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ill/Desktop/Bootcamp/Moduel/"/>
    </mc:Choice>
  </mc:AlternateContent>
  <xr:revisionPtr revIDLastSave="0" documentId="13_ncr:1_{C05BED84-3462-6A43-8072-F89A67DEA60F}" xr6:coauthVersionLast="40" xr6:coauthVersionMax="40" xr10:uidLastSave="{00000000-0000-0000-0000-000000000000}"/>
  <bookViews>
    <workbookView xWindow="35360" yWindow="2100" windowWidth="28800" windowHeight="16240" activeTab="4" xr2:uid="{00000000-000D-0000-FFFF-FFFF00000000}"/>
  </bookViews>
  <sheets>
    <sheet name="Crowdfunding" sheetId="1" r:id="rId1"/>
    <sheet name="Crowdfunding_Edit" sheetId="2" r:id="rId2"/>
    <sheet name="Pivot_Table" sheetId="8" r:id="rId3"/>
    <sheet name="Outcome" sheetId="7" r:id="rId4"/>
    <sheet name="Monthly" sheetId="13" r:id="rId5"/>
  </sheets>
  <calcPr calcId="191029"/>
  <pivotCaches>
    <pivotCache cacheId="8" r:id="rId6"/>
    <pivotCache cacheId="13" r:id="rId7"/>
  </pivotCaches>
  <fileRecoveryPr repairLoad="1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</calcChain>
</file>

<file path=xl/sharedStrings.xml><?xml version="1.0" encoding="utf-8"?>
<sst xmlns="http://schemas.openxmlformats.org/spreadsheetml/2006/main" count="14113" uniqueCount="2086">
  <si>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</si>
  <si>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</si>
  <si>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</si>
  <si>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</si>
  <si>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</si>
  <si>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</si>
  <si>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</si>
  <si>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</si>
  <si>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</si>
  <si>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</si>
  <si>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</si>
  <si>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</si>
  <si>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</si>
  <si>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</si>
  <si>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</si>
  <si>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</si>
  <si>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</si>
  <si>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</si>
  <si>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</si>
  <si>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</si>
  <si>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</si>
  <si>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</si>
  <si>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</si>
  <si>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</si>
  <si>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</si>
  <si>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</si>
  <si>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</si>
  <si>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</si>
  <si>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</si>
  <si>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</si>
  <si>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</si>
  <si>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</si>
  <si>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</si>
  <si>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</si>
  <si>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</si>
  <si>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</si>
  <si>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</si>
  <si>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</si>
  <si>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</si>
  <si>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</si>
  <si>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</si>
  <si>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</si>
  <si>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</si>
  <si>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</si>
  <si>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</si>
  <si>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</si>
  <si>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</si>
  <si>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</si>
  <si>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</si>
  <si>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</si>
  <si>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</si>
  <si>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</si>
  <si>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</si>
  <si>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</si>
  <si>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</si>
  <si>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</si>
  <si>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</si>
  <si>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</si>
  <si>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</si>
  <si>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</si>
  <si>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</si>
  <si>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</si>
  <si>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</si>
  <si>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</si>
  <si>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</si>
  <si>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</si>
  <si>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</si>
  <si>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</si>
  <si>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</si>
  <si>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</si>
  <si>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</si>
  <si>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</si>
  <si>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</si>
  <si>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</si>
  <si>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</si>
  <si>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</si>
  <si>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</si>
  <si>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</si>
  <si>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</si>
  <si>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</si>
  <si>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</si>
  <si>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</si>
  <si>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</si>
  <si>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</si>
  <si>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</si>
  <si>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</si>
  <si>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</si>
  <si>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</si>
  <si>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</si>
  <si>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</si>
  <si>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</si>
  <si>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</si>
  <si>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</si>
  <si>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</si>
  <si>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</si>
  <si>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</si>
  <si>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</si>
  <si>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</si>
  <si>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</si>
  <si>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</si>
  <si>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</si>
  <si>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</si>
  <si>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</si>
  <si>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</si>
  <si>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</si>
  <si>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</si>
  <si>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</si>
  <si>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</si>
  <si>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</si>
  <si>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</si>
  <si>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</si>
  <si>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</si>
  <si>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</si>
  <si>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</si>
  <si>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</si>
  <si>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</si>
  <si>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</si>
  <si>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</si>
  <si>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</si>
  <si>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</si>
  <si>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</si>
  <si>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</si>
  <si>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</si>
  <si>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</si>
  <si>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</si>
  <si>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</si>
  <si>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</si>
  <si>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</si>
  <si>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</si>
  <si>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</si>
  <si>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</si>
  <si>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</si>
  <si>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</si>
  <si>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</si>
  <si>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</si>
  <si>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</si>
  <si>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</si>
  <si>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</si>
  <si>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</si>
  <si>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</si>
  <si>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</si>
  <si>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</si>
  <si>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</si>
  <si>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</si>
  <si>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</si>
  <si>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</si>
  <si>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</si>
  <si>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</si>
  <si>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</si>
  <si>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</si>
  <si>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</si>
  <si>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</si>
  <si>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</si>
  <si>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</si>
  <si>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</si>
  <si>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</si>
  <si>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</si>
  <si>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</si>
  <si>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</si>
  <si>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</si>
  <si>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</si>
  <si>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</si>
  <si>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</si>
  <si>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</si>
  <si>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</si>
  <si>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</si>
  <si>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</si>
  <si>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</si>
  <si>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</si>
  <si>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</si>
  <si>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</si>
  <si>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</si>
  <si>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</si>
  <si>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</si>
  <si>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</si>
  <si>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</si>
  <si>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</si>
  <si>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</si>
  <si>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</si>
  <si>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</si>
  <si>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</si>
  <si>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</si>
  <si>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</si>
  <si>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</si>
  <si>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</si>
  <si>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</si>
  <si>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</si>
  <si>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</si>
  <si>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</si>
  <si>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</si>
  <si>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</si>
  <si>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</si>
  <si>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</si>
  <si>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</si>
  <si>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</si>
  <si>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</si>
  <si>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</si>
  <si>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</si>
  <si>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</si>
  <si>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</si>
  <si>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</si>
  <si>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</si>
  <si>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</si>
  <si>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</si>
  <si>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</si>
  <si>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</si>
  <si>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</si>
  <si>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</si>
  <si>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</si>
  <si>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</si>
  <si>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</si>
  <si>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</si>
  <si>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</si>
  <si>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</si>
  <si>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</si>
  <si>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</si>
  <si>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</si>
  <si>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</si>
  <si>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</si>
  <si>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</si>
  <si>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</si>
  <si>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</si>
  <si>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</si>
  <si>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</si>
  <si>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</si>
  <si>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</si>
  <si>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</si>
  <si>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</si>
  <si>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</si>
  <si>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</si>
  <si>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</si>
  <si>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</si>
  <si>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</si>
  <si>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</si>
  <si>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</si>
  <si>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</si>
  <si>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</si>
  <si>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</si>
  <si>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</si>
  <si>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</si>
  <si>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</si>
  <si>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</si>
  <si>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</si>
  <si>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</si>
  <si>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</si>
  <si>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</si>
  <si>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</si>
  <si>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</si>
  <si>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</si>
  <si>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</si>
  <si>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</si>
  <si>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</si>
  <si>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</si>
  <si>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</si>
  <si>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</si>
  <si>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</si>
  <si>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</si>
  <si>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</si>
  <si>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</si>
  <si>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</si>
  <si>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</si>
  <si>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</si>
  <si>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</si>
  <si>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</si>
  <si>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</si>
  <si>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</si>
  <si>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</si>
  <si>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</si>
  <si>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</si>
  <si>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</si>
  <si>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</si>
  <si>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</si>
  <si>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</si>
  <si>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</si>
  <si>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</si>
  <si>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</si>
  <si>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</si>
  <si>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</si>
  <si>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</si>
  <si>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</si>
  <si>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</si>
  <si>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</si>
  <si>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</si>
  <si>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</si>
  <si>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</si>
  <si>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</si>
  <si>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</si>
  <si>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</si>
  <si>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</si>
  <si>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</si>
  <si>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</si>
  <si>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</si>
  <si>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</si>
  <si>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</si>
  <si>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</si>
  <si>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</si>
  <si>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</si>
  <si>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</si>
  <si>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</si>
  <si>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</si>
  <si>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</si>
  <si>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</si>
  <si>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</si>
  <si>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</si>
  <si>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</si>
  <si>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</si>
  <si>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</si>
  <si>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</si>
  <si>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</si>
  <si>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</si>
  <si>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</si>
  <si>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</si>
  <si>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</si>
  <si>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</si>
  <si>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</si>
  <si>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</si>
  <si>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</si>
  <si>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</si>
  <si>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</si>
  <si>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</si>
  <si>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</si>
  <si>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</si>
  <si>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</si>
  <si>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</si>
  <si>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</si>
  <si>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</si>
  <si>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</si>
  <si>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</si>
  <si>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</si>
  <si>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</si>
  <si>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</si>
  <si>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</si>
  <si>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</si>
  <si>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</si>
  <si>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</si>
  <si>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</si>
  <si>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</si>
  <si>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</si>
  <si>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</si>
  <si>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</si>
  <si>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</si>
  <si>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</si>
  <si>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</si>
  <si>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</si>
  <si>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</si>
  <si>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</si>
  <si>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</si>
  <si>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</si>
  <si>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</si>
  <si>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</si>
  <si>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</si>
  <si>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</si>
  <si>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</si>
  <si>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</si>
  <si>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</si>
  <si>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</si>
  <si>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</si>
  <si>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</si>
  <si>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</si>
  <si>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</si>
  <si>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</si>
  <si>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</si>
  <si>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</si>
  <si>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</si>
  <si>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</si>
  <si>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</si>
  <si>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</si>
  <si>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</si>
  <si>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</si>
  <si>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</si>
  <si>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</si>
  <si>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</si>
  <si>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</si>
  <si>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</si>
  <si>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</si>
  <si>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</si>
  <si>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</si>
  <si>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</si>
  <si>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</si>
  <si>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</si>
  <si>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</si>
  <si>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</si>
  <si>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</si>
  <si>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</si>
  <si>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</si>
  <si>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</si>
  <si>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</si>
  <si>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</si>
  <si>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</si>
  <si>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</si>
  <si>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</si>
  <si>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</si>
  <si>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</si>
  <si>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</si>
  <si>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</si>
  <si>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</si>
  <si>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</si>
  <si>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</si>
  <si>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</si>
  <si>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</si>
  <si>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</si>
  <si>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</si>
  <si>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</si>
  <si>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</si>
  <si>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</si>
  <si>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</si>
  <si>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</si>
  <si>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</si>
  <si>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</si>
  <si>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</si>
  <si>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</si>
  <si>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</si>
  <si>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</si>
  <si>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</si>
  <si>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</si>
  <si>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</si>
  <si>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</si>
  <si>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</si>
  <si>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</si>
  <si>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</si>
  <si>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</si>
  <si>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</si>
  <si>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</si>
  <si>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</si>
  <si>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</si>
  <si>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</si>
  <si>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</si>
  <si>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</si>
  <si>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</si>
  <si>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</si>
  <si>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</si>
  <si>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</si>
  <si>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</si>
  <si>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</si>
  <si>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</si>
  <si>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</si>
  <si>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</si>
  <si>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</si>
  <si>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</si>
  <si>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</si>
  <si>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</si>
  <si>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</si>
  <si>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</si>
  <si>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</si>
  <si>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</si>
  <si>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</si>
  <si>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</si>
  <si>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</si>
  <si>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</si>
  <si>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</si>
  <si>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</si>
  <si>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</si>
  <si>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</si>
  <si>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</si>
  <si>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</si>
  <si>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</si>
  <si>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</si>
  <si>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</si>
  <si>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</si>
  <si>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</si>
  <si>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</si>
  <si>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</si>
  <si>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</si>
  <si>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</si>
  <si>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</si>
  <si>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</si>
  <si>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</si>
  <si>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</si>
  <si>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</si>
  <si>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</si>
  <si>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</si>
  <si>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</si>
  <si>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</si>
  <si>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</si>
  <si>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</si>
  <si>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</si>
  <si>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</si>
  <si>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</si>
  <si>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</si>
  <si>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</si>
  <si>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</si>
  <si>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</si>
  <si>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</si>
  <si>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</si>
  <si>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</si>
  <si>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</si>
  <si>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</si>
  <si>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</si>
  <si>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</si>
  <si>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</si>
  <si>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</si>
  <si>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</si>
  <si>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</si>
  <si>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</si>
  <si>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</si>
  <si>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</si>
  <si>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</si>
  <si>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</si>
  <si>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</si>
  <si>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</si>
  <si>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</si>
  <si>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</si>
  <si>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</si>
  <si>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</si>
  <si>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</si>
  <si>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</si>
  <si>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</si>
  <si>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</si>
  <si>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</si>
  <si>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</si>
  <si>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</si>
  <si>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</si>
  <si>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</si>
  <si>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</si>
  <si>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</si>
  <si>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</si>
  <si>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</si>
  <si>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</si>
  <si>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</si>
  <si>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</si>
  <si>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</si>
  <si>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</si>
  <si>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</si>
  <si>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</si>
  <si>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</si>
  <si>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</si>
  <si>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</si>
  <si>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</si>
  <si>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</si>
  <si>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</si>
  <si>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</si>
  <si>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</si>
  <si>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</si>
  <si>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</si>
  <si>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</si>
  <si>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</si>
  <si>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</si>
  <si>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</si>
  <si>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</si>
  <si>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</si>
  <si>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</si>
  <si>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</si>
  <si>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</si>
  <si>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</si>
  <si>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</si>
  <si>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</si>
  <si>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</si>
  <si>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</si>
  <si>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</si>
  <si>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</si>
  <si>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</si>
  <si>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</si>
  <si>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</si>
  <si>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</si>
  <si>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</si>
  <si>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</si>
  <si>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</si>
  <si>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</si>
  <si>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</si>
  <si>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</si>
  <si>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</si>
  <si>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</si>
  <si>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</si>
  <si>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</si>
  <si>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</si>
  <si>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</si>
  <si>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</si>
  <si>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</si>
  <si>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</si>
  <si>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</si>
  <si>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</si>
  <si>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</si>
  <si>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</si>
  <si>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</si>
  <si>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</si>
  <si>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</si>
  <si>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</si>
  <si>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</si>
  <si>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</si>
  <si>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</si>
  <si>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</si>
  <si>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</si>
  <si>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</si>
  <si>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</si>
  <si>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</si>
  <si>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</si>
  <si>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</si>
  <si>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</si>
  <si>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</si>
  <si>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</si>
  <si>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</si>
  <si>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</si>
  <si>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</si>
  <si>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</si>
  <si>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</si>
  <si>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</si>
  <si>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</si>
  <si>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</si>
  <si>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</si>
  <si>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</si>
  <si>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</si>
  <si>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</si>
  <si>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</si>
  <si>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</si>
  <si>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</si>
  <si>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</si>
  <si>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</si>
  <si>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</si>
  <si>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</si>
  <si>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</si>
  <si>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</si>
  <si>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</si>
  <si>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</si>
  <si>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</si>
  <si>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</si>
  <si>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</si>
  <si>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</si>
  <si>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</si>
  <si>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</si>
  <si>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</si>
  <si>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</si>
  <si>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</si>
  <si>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</si>
  <si>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</si>
  <si>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</si>
  <si>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</si>
  <si>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</si>
  <si>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</si>
  <si>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</si>
  <si>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</si>
  <si>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</si>
  <si>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</si>
  <si>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</si>
  <si>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</si>
  <si>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</si>
  <si>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</si>
  <si>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</si>
  <si>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</si>
  <si>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</si>
  <si>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</si>
  <si>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</si>
  <si>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</si>
  <si>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</si>
  <si>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</si>
  <si>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</si>
  <si>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</si>
  <si>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</si>
  <si>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</si>
  <si>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</si>
  <si>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</si>
  <si>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</si>
  <si>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</si>
  <si>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</si>
  <si>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</si>
  <si>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</si>
  <si>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</si>
  <si>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</si>
  <si>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</si>
  <si>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</si>
  <si>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</si>
  <si>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</si>
  <si>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</si>
  <si>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</si>
  <si>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</si>
  <si>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</si>
  <si>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</si>
  <si>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</si>
  <si>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</si>
  <si>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</si>
  <si>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</si>
  <si>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</si>
  <si>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</si>
  <si>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</si>
  <si>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</si>
  <si>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</si>
  <si>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</si>
  <si>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</si>
  <si>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</si>
  <si>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</si>
  <si>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</si>
  <si>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</si>
  <si>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</si>
  <si>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</si>
  <si>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</si>
  <si>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</si>
  <si>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</si>
  <si>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</si>
  <si>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</si>
  <si>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</si>
  <si>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</si>
  <si>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</si>
  <si>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</si>
  <si>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</si>
  <si>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</si>
  <si>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</si>
  <si>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</si>
  <si>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</si>
  <si>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</si>
  <si>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</si>
  <si>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</si>
  <si>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</si>
  <si>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</si>
  <si>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</si>
  <si>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</si>
  <si>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</si>
  <si>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</si>
  <si>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</si>
  <si>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</si>
  <si>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</si>
  <si>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</si>
  <si>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</si>
  <si>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</si>
  <si>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</si>
  <si>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</si>
  <si>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</si>
  <si>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</si>
  <si>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</si>
  <si>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</si>
  <si>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</si>
  <si>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</si>
  <si>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</si>
  <si>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</si>
  <si>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</si>
  <si>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</si>
  <si>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</si>
  <si>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</si>
  <si>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</si>
  <si>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</si>
  <si>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</si>
  <si>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</si>
  <si>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</si>
  <si>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</si>
  <si>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</si>
  <si>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</si>
  <si>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</si>
  <si>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</si>
  <si>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</si>
  <si>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</si>
  <si>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</si>
  <si>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</si>
  <si>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</si>
  <si>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</si>
  <si>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</si>
  <si>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</si>
  <si>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</si>
  <si>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</si>
  <si>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</si>
  <si>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</si>
  <si>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</si>
  <si>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</si>
  <si>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</si>
  <si>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</si>
  <si>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</si>
  <si>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</si>
  <si>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</si>
  <si>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</si>
  <si>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</si>
  <si>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</si>
  <si>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</si>
  <si>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</si>
  <si>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</si>
  <si>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</si>
  <si>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</si>
  <si>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</si>
  <si>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</si>
  <si>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</si>
  <si>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</si>
  <si>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</si>
  <si>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</si>
  <si>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</si>
  <si>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</si>
  <si>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</si>
  <si>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</si>
  <si>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</si>
  <si>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</si>
  <si>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</si>
  <si>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</si>
  <si>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</si>
  <si>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</si>
  <si>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</si>
  <si>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</si>
  <si>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</si>
  <si>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</si>
  <si>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</si>
  <si>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</si>
  <si>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</si>
  <si>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</si>
  <si>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</si>
  <si>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</si>
  <si>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</si>
  <si>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</si>
  <si>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</si>
  <si>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</si>
  <si>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</si>
  <si>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</si>
  <si>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</si>
  <si>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</si>
  <si>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</si>
  <si>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</si>
  <si>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</si>
  <si>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</si>
  <si>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</si>
  <si>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</si>
  <si>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</si>
  <si>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</si>
  <si>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</si>
  <si>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</si>
  <si>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</si>
  <si>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</si>
  <si>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</si>
  <si>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</si>
  <si>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</si>
  <si>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</si>
  <si>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</si>
  <si>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</si>
  <si>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</si>
  <si>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</si>
  <si>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</si>
  <si>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</si>
  <si>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</si>
  <si>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</si>
  <si>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</si>
  <si>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</si>
  <si>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</si>
  <si>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</si>
  <si>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</si>
  <si>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</si>
  <si>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</si>
  <si>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</si>
  <si>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</si>
  <si>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</si>
  <si>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</si>
  <si>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</si>
  <si>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</si>
  <si>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</si>
  <si>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</si>
  <si>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</si>
  <si>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</si>
  <si>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</si>
  <si>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</si>
  <si>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</si>
  <si>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</si>
  <si>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</si>
  <si>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</si>
  <si>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</si>
  <si>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</si>
  <si>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</si>
  <si>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</si>
  <si>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</si>
  <si>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</si>
  <si>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</si>
  <si>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</si>
  <si>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</si>
  <si>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</si>
  <si>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</si>
  <si>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</si>
  <si>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</si>
  <si>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</si>
  <si>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</si>
  <si>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</si>
  <si>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</si>
  <si>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</si>
  <si>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</si>
  <si>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</si>
  <si>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</si>
  <si>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</si>
  <si>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</si>
  <si>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</si>
  <si>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</si>
  <si>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</si>
  <si>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</si>
  <si>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</si>
  <si>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</si>
  <si>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</si>
  <si>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</si>
  <si>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</si>
  <si>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</si>
  <si>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</si>
  <si>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</si>
  <si>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</si>
  <si>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</si>
  <si>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</si>
  <si>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</si>
  <si>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</si>
  <si>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</si>
  <si>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</si>
  <si>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</si>
  <si>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</si>
  <si>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</si>
  <si>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</si>
  <si>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</si>
  <si>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</si>
  <si>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</si>
  <si>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</si>
  <si>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</si>
  <si>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</si>
  <si>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</si>
  <si>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</si>
  <si>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</si>
  <si>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</si>
  <si>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</si>
  <si>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</si>
  <si>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</si>
  <si>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</si>
  <si>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</si>
  <si>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</si>
  <si>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</si>
  <si>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</si>
  <si>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</si>
  <si>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</si>
  <si>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</si>
  <si>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</si>
  <si>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</si>
  <si>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</si>
  <si>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</si>
  <si>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</si>
  <si>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</si>
  <si>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</si>
  <si>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</si>
  <si>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</si>
  <si>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</si>
  <si>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</si>
  <si>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</si>
  <si>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</si>
  <si>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</si>
  <si>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</si>
  <si>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</si>
  <si>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</si>
  <si>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</si>
  <si>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</si>
  <si>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</si>
  <si>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</si>
  <si>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</si>
  <si>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</si>
  <si>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</si>
  <si>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</si>
  <si>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</si>
  <si>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</si>
  <si>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</si>
  <si>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</si>
  <si>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</si>
  <si>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</si>
  <si>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</si>
  <si>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</si>
  <si>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</si>
  <si>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</si>
  <si>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</si>
  <si>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</si>
  <si>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</si>
  <si>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</si>
  <si>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</si>
  <si>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</si>
  <si>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</si>
  <si>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</si>
  <si>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</si>
  <si>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</si>
  <si>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</si>
  <si>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</si>
  <si>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</si>
  <si>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</si>
  <si>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</si>
  <si>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</si>
  <si>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</si>
  <si>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</si>
  <si>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</si>
  <si>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</si>
  <si>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</si>
  <si>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</si>
  <si>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</si>
  <si>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</si>
  <si>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</si>
  <si>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</si>
  <si>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</si>
  <si>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</si>
  <si>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</si>
  <si>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</si>
  <si>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</si>
  <si>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</si>
  <si>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</si>
  <si>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</si>
  <si>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</si>
  <si>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</si>
  <si>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</si>
  <si>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</si>
  <si>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</si>
  <si>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</si>
  <si>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</si>
  <si>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</si>
  <si>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</si>
  <si>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</si>
  <si>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</si>
  <si>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</si>
  <si>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</si>
  <si>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</si>
  <si>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</si>
  <si>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</si>
  <si>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</si>
  <si>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</si>
  <si>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</si>
  <si>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</si>
  <si>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</si>
  <si>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</si>
  <si>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</si>
  <si>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</si>
  <si>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</si>
  <si>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</si>
  <si>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</si>
  <si>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</si>
  <si>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</si>
  <si>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</si>
  <si>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</si>
  <si>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</si>
  <si>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</si>
  <si>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</si>
  <si>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</si>
  <si>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</si>
  <si>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</si>
  <si>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</si>
  <si>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</si>
  <si>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</si>
  <si>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</si>
  <si>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</si>
  <si>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</si>
  <si>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</si>
  <si>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</si>
  <si>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</si>
  <si>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</si>
  <si>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</si>
  <si>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</si>
  <si>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</si>
  <si>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</si>
  <si>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</si>
  <si>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</si>
  <si>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</si>
  <si>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</si>
  <si>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</si>
  <si>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</si>
  <si>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</si>
  <si>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</si>
  <si>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</si>
  <si>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</si>
  <si>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</si>
  <si>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</si>
  <si>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</si>
  <si>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</si>
  <si>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</si>
  <si>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</si>
  <si>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</si>
  <si>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</si>
  <si>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</si>
  <si>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</si>
  <si>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</si>
  <si>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</si>
  <si>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</si>
  <si>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</si>
  <si>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</si>
  <si>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</si>
  <si>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</si>
  <si>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</si>
  <si>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</si>
  <si>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</si>
  <si>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</si>
  <si>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</si>
  <si>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</si>
  <si>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</si>
  <si>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</si>
  <si>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</si>
  <si>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</si>
  <si>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</si>
  <si>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</si>
  <si>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</si>
  <si>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</si>
  <si>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</si>
  <si>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</si>
  <si>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</si>
  <si>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</si>
  <si>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</si>
  <si>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</si>
  <si>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</si>
  <si>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</si>
  <si>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</si>
  <si>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</si>
  <si>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</si>
  <si>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</si>
  <si>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</si>
  <si>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</si>
  <si>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</si>
  <si>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</si>
  <si>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</si>
  <si>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</si>
  <si>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</si>
  <si>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</si>
  <si>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</si>
  <si>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</si>
  <si>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</si>
  <si>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</si>
  <si>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</si>
  <si>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</si>
  <si>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</si>
  <si>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</si>
  <si>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</si>
  <si>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</si>
  <si>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</si>
  <si>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</si>
  <si>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</si>
  <si>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</si>
  <si>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</si>
  <si>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</si>
  <si>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</si>
  <si>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</si>
  <si>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</si>
  <si>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</si>
  <si>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</si>
  <si>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</si>
  <si>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</si>
  <si>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</si>
  <si>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</si>
  <si>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</si>
  <si>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</si>
  <si>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</si>
  <si>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</si>
  <si>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</si>
  <si>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</si>
  <si>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</si>
  <si>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</si>
  <si>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</si>
  <si>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</si>
  <si>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</si>
  <si>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</si>
  <si>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</si>
  <si>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</si>
  <si>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</si>
  <si>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</si>
  <si>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</si>
  <si>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</si>
  <si>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</si>
  <si>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</si>
  <si>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</si>
  <si>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</si>
  <si>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</si>
  <si>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</si>
  <si>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</si>
  <si>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</si>
  <si>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</si>
  <si>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</si>
  <si>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</si>
  <si>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</si>
  <si>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</si>
  <si>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</si>
  <si>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</si>
  <si>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</si>
  <si>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</si>
  <si>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</si>
  <si>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</si>
  <si>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</si>
  <si>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</si>
  <si>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</si>
  <si>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</si>
  <si>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</si>
  <si>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</si>
  <si>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</si>
  <si>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</si>
  <si>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</si>
  <si>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</si>
  <si>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</si>
  <si>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</si>
  <si>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</si>
  <si>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</si>
  <si>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</si>
  <si>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</si>
  <si>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</si>
  <si>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</si>
  <si>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</si>
  <si>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</si>
  <si>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</si>
  <si>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</si>
  <si>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</si>
  <si>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</si>
  <si>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</si>
  <si>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</si>
  <si>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</si>
  <si>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</si>
  <si>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</si>
  <si>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</si>
  <si>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</si>
  <si>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</si>
  <si>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</si>
  <si>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</si>
  <si>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</si>
  <si>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</si>
  <si>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</si>
  <si>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</si>
  <si>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</si>
  <si>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</si>
  <si>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</si>
  <si>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</si>
  <si>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</si>
  <si>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</si>
  <si>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</si>
  <si>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</si>
  <si>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</si>
  <si>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</si>
  <si>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</si>
  <si>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</si>
  <si>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</si>
  <si>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</si>
  <si>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</si>
  <si>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</si>
  <si>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</si>
  <si>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</si>
  <si>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</si>
  <si>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</si>
  <si>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</si>
  <si>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</si>
  <si>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</si>
  <si>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</si>
  <si>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</si>
  <si>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</si>
  <si>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</si>
  <si>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</si>
  <si>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</si>
  <si>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</si>
  <si>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</si>
  <si>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</si>
  <si>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</si>
  <si>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</si>
  <si>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</si>
  <si>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</si>
  <si>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</si>
  <si>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</si>
  <si>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</si>
  <si>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</si>
  <si>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</si>
  <si>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</si>
  <si>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</si>
  <si>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</si>
  <si>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</si>
  <si>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</si>
  <si>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</si>
  <si>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</si>
  <si>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</si>
  <si>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</si>
  <si>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</si>
  <si>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</si>
  <si>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</si>
  <si>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</si>
  <si>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</si>
  <si>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</si>
  <si>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</si>
  <si>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</si>
  <si>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</si>
  <si>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</si>
  <si>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</si>
  <si>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</si>
  <si>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</si>
  <si>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</si>
  <si>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</si>
  <si>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</si>
  <si>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</si>
  <si>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</si>
  <si>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</si>
  <si>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</si>
  <si>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</si>
  <si>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</si>
  <si>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</si>
  <si>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</si>
  <si>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</si>
  <si>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</si>
  <si>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</si>
  <si>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</si>
  <si>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</si>
  <si>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</si>
  <si>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</si>
  <si>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</si>
  <si>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</si>
  <si>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</si>
  <si>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</si>
  <si>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</si>
  <si>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</si>
  <si>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</si>
  <si>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</si>
  <si>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</si>
  <si>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</si>
  <si>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</si>
  <si>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</si>
  <si>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</si>
  <si>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</si>
  <si>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</si>
  <si>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</si>
  <si>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</si>
  <si>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</si>
  <si>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</si>
  <si>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</si>
  <si>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</si>
  <si>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</si>
  <si>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</si>
  <si>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</si>
  <si>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</si>
  <si>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</si>
  <si>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</si>
  <si>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</si>
  <si>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</si>
  <si>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</si>
  <si>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</si>
  <si>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</si>
  <si>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</si>
  <si>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</si>
  <si>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</si>
  <si>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</si>
  <si>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</si>
  <si>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</si>
  <si>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</si>
  <si>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</si>
  <si>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</si>
  <si>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</si>
  <si>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</si>
  <si>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</si>
  <si>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</si>
  <si>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</si>
  <si>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</si>
  <si>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</si>
  <si>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</si>
  <si>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</si>
  <si>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</si>
  <si>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</si>
  <si>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</si>
  <si>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</si>
  <si>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</si>
  <si>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</si>
  <si>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</si>
  <si>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</si>
  <si>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</si>
  <si>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</si>
  <si>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</si>
  <si>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</si>
  <si>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</si>
  <si>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</si>
  <si>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</si>
  <si>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</si>
  <si>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</si>
  <si>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</si>
  <si>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</si>
  <si>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</si>
  <si>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</si>
  <si>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</si>
  <si>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</si>
  <si>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</si>
  <si>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</si>
  <si>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</si>
  <si>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</si>
  <si>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</si>
  <si>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</si>
  <si>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</si>
  <si>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</si>
  <si>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</si>
  <si>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</si>
  <si>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</si>
  <si>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</si>
  <si>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</si>
  <si>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</si>
  <si>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</si>
  <si>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</si>
  <si>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</si>
  <si>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</si>
  <si>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</si>
  <si>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</si>
  <si>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</si>
  <si>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</si>
  <si>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</si>
  <si>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</si>
  <si>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</si>
  <si>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</si>
  <si>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</si>
  <si>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</si>
  <si>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</si>
  <si>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</si>
  <si>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</si>
  <si>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</si>
  <si>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</si>
  <si>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</si>
  <si>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</si>
  <si>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</si>
  <si>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</si>
  <si>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</si>
  <si>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</si>
  <si>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</si>
  <si>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</si>
  <si>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</si>
  <si>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</si>
  <si>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</si>
  <si>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</si>
  <si>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</si>
  <si>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</si>
  <si>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</si>
  <si>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</si>
  <si>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</si>
  <si>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</si>
  <si>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</si>
  <si>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</si>
  <si>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</si>
  <si>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</si>
  <si>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</si>
  <si>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</si>
  <si>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</si>
  <si>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</si>
  <si>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</si>
  <si>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</si>
  <si>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</si>
  <si>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</si>
  <si>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</si>
  <si>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</si>
  <si>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</si>
  <si>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</si>
  <si>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</si>
  <si>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</si>
  <si>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</si>
  <si>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</si>
  <si>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</si>
  <si>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</si>
  <si>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</si>
  <si>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</si>
  <si>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</si>
  <si>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</si>
  <si>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</si>
  <si>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</si>
  <si>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</si>
  <si>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</si>
  <si>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</si>
  <si>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</si>
  <si>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</si>
  <si>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</si>
  <si>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</si>
  <si>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</si>
  <si>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</si>
  <si>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</si>
  <si>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</si>
  <si>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</si>
  <si>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</si>
  <si>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</si>
  <si>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</si>
  <si>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</si>
  <si>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</si>
  <si>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</si>
  <si>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</si>
  <si>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</si>
  <si>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</si>
  <si>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</si>
  <si>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</si>
  <si>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</si>
  <si>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</si>
  <si>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</si>
  <si>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</si>
  <si>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</si>
  <si>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</si>
  <si>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</si>
  <si>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</si>
  <si>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</si>
  <si>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</si>
  <si>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</si>
  <si>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</si>
  <si>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</si>
  <si>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</si>
  <si>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</si>
  <si>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</si>
  <si>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</si>
  <si>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</si>
  <si>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</si>
  <si>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</si>
  <si>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</si>
  <si>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</si>
  <si>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</si>
  <si>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</si>
  <si>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</si>
  <si>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</si>
  <si>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</si>
  <si>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</si>
  <si>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</si>
  <si>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</si>
  <si>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</si>
  <si>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</si>
  <si>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</si>
  <si>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</si>
  <si>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</si>
  <si>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</si>
  <si>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</si>
  <si>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</si>
  <si>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</si>
  <si>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</si>
  <si>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</si>
  <si>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</si>
  <si>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</si>
  <si>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</si>
  <si>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</si>
  <si>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</si>
  <si>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</si>
  <si>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</si>
  <si>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</si>
  <si>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</si>
  <si>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</si>
  <si>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</si>
  <si>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</si>
  <si>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</si>
  <si>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</si>
  <si>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</si>
  <si>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</si>
  <si>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</si>
  <si>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</si>
  <si>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</si>
  <si>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</si>
  <si>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</si>
  <si>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</si>
  <si>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</si>
  <si>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</si>
  <si>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</si>
  <si>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</si>
  <si>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</si>
  <si>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</si>
  <si>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</si>
  <si>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</si>
  <si>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</si>
  <si>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</si>
  <si>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</si>
  <si>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</si>
  <si>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</si>
  <si>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</si>
  <si>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</si>
  <si>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</si>
  <si>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</si>
  <si>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</si>
  <si>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</si>
  <si>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</si>
  <si>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</si>
  <si>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</si>
  <si>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</si>
  <si>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</si>
  <si>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</si>
  <si>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</si>
  <si>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</si>
  <si>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</si>
  <si>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</si>
  <si>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</si>
  <si>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</si>
  <si>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</si>
  <si>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</si>
  <si>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</si>
  <si>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</si>
  <si>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</si>
  <si>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</si>
  <si>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</si>
  <si>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</si>
  <si>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</si>
  <si>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</si>
  <si>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</si>
  <si>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</si>
  <si>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</si>
  <si>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</si>
  <si>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</si>
  <si>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</si>
  <si>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</si>
  <si>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</si>
  <si>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</si>
  <si>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</si>
  <si>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</si>
  <si>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</si>
  <si>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</si>
  <si>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</si>
  <si>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</si>
  <si>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</si>
  <si>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</si>
  <si>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</si>
  <si>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</si>
  <si>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</si>
  <si>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</si>
  <si>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</si>
  <si>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</si>
  <si>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</si>
  <si>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</si>
  <si>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</si>
  <si>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</si>
  <si>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</si>
  <si>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</si>
  <si>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</si>
  <si>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</si>
  <si>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</si>
  <si>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</si>
  <si>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</si>
  <si>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</si>
  <si>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</si>
  <si>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</si>
  <si>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</si>
  <si>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</si>
  <si>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</si>
  <si>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</si>
  <si>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</si>
  <si>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</si>
  <si>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</si>
  <si>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</si>
  <si>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</si>
  <si>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</si>
  <si>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</si>
  <si>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</si>
  <si>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</si>
  <si>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</si>
  <si>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</si>
  <si>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</si>
  <si>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</si>
  <si>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</si>
  <si>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</si>
  <si>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</si>
  <si>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</si>
  <si>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</si>
  <si>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</si>
  <si>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</si>
  <si>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</si>
  <si>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</si>
  <si>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</si>
  <si>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</si>
  <si>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</si>
  <si>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</si>
  <si>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</si>
  <si>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</si>
  <si>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</si>
  <si>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</si>
  <si>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</si>
  <si>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</si>
  <si>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</si>
  <si>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</si>
  <si>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</si>
  <si>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</si>
  <si>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</si>
  <si>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</si>
  <si>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</si>
  <si>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</si>
  <si>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</si>
  <si>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</si>
  <si>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</si>
  <si>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</si>
  <si>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</si>
  <si>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</si>
  <si>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</si>
  <si>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</si>
  <si>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</si>
  <si>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</si>
  <si>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</si>
  <si>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</si>
  <si>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</si>
  <si>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</si>
  <si>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</si>
  <si>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</si>
  <si>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</si>
  <si>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</si>
  <si>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</si>
  <si>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</si>
  <si>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</si>
  <si>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</si>
  <si>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</si>
  <si>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</si>
  <si>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</si>
  <si>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</si>
  <si>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</si>
  <si>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</si>
  <si>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</si>
  <si>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</si>
  <si>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</si>
  <si>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</si>
  <si>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</si>
  <si>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</si>
  <si>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</si>
  <si>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</si>
  <si>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</si>
  <si>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</si>
  <si>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</si>
  <si>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</si>
  <si>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</si>
  <si>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</si>
  <si>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</si>
  <si>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</si>
  <si>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</si>
  <si>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</si>
  <si>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</si>
  <si>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</si>
  <si>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</si>
  <si>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</si>
  <si>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</si>
  <si>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</si>
  <si>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</si>
  <si>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</si>
  <si>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</si>
  <si>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</si>
  <si>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</si>
  <si>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</si>
  <si>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</si>
  <si>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</si>
  <si>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</si>
  <si>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</si>
  <si>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</si>
  <si>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</si>
  <si>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</si>
  <si>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</si>
  <si>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</si>
  <si>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</si>
  <si>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</si>
  <si>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</si>
  <si>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</si>
  <si>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</si>
  <si>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</si>
  <si>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</si>
  <si>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</si>
  <si>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</si>
  <si>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</si>
  <si>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</si>
  <si>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</si>
  <si>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</si>
  <si>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</si>
  <si>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</si>
  <si>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</si>
  <si>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</si>
  <si>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</si>
  <si>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</si>
  <si>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</si>
  <si>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</si>
  <si>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</si>
  <si>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</si>
  <si>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</si>
  <si>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</si>
  <si>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</si>
  <si>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</si>
  <si>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</si>
  <si>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</si>
  <si>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</si>
  <si>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</si>
  <si>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</si>
  <si>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</si>
  <si>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</si>
  <si>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</si>
  <si>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</si>
  <si>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</si>
  <si>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</si>
  <si>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</si>
  <si>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</si>
  <si>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</si>
  <si>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</si>
  <si>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</si>
  <si>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</si>
  <si>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</si>
  <si>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</si>
  <si>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</si>
  <si>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</si>
  <si>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</si>
  <si>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</si>
  <si>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</si>
  <si>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</si>
  <si>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</si>
  <si>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</si>
  <si>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</si>
  <si>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</si>
  <si>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</si>
  <si>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</si>
  <si>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</si>
  <si>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</si>
  <si>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</si>
  <si>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</si>
  <si>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</si>
  <si>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</si>
  <si>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</si>
  <si>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</si>
  <si>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</si>
  <si>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</si>
  <si>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</si>
  <si>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</si>
  <si>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</si>
  <si>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</si>
  <si>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</si>
  <si>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</si>
  <si>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</si>
  <si>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</si>
  <si>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</si>
  <si>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</si>
  <si>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</si>
  <si>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</si>
  <si>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</si>
  <si>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</si>
  <si>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</si>
  <si>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</si>
  <si>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</si>
  <si>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</si>
  <si>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</si>
  <si>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</si>
  <si>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</si>
  <si>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</si>
  <si>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</si>
  <si>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</si>
  <si>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</si>
  <si>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</si>
  <si>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</si>
  <si>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</si>
  <si>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</si>
  <si>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</si>
  <si>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</si>
  <si>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</si>
  <si>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</si>
  <si>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</si>
  <si>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</si>
  <si>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</si>
  <si>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</si>
  <si>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</si>
  <si>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</si>
  <si>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</si>
  <si>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</si>
  <si>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</si>
  <si>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</si>
  <si>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</si>
  <si>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</si>
  <si>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</si>
  <si>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</si>
  <si>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</si>
  <si>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</si>
  <si>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</si>
  <si>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</si>
  <si>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</si>
  <si>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</si>
  <si>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</si>
  <si>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</si>
  <si>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</si>
  <si>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</si>
  <si>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</si>
  <si>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</si>
  <si>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</si>
  <si>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</si>
  <si>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</si>
  <si>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</si>
  <si>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</si>
  <si>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</si>
  <si>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</si>
  <si>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</si>
  <si>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</si>
  <si>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</si>
  <si>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</si>
  <si>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</si>
  <si>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</si>
  <si>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</si>
  <si>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</si>
  <si>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</si>
  <si>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</si>
  <si>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</si>
  <si>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</si>
  <si>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</si>
  <si>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</si>
  <si>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</si>
  <si>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</si>
  <si>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</si>
  <si>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</si>
  <si>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</si>
  <si>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</si>
  <si>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</si>
  <si>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</si>
  <si>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</si>
  <si>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</si>
  <si>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</si>
  <si>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</si>
  <si>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</si>
  <si>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</si>
  <si>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</si>
  <si>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</si>
  <si>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</si>
  <si>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</si>
  <si>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</si>
  <si>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</si>
  <si>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</si>
  <si>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</si>
  <si>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</si>
  <si>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</si>
  <si>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</si>
  <si>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</si>
  <si>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</si>
  <si>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</si>
  <si>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</si>
  <si>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</si>
  <si>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</si>
  <si>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</si>
  <si>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</si>
  <si>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</si>
  <si>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</si>
  <si>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</si>
  <si>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</si>
  <si>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</si>
  <si>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</si>
  <si>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</si>
  <si>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</si>
  <si>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</si>
  <si>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</si>
  <si>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</si>
  <si>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</si>
  <si>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</si>
  <si>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</si>
  <si>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</si>
  <si>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</si>
  <si>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</si>
  <si>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</si>
  <si>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</si>
  <si>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</si>
  <si>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</si>
  <si>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</si>
  <si>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</si>
  <si>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</si>
  <si>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</si>
  <si>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</si>
  <si>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</si>
  <si>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</si>
  <si>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</si>
  <si>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</si>
  <si>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</si>
  <si>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</si>
  <si>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</si>
  <si>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</si>
  <si>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</si>
  <si>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</si>
  <si>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</si>
  <si>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</si>
  <si>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</si>
  <si>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</si>
  <si>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</si>
  <si>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</si>
  <si>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</si>
  <si>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</si>
  <si>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</si>
  <si>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</si>
  <si>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</si>
  <si>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</si>
  <si>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</si>
  <si>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</si>
  <si>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</si>
  <si>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</si>
  <si>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</si>
  <si>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</si>
  <si>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</si>
  <si>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</si>
  <si>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</si>
  <si>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</si>
  <si>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</si>
  <si>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</si>
  <si>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</si>
  <si>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</si>
  <si>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</si>
  <si>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</si>
  <si>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</si>
  <si>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</si>
  <si>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</si>
  <si>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</si>
  <si>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</si>
  <si>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</si>
  <si>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</si>
  <si>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</si>
  <si>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</si>
  <si>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</si>
  <si>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</si>
  <si>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</si>
  <si>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</si>
  <si>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</si>
  <si>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</si>
  <si>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</si>
  <si>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</si>
  <si>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</si>
  <si>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</si>
  <si>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</si>
  <si>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</si>
  <si>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</si>
  <si>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</si>
  <si>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</si>
  <si>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</si>
  <si>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</si>
  <si>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</si>
  <si>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</si>
  <si>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</si>
  <si>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</si>
  <si>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</si>
  <si>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</si>
  <si>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</si>
  <si>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</si>
  <si>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</si>
  <si>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</si>
  <si>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</si>
  <si>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</si>
  <si>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</si>
  <si>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</si>
  <si>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</si>
  <si>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</si>
  <si>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</si>
  <si>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</si>
  <si>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</si>
  <si>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</si>
  <si>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</si>
  <si>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</si>
  <si>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</si>
  <si>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</si>
  <si>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</si>
  <si>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</si>
  <si>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</si>
  <si>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</si>
  <si>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</si>
  <si>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</si>
  <si>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</si>
  <si>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</si>
  <si>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</si>
  <si>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</si>
  <si>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</si>
  <si>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</si>
  <si>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</si>
  <si>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</si>
  <si>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</si>
  <si>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</si>
  <si>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</si>
  <si>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</si>
  <si>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</si>
  <si>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</si>
  <si>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</si>
  <si>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</si>
  <si>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</si>
  <si>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</si>
  <si>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</si>
  <si>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</si>
  <si>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</si>
  <si>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</si>
  <si>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</si>
  <si>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</si>
  <si>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</si>
  <si>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</si>
  <si>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</si>
  <si>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</si>
  <si>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</si>
  <si>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</si>
  <si>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Column Labels</t>
  </si>
  <si>
    <t>Row Labels</t>
  </si>
  <si>
    <t>Grand Total</t>
  </si>
  <si>
    <t>(All)</t>
  </si>
  <si>
    <t>Count of outcome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</si>
  <si>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</si>
  <si>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</si>
  <si>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</si>
  <si>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</si>
  <si>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</si>
  <si>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</si>
  <si>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</si>
  <si>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</si>
  <si>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</si>
  <si>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</si>
  <si>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</si>
  <si>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</si>
  <si>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</si>
  <si>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</si>
  <si>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</si>
  <si>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</si>
  <si>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</si>
  <si>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</si>
  <si>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</si>
  <si>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</si>
  <si>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</si>
  <si>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</si>
  <si>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</si>
  <si>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</si>
  <si>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</si>
  <si>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</si>
  <si>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</si>
  <si>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</si>
  <si>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</si>
  <si>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</si>
  <si>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</si>
  <si>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</si>
  <si>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</si>
  <si>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</si>
  <si>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</si>
  <si>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launched_date</t>
  </si>
  <si>
    <t>deadline_date</t>
  </si>
  <si>
    <t>(Multiple Items)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</si>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</sst>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[CrowdfundingBook.xlsx]Pivot_Table!PivotTable8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E-2648-BC06-81034EEEFE22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E-2648-BC06-81034EEEFE22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E-2648-BC06-81034EEEFE22}"/>
            </c:ext>
          </c:extLst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E-2648-BC06-81034EEE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913184"/>
        <c:axId val="617023472"/>
      </c:barChart>
      <c:catAx>
        <c:axId val="6169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23472"/>
        <c:crosses val="autoZero"/>
        <c:auto val="1"/>
        <c:lblAlgn val="ctr"/>
        <c:lblOffset val="100"/>
        <c:noMultiLvlLbl val="0"/>
      </c:catAx>
      <c:valAx>
        <c:axId val="617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91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0-164D-B2C1-003EBEC66DAC}"/>
            </c:ext>
          </c:extLst>
        </c:ser>
        <c:ser>
          <c:idx val="1"/>
          <c:order val="1"/>
          <c:tx>
            <c:strRef>
              <c:f>Outcome!$C$5:$C$6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0-164D-B2C1-003EBEC66DAC}"/>
            </c:ext>
          </c:extLst>
        </c:ser>
        <c:ser>
          <c:idx val="2"/>
          <c:order val="2"/>
          <c:tx>
            <c:strRef>
              <c:f>Outcome!$D$5:$D$6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0-164D-B2C1-003EBEC66DAC}"/>
            </c:ext>
          </c:extLst>
        </c:ser>
        <c:ser>
          <c:idx val="3"/>
          <c:order val="3"/>
          <c:tx>
            <c:strRef>
              <c:f>Outcome!$E$5:$E$6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0-164D-B2C1-003EBEC66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795648"/>
        <c:axId val="291668976"/>
      </c:barChart>
      <c:catAx>
        <c:axId val="2917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68976"/>
        <c:crosses val="autoZero"/>
        <c:auto val="1"/>
        <c:lblAlgn val="ctr"/>
        <c:lblOffset val="100"/>
        <c:noMultiLvlLbl val="0"/>
      </c:catAx>
      <c:valAx>
        <c:axId val="2916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[CrowdfundingBook.xlsx]Monthly!PivotTable5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Monthly!$B$4:$B$5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Monthly!$A$6:$A$18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6-504E-8ACD-813D9C054486}"/>
            </c:ext>
          </c:extLst>
        </c:ser>
        <c:ser>
          <c:idx val="1"/>
          <c:order val="1"/>
          <c:tx>
            <c:strRef>
              <c:f>Monthly!$C$4:$C$5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Monthly!$A$6:$A$18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6-504E-8ACD-813D9C054486}"/>
            </c:ext>
          </c:extLst>
        </c:ser>
        <c:ser>
          <c:idx val="2"/>
          <c:order val="2"/>
          <c:tx>
            <c:strRef>
              <c:f>Monthly!$D$4:$D$5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Monthly!$A$6:$A$18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Monthly!$D$6:$D$18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6-504E-8ACD-813D9C05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15616"/>
        <c:axId val="300902624"/>
      </c:lineChart>
      <c:catAx>
        <c:axId val="3009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2624"/>
        <c:crosses val="autoZero"/>
        <c:auto val="1"/>
        <c:lblAlgn val="ctr"/>
        <c:lblOffset val="100"/>
        <c:noMultiLvlLbl val="0"/>
      </c:catAx>
      <c:valAx>
        <c:axId val="3009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3</xdr:row>
      <xdr:rowOff>0</xdr:rowOff>
    </xdr:from>
    <xdr:to>
      <xdr:col>13</xdr:col>
      <xdr:colOff>596900</xdr:colOff>
      <xdr:row>38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BEE4EE-8223-D848-A236-19CEC79A2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4</xdr:row>
      <xdr:rowOff>190500</xdr:rowOff>
    </xdr:from>
    <xdr:to>
      <xdr:col>33</xdr:col>
      <xdr:colOff>482600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7137D-AB80-5E49-8FE2-27A52F24D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1</xdr:row>
      <xdr:rowOff>69850</xdr:rowOff>
    </xdr:from>
    <xdr:to>
      <xdr:col>17</xdr:col>
      <xdr:colOff>292100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EACAA-39E3-464E-B677-C630AE0E7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Dickerson" refreshedDate="44831.979443750002" createdVersion="6" refreshedVersion="6" minRefreshableVersion="3" recordCount="1001" xr:uid="{48C5C735-10C0-704D-8A7E-6E6519DC23BA}">
  <cacheSource type="worksheet">
    <worksheetSource ref="A1:T1048576" sheet="Crowdfunding_Edit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 Dickerson" refreshedDate="44832.962629166665" createdVersion="6" refreshedVersion="6" minRefreshableVersion="3" recordCount="1000" xr:uid="{97F0C195-8992-0049-8C67-0C8AC3EF6EC3}">
  <cacheSource type="worksheet">
    <worksheetSource ref="A1:T1001" sheet="Crowdfunding_Edit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launched_date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_date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e v="#DIV/0!"/>
    <x v="0"/>
    <s v="CAD"/>
    <x v="0"/>
    <x v="0"/>
    <b v="0"/>
    <b v="0"/>
    <x v="0"/>
    <x v="0"/>
  </r>
  <r>
    <n v="1"/>
    <x v="1"/>
    <s v="Managed bottom-line architecture"/>
    <n v="1400"/>
    <n v="14560"/>
    <n v="10.4"/>
    <x v="1"/>
    <n v="158"/>
    <n v="92.151898734177209"/>
    <x v="1"/>
    <s v="USD"/>
    <x v="1"/>
    <x v="1"/>
    <b v="0"/>
    <b v="1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x v="2"/>
    <x v="2"/>
    <b v="0"/>
    <b v="0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x v="3"/>
    <x v="3"/>
    <b v="0"/>
    <b v="0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x v="4"/>
    <x v="4"/>
    <b v="0"/>
    <b v="0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x v="5"/>
    <x v="5"/>
    <b v="0"/>
    <b v="0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x v="6"/>
    <x v="6"/>
    <b v="0"/>
    <b v="0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x v="7"/>
    <x v="7"/>
    <b v="0"/>
    <b v="0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x v="8"/>
    <x v="8"/>
    <b v="0"/>
    <b v="0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x v="9"/>
    <x v="9"/>
    <b v="0"/>
    <b v="0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x v="10"/>
    <x v="10"/>
    <b v="0"/>
    <b v="0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x v="11"/>
    <x v="11"/>
    <b v="0"/>
    <b v="1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x v="12"/>
    <x v="12"/>
    <b v="0"/>
    <b v="0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x v="13"/>
    <x v="13"/>
    <b v="0"/>
    <b v="0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x v="14"/>
    <x v="14"/>
    <b v="0"/>
    <b v="0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x v="15"/>
    <x v="15"/>
    <b v="0"/>
    <b v="0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x v="16"/>
    <x v="16"/>
    <b v="0"/>
    <b v="0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x v="17"/>
    <x v="17"/>
    <b v="0"/>
    <b v="0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x v="18"/>
    <x v="18"/>
    <b v="0"/>
    <b v="0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x v="19"/>
    <x v="19"/>
    <b v="0"/>
    <b v="1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x v="20"/>
    <x v="20"/>
    <b v="0"/>
    <b v="0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x v="21"/>
    <x v="21"/>
    <b v="0"/>
    <b v="0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x v="22"/>
    <x v="22"/>
    <b v="0"/>
    <b v="0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x v="23"/>
    <x v="23"/>
    <b v="0"/>
    <b v="0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x v="24"/>
    <x v="24"/>
    <b v="0"/>
    <b v="0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x v="25"/>
    <x v="25"/>
    <b v="0"/>
    <b v="1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x v="26"/>
    <x v="26"/>
    <b v="0"/>
    <b v="0"/>
    <x v="3"/>
    <x v="3"/>
  </r>
  <r>
    <n v="27"/>
    <x v="27"/>
    <s v="Diverse transitional migration"/>
    <n v="2000"/>
    <n v="1599"/>
    <n v="0.79949999999999999"/>
    <x v="0"/>
    <n v="15"/>
    <n v="106.6"/>
    <x v="1"/>
    <s v="USD"/>
    <x v="27"/>
    <x v="27"/>
    <b v="0"/>
    <b v="0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x v="28"/>
    <x v="28"/>
    <b v="0"/>
    <b v="1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x v="29"/>
    <x v="29"/>
    <b v="0"/>
    <b v="0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x v="30"/>
    <x v="30"/>
    <b v="0"/>
    <b v="0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x v="31"/>
    <x v="31"/>
    <b v="0"/>
    <b v="0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x v="32"/>
    <x v="32"/>
    <b v="0"/>
    <b v="0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x v="33"/>
    <x v="33"/>
    <b v="0"/>
    <b v="0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x v="34"/>
    <x v="34"/>
    <b v="0"/>
    <b v="0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x v="35"/>
    <x v="35"/>
    <b v="0"/>
    <b v="1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x v="36"/>
    <x v="36"/>
    <b v="0"/>
    <b v="0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x v="37"/>
    <x v="37"/>
    <b v="0"/>
    <b v="1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x v="38"/>
    <x v="38"/>
    <b v="0"/>
    <b v="0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x v="39"/>
    <x v="39"/>
    <b v="0"/>
    <b v="0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x v="40"/>
    <x v="40"/>
    <b v="0"/>
    <b v="1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x v="41"/>
    <x v="41"/>
    <b v="0"/>
    <b v="1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x v="42"/>
    <x v="42"/>
    <b v="0"/>
    <b v="0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x v="43"/>
    <x v="43"/>
    <b v="0"/>
    <b v="0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x v="44"/>
    <x v="44"/>
    <b v="0"/>
    <b v="0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x v="45"/>
    <x v="45"/>
    <b v="0"/>
    <b v="1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x v="46"/>
    <x v="46"/>
    <b v="0"/>
    <b v="0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x v="47"/>
    <x v="47"/>
    <b v="0"/>
    <b v="0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x v="48"/>
    <x v="48"/>
    <b v="0"/>
    <b v="0"/>
    <x v="3"/>
    <x v="3"/>
  </r>
  <r>
    <n v="49"/>
    <x v="49"/>
    <s v="Sharable holistic interface"/>
    <n v="7200"/>
    <n v="13653"/>
    <n v="1.89625"/>
    <x v="1"/>
    <n v="303"/>
    <n v="45.059405940594061"/>
    <x v="1"/>
    <s v="USD"/>
    <x v="49"/>
    <x v="49"/>
    <b v="0"/>
    <b v="0"/>
    <x v="1"/>
    <x v="1"/>
  </r>
  <r>
    <n v="50"/>
    <x v="50"/>
    <s v="Down-sized system-worthy secured line"/>
    <n v="100"/>
    <n v="2"/>
    <n v="0.02"/>
    <x v="0"/>
    <n v="1"/>
    <n v="2"/>
    <x v="6"/>
    <s v="EUR"/>
    <x v="50"/>
    <x v="50"/>
    <b v="0"/>
    <b v="0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x v="51"/>
    <x v="51"/>
    <b v="0"/>
    <b v="1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x v="52"/>
    <x v="52"/>
    <b v="0"/>
    <b v="0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x v="53"/>
    <x v="53"/>
    <b v="0"/>
    <b v="0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x v="54"/>
    <x v="54"/>
    <b v="0"/>
    <b v="0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x v="55"/>
    <x v="55"/>
    <b v="0"/>
    <b v="0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x v="56"/>
    <x v="56"/>
    <b v="0"/>
    <b v="0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x v="57"/>
    <x v="57"/>
    <b v="0"/>
    <b v="0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x v="58"/>
    <x v="58"/>
    <b v="0"/>
    <b v="0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x v="59"/>
    <x v="59"/>
    <b v="0"/>
    <b v="1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x v="60"/>
    <x v="60"/>
    <b v="0"/>
    <b v="0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x v="61"/>
    <x v="61"/>
    <b v="0"/>
    <b v="0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x v="62"/>
    <x v="62"/>
    <b v="0"/>
    <b v="0"/>
    <x v="2"/>
    <x v="2"/>
  </r>
  <r>
    <n v="63"/>
    <x v="63"/>
    <s v="Assimilated didactic open system"/>
    <n v="4700"/>
    <n v="557"/>
    <n v="0.11851063829787234"/>
    <x v="0"/>
    <n v="5"/>
    <n v="111.4"/>
    <x v="1"/>
    <s v="USD"/>
    <x v="63"/>
    <x v="63"/>
    <b v="0"/>
    <b v="0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x v="64"/>
    <x v="64"/>
    <b v="0"/>
    <b v="1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x v="65"/>
    <x v="65"/>
    <b v="0"/>
    <b v="0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x v="66"/>
    <x v="66"/>
    <b v="0"/>
    <b v="1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x v="67"/>
    <x v="67"/>
    <b v="0"/>
    <b v="1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x v="68"/>
    <x v="68"/>
    <b v="0"/>
    <b v="1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x v="69"/>
    <x v="69"/>
    <b v="0"/>
    <b v="0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x v="70"/>
    <x v="70"/>
    <b v="0"/>
    <b v="1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x v="71"/>
    <x v="49"/>
    <b v="0"/>
    <b v="0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x v="72"/>
    <x v="71"/>
    <b v="0"/>
    <b v="0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x v="73"/>
    <x v="72"/>
    <b v="0"/>
    <b v="0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x v="74"/>
    <x v="73"/>
    <b v="0"/>
    <b v="0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x v="75"/>
    <x v="74"/>
    <b v="0"/>
    <b v="0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x v="76"/>
    <x v="75"/>
    <b v="1"/>
    <b v="1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x v="77"/>
    <x v="76"/>
    <b v="0"/>
    <b v="1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x v="78"/>
    <x v="77"/>
    <b v="0"/>
    <b v="0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x v="79"/>
    <x v="78"/>
    <b v="0"/>
    <b v="0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x v="80"/>
    <x v="79"/>
    <b v="0"/>
    <b v="0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x v="81"/>
    <x v="80"/>
    <b v="0"/>
    <b v="0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x v="82"/>
    <x v="4"/>
    <b v="0"/>
    <b v="1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x v="83"/>
    <x v="81"/>
    <b v="0"/>
    <b v="0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x v="84"/>
    <x v="82"/>
    <b v="0"/>
    <b v="0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x v="85"/>
    <x v="83"/>
    <b v="0"/>
    <b v="0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x v="86"/>
    <x v="84"/>
    <b v="1"/>
    <b v="0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x v="87"/>
    <x v="85"/>
    <b v="0"/>
    <b v="1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x v="88"/>
    <x v="86"/>
    <b v="0"/>
    <b v="0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x v="89"/>
    <x v="87"/>
    <b v="0"/>
    <b v="0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x v="90"/>
    <x v="88"/>
    <b v="0"/>
    <b v="1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x v="91"/>
    <x v="89"/>
    <b v="0"/>
    <b v="0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x v="92"/>
    <x v="40"/>
    <b v="0"/>
    <b v="1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x v="93"/>
    <x v="90"/>
    <b v="0"/>
    <b v="1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x v="94"/>
    <x v="91"/>
    <b v="0"/>
    <b v="0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x v="95"/>
    <x v="92"/>
    <b v="0"/>
    <b v="0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x v="96"/>
    <x v="36"/>
    <b v="0"/>
    <b v="0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x v="48"/>
    <x v="93"/>
    <b v="0"/>
    <b v="0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x v="97"/>
    <x v="94"/>
    <b v="0"/>
    <b v="0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x v="98"/>
    <x v="95"/>
    <b v="0"/>
    <b v="0"/>
    <x v="3"/>
    <x v="3"/>
  </r>
  <r>
    <n v="100"/>
    <x v="100"/>
    <s v="Upgradable fault-tolerant approach"/>
    <n v="100"/>
    <n v="1"/>
    <n v="0.01"/>
    <x v="0"/>
    <n v="1"/>
    <n v="1"/>
    <x v="1"/>
    <s v="USD"/>
    <x v="99"/>
    <x v="96"/>
    <b v="0"/>
    <b v="0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x v="100"/>
    <x v="97"/>
    <b v="0"/>
    <b v="1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x v="101"/>
    <x v="98"/>
    <b v="0"/>
    <b v="1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x v="102"/>
    <x v="99"/>
    <b v="0"/>
    <b v="0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x v="103"/>
    <x v="100"/>
    <b v="0"/>
    <b v="0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x v="104"/>
    <x v="101"/>
    <b v="0"/>
    <b v="0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x v="105"/>
    <x v="102"/>
    <b v="0"/>
    <b v="0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x v="106"/>
    <x v="103"/>
    <b v="0"/>
    <b v="1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x v="107"/>
    <x v="104"/>
    <b v="0"/>
    <b v="0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x v="108"/>
    <x v="105"/>
    <b v="0"/>
    <b v="0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x v="109"/>
    <x v="106"/>
    <b v="0"/>
    <b v="0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x v="110"/>
    <x v="107"/>
    <b v="0"/>
    <b v="0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x v="111"/>
    <x v="108"/>
    <b v="0"/>
    <b v="0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x v="112"/>
    <x v="109"/>
    <b v="0"/>
    <b v="0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x v="113"/>
    <x v="110"/>
    <b v="0"/>
    <b v="1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x v="114"/>
    <x v="111"/>
    <b v="0"/>
    <b v="0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x v="115"/>
    <x v="112"/>
    <b v="0"/>
    <b v="0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x v="116"/>
    <x v="113"/>
    <b v="0"/>
    <b v="0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x v="117"/>
    <x v="114"/>
    <b v="0"/>
    <b v="0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x v="118"/>
    <x v="115"/>
    <b v="0"/>
    <b v="1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x v="119"/>
    <x v="116"/>
    <b v="0"/>
    <b v="1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x v="33"/>
    <x v="117"/>
    <b v="0"/>
    <b v="0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x v="120"/>
    <x v="95"/>
    <b v="0"/>
    <b v="0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x v="121"/>
    <x v="118"/>
    <b v="1"/>
    <b v="0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x v="122"/>
    <x v="119"/>
    <b v="0"/>
    <b v="0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x v="123"/>
    <x v="120"/>
    <b v="0"/>
    <b v="0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x v="124"/>
    <x v="121"/>
    <b v="0"/>
    <b v="1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x v="125"/>
    <x v="122"/>
    <b v="0"/>
    <b v="0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x v="126"/>
    <x v="123"/>
    <b v="0"/>
    <b v="0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x v="127"/>
    <x v="97"/>
    <b v="0"/>
    <b v="0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x v="128"/>
    <x v="124"/>
    <b v="0"/>
    <b v="0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x v="129"/>
    <x v="125"/>
    <b v="0"/>
    <b v="0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x v="130"/>
    <x v="126"/>
    <b v="0"/>
    <b v="1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x v="131"/>
    <x v="127"/>
    <b v="0"/>
    <b v="0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x v="132"/>
    <x v="128"/>
    <b v="0"/>
    <b v="1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x v="133"/>
    <x v="129"/>
    <b v="0"/>
    <b v="1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x v="134"/>
    <x v="130"/>
    <b v="0"/>
    <b v="1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x v="135"/>
    <x v="131"/>
    <b v="0"/>
    <b v="0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x v="136"/>
    <x v="132"/>
    <b v="0"/>
    <b v="0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x v="137"/>
    <x v="133"/>
    <b v="0"/>
    <b v="1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x v="138"/>
    <x v="134"/>
    <b v="0"/>
    <b v="0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x v="139"/>
    <x v="135"/>
    <b v="0"/>
    <b v="0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x v="107"/>
    <x v="136"/>
    <b v="0"/>
    <b v="0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x v="140"/>
    <x v="137"/>
    <b v="0"/>
    <b v="0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x v="141"/>
    <x v="138"/>
    <b v="0"/>
    <b v="0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x v="142"/>
    <x v="139"/>
    <b v="0"/>
    <b v="0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x v="143"/>
    <x v="140"/>
    <b v="0"/>
    <b v="0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x v="144"/>
    <x v="141"/>
    <b v="0"/>
    <b v="1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x v="145"/>
    <x v="142"/>
    <b v="0"/>
    <b v="0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x v="146"/>
    <x v="143"/>
    <b v="0"/>
    <b v="0"/>
    <x v="1"/>
    <x v="7"/>
  </r>
  <r>
    <n v="150"/>
    <x v="150"/>
    <s v="Networked stable workforce"/>
    <n v="100"/>
    <n v="1"/>
    <n v="0.01"/>
    <x v="0"/>
    <n v="1"/>
    <n v="1"/>
    <x v="1"/>
    <s v="USD"/>
    <x v="147"/>
    <x v="144"/>
    <b v="0"/>
    <b v="0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x v="148"/>
    <x v="145"/>
    <b v="0"/>
    <b v="0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x v="149"/>
    <x v="146"/>
    <b v="0"/>
    <b v="0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x v="150"/>
    <x v="147"/>
    <b v="0"/>
    <b v="0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x v="151"/>
    <x v="148"/>
    <b v="0"/>
    <b v="1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x v="152"/>
    <x v="149"/>
    <b v="0"/>
    <b v="0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x v="153"/>
    <x v="150"/>
    <b v="0"/>
    <b v="0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x v="154"/>
    <x v="151"/>
    <b v="0"/>
    <b v="0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x v="155"/>
    <x v="152"/>
    <b v="0"/>
    <b v="0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x v="156"/>
    <x v="153"/>
    <b v="0"/>
    <b v="1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x v="157"/>
    <x v="154"/>
    <b v="0"/>
    <b v="0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x v="158"/>
    <x v="155"/>
    <b v="0"/>
    <b v="1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x v="159"/>
    <x v="156"/>
    <b v="0"/>
    <b v="0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x v="160"/>
    <x v="157"/>
    <b v="0"/>
    <b v="1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x v="161"/>
    <x v="158"/>
    <b v="0"/>
    <b v="0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x v="162"/>
    <x v="159"/>
    <b v="0"/>
    <b v="0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x v="163"/>
    <x v="160"/>
    <b v="0"/>
    <b v="0"/>
    <x v="7"/>
    <x v="14"/>
  </r>
  <r>
    <n v="167"/>
    <x v="167"/>
    <s v="Robust content-based emulation"/>
    <n v="2600"/>
    <n v="10804"/>
    <n v="4.155384615384615"/>
    <x v="1"/>
    <n v="146"/>
    <n v="74"/>
    <x v="2"/>
    <s v="AUD"/>
    <x v="164"/>
    <x v="161"/>
    <b v="0"/>
    <b v="0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x v="165"/>
    <x v="162"/>
    <b v="0"/>
    <b v="1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x v="166"/>
    <x v="163"/>
    <b v="0"/>
    <b v="1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x v="167"/>
    <x v="164"/>
    <b v="0"/>
    <b v="0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x v="168"/>
    <x v="165"/>
    <b v="0"/>
    <b v="0"/>
    <x v="5"/>
    <x v="18"/>
  </r>
  <r>
    <n v="172"/>
    <x v="172"/>
    <s v="Centralized national firmware"/>
    <n v="800"/>
    <n v="663"/>
    <n v="0.82874999999999999"/>
    <x v="0"/>
    <n v="26"/>
    <n v="25.5"/>
    <x v="1"/>
    <s v="USD"/>
    <x v="169"/>
    <x v="166"/>
    <b v="0"/>
    <b v="1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x v="170"/>
    <x v="167"/>
    <b v="0"/>
    <b v="0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x v="171"/>
    <x v="168"/>
    <b v="0"/>
    <b v="1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x v="172"/>
    <x v="169"/>
    <b v="0"/>
    <b v="0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x v="173"/>
    <x v="170"/>
    <b v="0"/>
    <b v="0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x v="174"/>
    <x v="171"/>
    <b v="0"/>
    <b v="0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x v="175"/>
    <x v="172"/>
    <b v="0"/>
    <b v="0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x v="176"/>
    <x v="173"/>
    <b v="0"/>
    <b v="1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x v="177"/>
    <x v="174"/>
    <b v="0"/>
    <b v="0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x v="178"/>
    <x v="175"/>
    <b v="0"/>
    <b v="0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x v="179"/>
    <x v="176"/>
    <b v="0"/>
    <b v="0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x v="180"/>
    <x v="177"/>
    <b v="0"/>
    <b v="0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x v="181"/>
    <x v="178"/>
    <b v="0"/>
    <b v="0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x v="182"/>
    <x v="179"/>
    <b v="0"/>
    <b v="0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x v="183"/>
    <x v="180"/>
    <b v="0"/>
    <b v="0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x v="184"/>
    <x v="181"/>
    <b v="0"/>
    <b v="1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x v="185"/>
    <x v="182"/>
    <b v="0"/>
    <b v="0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x v="186"/>
    <x v="183"/>
    <b v="0"/>
    <b v="0"/>
    <x v="3"/>
    <x v="3"/>
  </r>
  <r>
    <n v="190"/>
    <x v="190"/>
    <s v="Up-sized dynamic throughput"/>
    <n v="3700"/>
    <n v="2538"/>
    <n v="0.68594594594594593"/>
    <x v="0"/>
    <n v="24"/>
    <n v="105.75"/>
    <x v="1"/>
    <s v="USD"/>
    <x v="187"/>
    <x v="184"/>
    <b v="0"/>
    <b v="1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x v="188"/>
    <x v="185"/>
    <b v="0"/>
    <b v="0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x v="189"/>
    <x v="186"/>
    <b v="0"/>
    <b v="0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x v="190"/>
    <x v="187"/>
    <b v="1"/>
    <b v="0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x v="191"/>
    <x v="188"/>
    <b v="0"/>
    <b v="0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x v="192"/>
    <x v="189"/>
    <b v="0"/>
    <b v="0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x v="173"/>
    <x v="190"/>
    <b v="0"/>
    <b v="0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x v="193"/>
    <x v="191"/>
    <b v="0"/>
    <b v="0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x v="194"/>
    <x v="192"/>
    <b v="0"/>
    <b v="0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x v="195"/>
    <x v="193"/>
    <b v="0"/>
    <b v="0"/>
    <x v="1"/>
    <x v="1"/>
  </r>
  <r>
    <n v="200"/>
    <x v="200"/>
    <s v="Reduced dedicated capability"/>
    <n v="100"/>
    <n v="2"/>
    <n v="0.02"/>
    <x v="0"/>
    <n v="1"/>
    <n v="2"/>
    <x v="0"/>
    <s v="CAD"/>
    <x v="152"/>
    <x v="194"/>
    <b v="0"/>
    <b v="0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x v="196"/>
    <x v="195"/>
    <b v="0"/>
    <b v="0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x v="197"/>
    <x v="196"/>
    <b v="0"/>
    <b v="0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x v="198"/>
    <x v="197"/>
    <b v="0"/>
    <b v="0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x v="199"/>
    <x v="198"/>
    <b v="0"/>
    <b v="0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x v="200"/>
    <x v="199"/>
    <b v="1"/>
    <b v="0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x v="201"/>
    <x v="200"/>
    <b v="0"/>
    <b v="0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x v="202"/>
    <x v="201"/>
    <b v="0"/>
    <b v="1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x v="203"/>
    <x v="202"/>
    <b v="0"/>
    <b v="0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x v="204"/>
    <x v="203"/>
    <b v="0"/>
    <b v="0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x v="205"/>
    <x v="204"/>
    <b v="0"/>
    <b v="0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x v="206"/>
    <x v="205"/>
    <b v="0"/>
    <b v="0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x v="207"/>
    <x v="206"/>
    <b v="0"/>
    <b v="0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x v="208"/>
    <x v="207"/>
    <b v="0"/>
    <b v="1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x v="209"/>
    <x v="208"/>
    <b v="0"/>
    <b v="0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x v="210"/>
    <x v="209"/>
    <b v="0"/>
    <b v="0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x v="211"/>
    <x v="210"/>
    <b v="0"/>
    <b v="0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x v="212"/>
    <x v="211"/>
    <b v="0"/>
    <b v="0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x v="213"/>
    <x v="212"/>
    <b v="0"/>
    <b v="1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x v="214"/>
    <x v="213"/>
    <b v="0"/>
    <b v="0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x v="215"/>
    <x v="214"/>
    <b v="1"/>
    <b v="0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x v="216"/>
    <x v="215"/>
    <b v="1"/>
    <b v="0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x v="217"/>
    <x v="216"/>
    <b v="0"/>
    <b v="0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x v="218"/>
    <x v="217"/>
    <b v="0"/>
    <b v="0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x v="219"/>
    <x v="218"/>
    <b v="0"/>
    <b v="0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x v="220"/>
    <x v="219"/>
    <b v="1"/>
    <b v="0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x v="221"/>
    <x v="122"/>
    <b v="0"/>
    <b v="0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x v="222"/>
    <x v="220"/>
    <b v="0"/>
    <b v="0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x v="172"/>
    <x v="221"/>
    <b v="0"/>
    <b v="0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x v="223"/>
    <x v="222"/>
    <b v="0"/>
    <b v="1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x v="224"/>
    <x v="223"/>
    <b v="0"/>
    <b v="0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x v="225"/>
    <x v="224"/>
    <b v="0"/>
    <b v="0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x v="226"/>
    <x v="225"/>
    <b v="0"/>
    <b v="0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x v="227"/>
    <x v="226"/>
    <b v="0"/>
    <b v="0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x v="228"/>
    <x v="227"/>
    <b v="0"/>
    <b v="1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x v="229"/>
    <x v="228"/>
    <b v="0"/>
    <b v="0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x v="230"/>
    <x v="229"/>
    <b v="0"/>
    <b v="1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x v="231"/>
    <x v="230"/>
    <b v="0"/>
    <b v="0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x v="232"/>
    <x v="231"/>
    <b v="0"/>
    <b v="1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x v="233"/>
    <x v="232"/>
    <b v="0"/>
    <b v="0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x v="194"/>
    <x v="233"/>
    <b v="0"/>
    <b v="0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x v="234"/>
    <x v="234"/>
    <b v="0"/>
    <b v="1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x v="235"/>
    <x v="235"/>
    <b v="0"/>
    <b v="1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x v="236"/>
    <x v="236"/>
    <b v="0"/>
    <b v="0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x v="237"/>
    <x v="237"/>
    <b v="0"/>
    <b v="0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x v="238"/>
    <x v="238"/>
    <b v="0"/>
    <b v="0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x v="239"/>
    <x v="239"/>
    <b v="0"/>
    <b v="0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x v="240"/>
    <x v="240"/>
    <b v="0"/>
    <b v="1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x v="241"/>
    <x v="241"/>
    <b v="0"/>
    <b v="0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x v="242"/>
    <x v="242"/>
    <b v="0"/>
    <b v="0"/>
    <x v="5"/>
    <x v="18"/>
  </r>
  <r>
    <n v="250"/>
    <x v="249"/>
    <s v="Future-proofed directional synergy"/>
    <n v="100"/>
    <n v="3"/>
    <n v="0.03"/>
    <x v="0"/>
    <n v="1"/>
    <n v="3"/>
    <x v="1"/>
    <s v="USD"/>
    <x v="67"/>
    <x v="243"/>
    <b v="0"/>
    <b v="0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x v="243"/>
    <x v="244"/>
    <b v="0"/>
    <b v="0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x v="244"/>
    <x v="245"/>
    <b v="0"/>
    <b v="0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x v="245"/>
    <x v="246"/>
    <b v="0"/>
    <b v="0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x v="246"/>
    <x v="247"/>
    <b v="0"/>
    <b v="0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x v="247"/>
    <x v="248"/>
    <b v="0"/>
    <b v="1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x v="248"/>
    <x v="249"/>
    <b v="0"/>
    <b v="0"/>
    <x v="1"/>
    <x v="1"/>
  </r>
  <r>
    <n v="257"/>
    <x v="256"/>
    <s v="Decentralized exuding strategy"/>
    <n v="5700"/>
    <n v="8322"/>
    <n v="1.46"/>
    <x v="1"/>
    <n v="92"/>
    <n v="90.456521739130437"/>
    <x v="1"/>
    <s v="USD"/>
    <x v="249"/>
    <x v="250"/>
    <b v="0"/>
    <b v="0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x v="250"/>
    <x v="251"/>
    <b v="0"/>
    <b v="1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x v="251"/>
    <x v="252"/>
    <b v="1"/>
    <b v="0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x v="136"/>
    <x v="253"/>
    <b v="0"/>
    <b v="0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x v="252"/>
    <x v="254"/>
    <b v="0"/>
    <b v="1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x v="253"/>
    <x v="255"/>
    <b v="0"/>
    <b v="1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x v="254"/>
    <x v="256"/>
    <b v="0"/>
    <b v="0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x v="255"/>
    <x v="257"/>
    <b v="0"/>
    <b v="0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x v="256"/>
    <x v="258"/>
    <b v="0"/>
    <b v="0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x v="257"/>
    <x v="259"/>
    <b v="0"/>
    <b v="1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x v="258"/>
    <x v="260"/>
    <b v="0"/>
    <b v="0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x v="259"/>
    <x v="261"/>
    <b v="0"/>
    <b v="0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x v="260"/>
    <x v="262"/>
    <b v="0"/>
    <b v="0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x v="261"/>
    <x v="263"/>
    <b v="0"/>
    <b v="0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x v="262"/>
    <x v="264"/>
    <b v="0"/>
    <b v="0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x v="263"/>
    <x v="265"/>
    <b v="0"/>
    <b v="1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x v="264"/>
    <x v="266"/>
    <b v="0"/>
    <b v="0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x v="265"/>
    <x v="267"/>
    <b v="0"/>
    <b v="0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x v="266"/>
    <x v="153"/>
    <b v="0"/>
    <b v="0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x v="267"/>
    <x v="268"/>
    <b v="0"/>
    <b v="1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x v="268"/>
    <x v="269"/>
    <b v="0"/>
    <b v="0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x v="269"/>
    <x v="270"/>
    <b v="0"/>
    <b v="0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x v="270"/>
    <x v="271"/>
    <b v="0"/>
    <b v="0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x v="271"/>
    <x v="272"/>
    <b v="0"/>
    <b v="0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x v="272"/>
    <x v="273"/>
    <b v="0"/>
    <b v="1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x v="73"/>
    <x v="274"/>
    <b v="0"/>
    <b v="1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x v="273"/>
    <x v="148"/>
    <b v="0"/>
    <b v="0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x v="274"/>
    <x v="275"/>
    <b v="0"/>
    <b v="0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x v="275"/>
    <x v="276"/>
    <b v="0"/>
    <b v="0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x v="276"/>
    <x v="72"/>
    <b v="0"/>
    <b v="0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x v="277"/>
    <x v="277"/>
    <b v="0"/>
    <b v="0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x v="278"/>
    <x v="278"/>
    <b v="0"/>
    <b v="1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x v="279"/>
    <x v="71"/>
    <b v="0"/>
    <b v="0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x v="280"/>
    <x v="279"/>
    <b v="0"/>
    <b v="1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x v="281"/>
    <x v="280"/>
    <b v="1"/>
    <b v="0"/>
    <x v="2"/>
    <x v="2"/>
  </r>
  <r>
    <n v="292"/>
    <x v="291"/>
    <s v="Versatile cohesive encoding"/>
    <n v="7300"/>
    <n v="717"/>
    <n v="9.8219178082191785E-2"/>
    <x v="0"/>
    <n v="10"/>
    <n v="71.7"/>
    <x v="1"/>
    <s v="USD"/>
    <x v="282"/>
    <x v="281"/>
    <b v="0"/>
    <b v="0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x v="283"/>
    <x v="282"/>
    <b v="0"/>
    <b v="0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x v="284"/>
    <x v="283"/>
    <b v="0"/>
    <b v="0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x v="285"/>
    <x v="284"/>
    <b v="0"/>
    <b v="0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x v="286"/>
    <x v="285"/>
    <b v="0"/>
    <b v="0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x v="287"/>
    <x v="286"/>
    <b v="0"/>
    <b v="1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x v="288"/>
    <x v="287"/>
    <b v="0"/>
    <b v="1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x v="289"/>
    <x v="288"/>
    <b v="0"/>
    <b v="0"/>
    <x v="0"/>
    <x v="0"/>
  </r>
  <r>
    <n v="300"/>
    <x v="299"/>
    <s v="Focused executive core"/>
    <n v="100"/>
    <n v="5"/>
    <n v="0.05"/>
    <x v="0"/>
    <n v="1"/>
    <n v="5"/>
    <x v="3"/>
    <s v="DKK"/>
    <x v="290"/>
    <x v="289"/>
    <b v="0"/>
    <b v="1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x v="291"/>
    <x v="290"/>
    <b v="0"/>
    <b v="0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x v="292"/>
    <x v="18"/>
    <b v="0"/>
    <b v="0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x v="293"/>
    <x v="291"/>
    <b v="0"/>
    <b v="0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x v="294"/>
    <x v="292"/>
    <b v="0"/>
    <b v="0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x v="295"/>
    <x v="293"/>
    <b v="0"/>
    <b v="0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x v="296"/>
    <x v="294"/>
    <b v="0"/>
    <b v="1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x v="297"/>
    <x v="295"/>
    <b v="0"/>
    <b v="1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x v="298"/>
    <x v="296"/>
    <b v="0"/>
    <b v="0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x v="299"/>
    <x v="297"/>
    <b v="0"/>
    <b v="1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x v="300"/>
    <x v="298"/>
    <b v="0"/>
    <b v="0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x v="247"/>
    <x v="299"/>
    <b v="0"/>
    <b v="0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x v="244"/>
    <x v="300"/>
    <b v="0"/>
    <b v="0"/>
    <x v="3"/>
    <x v="3"/>
  </r>
  <r>
    <n v="313"/>
    <x v="312"/>
    <s v="Secured maximized policy"/>
    <n v="2200"/>
    <n v="8697"/>
    <n v="3.9531818181818181"/>
    <x v="1"/>
    <n v="223"/>
    <n v="39"/>
    <x v="1"/>
    <s v="USD"/>
    <x v="301"/>
    <x v="301"/>
    <b v="0"/>
    <b v="0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x v="188"/>
    <x v="162"/>
    <b v="0"/>
    <b v="1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x v="302"/>
    <x v="302"/>
    <b v="0"/>
    <b v="0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x v="303"/>
    <x v="303"/>
    <b v="0"/>
    <b v="1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x v="304"/>
    <x v="304"/>
    <b v="0"/>
    <b v="0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x v="305"/>
    <x v="305"/>
    <b v="0"/>
    <b v="0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x v="306"/>
    <x v="306"/>
    <b v="0"/>
    <b v="0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x v="307"/>
    <x v="307"/>
    <b v="0"/>
    <b v="0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x v="308"/>
    <x v="308"/>
    <b v="0"/>
    <b v="0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x v="309"/>
    <x v="309"/>
    <b v="0"/>
    <b v="0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x v="310"/>
    <x v="310"/>
    <b v="0"/>
    <b v="0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x v="311"/>
    <x v="311"/>
    <b v="0"/>
    <b v="1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x v="79"/>
    <x v="312"/>
    <b v="0"/>
    <b v="1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x v="312"/>
    <x v="313"/>
    <b v="0"/>
    <b v="0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x v="313"/>
    <x v="314"/>
    <b v="0"/>
    <b v="1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x v="314"/>
    <x v="315"/>
    <b v="0"/>
    <b v="0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x v="315"/>
    <x v="316"/>
    <b v="0"/>
    <b v="0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x v="316"/>
    <x v="317"/>
    <b v="0"/>
    <b v="0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x v="317"/>
    <x v="318"/>
    <b v="0"/>
    <b v="0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x v="318"/>
    <x v="319"/>
    <b v="0"/>
    <b v="0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x v="319"/>
    <x v="320"/>
    <b v="0"/>
    <b v="0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x v="32"/>
    <x v="321"/>
    <b v="0"/>
    <b v="0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x v="320"/>
    <x v="322"/>
    <b v="0"/>
    <b v="0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x v="321"/>
    <x v="323"/>
    <b v="0"/>
    <b v="1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x v="322"/>
    <x v="324"/>
    <b v="0"/>
    <b v="0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x v="323"/>
    <x v="325"/>
    <b v="0"/>
    <b v="0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x v="324"/>
    <x v="326"/>
    <b v="0"/>
    <b v="0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x v="325"/>
    <x v="327"/>
    <b v="0"/>
    <b v="0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x v="326"/>
    <x v="328"/>
    <b v="0"/>
    <b v="0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x v="327"/>
    <x v="329"/>
    <b v="0"/>
    <b v="0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x v="328"/>
    <x v="151"/>
    <b v="0"/>
    <b v="0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x v="329"/>
    <x v="330"/>
    <b v="0"/>
    <b v="0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x v="330"/>
    <x v="331"/>
    <b v="0"/>
    <b v="0"/>
    <x v="4"/>
    <x v="6"/>
  </r>
  <r>
    <n v="346"/>
    <x v="345"/>
    <s v="Virtual attitude-oriented migration"/>
    <n v="8000"/>
    <n v="2758"/>
    <n v="0.34475"/>
    <x v="0"/>
    <n v="25"/>
    <n v="110.32"/>
    <x v="1"/>
    <s v="USD"/>
    <x v="331"/>
    <x v="332"/>
    <b v="0"/>
    <b v="1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x v="332"/>
    <x v="333"/>
    <b v="0"/>
    <b v="0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x v="333"/>
    <x v="334"/>
    <b v="0"/>
    <b v="0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x v="296"/>
    <x v="335"/>
    <b v="0"/>
    <b v="0"/>
    <x v="3"/>
    <x v="3"/>
  </r>
  <r>
    <n v="350"/>
    <x v="349"/>
    <s v="Pre-emptive neutral capacity"/>
    <n v="100"/>
    <n v="5"/>
    <n v="0.05"/>
    <x v="0"/>
    <n v="1"/>
    <n v="5"/>
    <x v="1"/>
    <s v="USD"/>
    <x v="334"/>
    <x v="336"/>
    <b v="0"/>
    <b v="1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x v="335"/>
    <x v="337"/>
    <b v="0"/>
    <b v="0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x v="336"/>
    <x v="338"/>
    <b v="0"/>
    <b v="0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x v="337"/>
    <x v="339"/>
    <b v="0"/>
    <b v="0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x v="338"/>
    <x v="340"/>
    <b v="0"/>
    <b v="0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x v="339"/>
    <x v="341"/>
    <b v="0"/>
    <b v="0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x v="340"/>
    <x v="342"/>
    <b v="0"/>
    <b v="0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x v="341"/>
    <x v="343"/>
    <b v="0"/>
    <b v="0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x v="342"/>
    <x v="344"/>
    <b v="1"/>
    <b v="0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x v="343"/>
    <x v="127"/>
    <b v="0"/>
    <b v="0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x v="344"/>
    <x v="345"/>
    <b v="0"/>
    <b v="1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x v="345"/>
    <x v="346"/>
    <b v="0"/>
    <b v="0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x v="65"/>
    <x v="347"/>
    <b v="0"/>
    <b v="0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x v="346"/>
    <x v="348"/>
    <b v="0"/>
    <b v="0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x v="347"/>
    <x v="349"/>
    <b v="0"/>
    <b v="0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x v="348"/>
    <x v="350"/>
    <b v="0"/>
    <b v="0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x v="349"/>
    <x v="351"/>
    <b v="0"/>
    <b v="1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x v="350"/>
    <x v="33"/>
    <b v="0"/>
    <b v="1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x v="351"/>
    <x v="352"/>
    <b v="0"/>
    <b v="1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x v="352"/>
    <x v="353"/>
    <b v="0"/>
    <b v="1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x v="353"/>
    <x v="354"/>
    <b v="0"/>
    <b v="0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x v="354"/>
    <x v="355"/>
    <b v="0"/>
    <b v="0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x v="355"/>
    <x v="356"/>
    <b v="0"/>
    <b v="1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x v="356"/>
    <x v="357"/>
    <b v="0"/>
    <b v="0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x v="357"/>
    <x v="358"/>
    <b v="0"/>
    <b v="1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x v="358"/>
    <x v="359"/>
    <b v="0"/>
    <b v="0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x v="359"/>
    <x v="360"/>
    <b v="0"/>
    <b v="0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x v="12"/>
    <x v="361"/>
    <b v="0"/>
    <b v="0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x v="360"/>
    <x v="362"/>
    <b v="0"/>
    <b v="0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x v="361"/>
    <x v="363"/>
    <b v="0"/>
    <b v="0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x v="362"/>
    <x v="364"/>
    <b v="0"/>
    <b v="0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x v="363"/>
    <x v="365"/>
    <b v="0"/>
    <b v="0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x v="364"/>
    <x v="366"/>
    <b v="0"/>
    <b v="0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x v="210"/>
    <x v="285"/>
    <b v="0"/>
    <b v="1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x v="365"/>
    <x v="367"/>
    <b v="1"/>
    <b v="1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x v="366"/>
    <x v="368"/>
    <b v="0"/>
    <b v="0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x v="367"/>
    <x v="369"/>
    <b v="0"/>
    <b v="0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x v="368"/>
    <x v="370"/>
    <b v="0"/>
    <b v="0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x v="369"/>
    <x v="371"/>
    <b v="0"/>
    <b v="0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x v="370"/>
    <x v="372"/>
    <b v="0"/>
    <b v="0"/>
    <x v="3"/>
    <x v="3"/>
  </r>
  <r>
    <n v="390"/>
    <x v="389"/>
    <s v="Digitized eco-centric core"/>
    <n v="2400"/>
    <n v="4477"/>
    <n v="1.8654166666666667"/>
    <x v="1"/>
    <n v="50"/>
    <n v="89.54"/>
    <x v="1"/>
    <s v="USD"/>
    <x v="371"/>
    <x v="373"/>
    <b v="0"/>
    <b v="0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x v="287"/>
    <x v="374"/>
    <b v="0"/>
    <b v="0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x v="372"/>
    <x v="375"/>
    <b v="0"/>
    <b v="0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x v="373"/>
    <x v="376"/>
    <b v="0"/>
    <b v="0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x v="374"/>
    <x v="377"/>
    <b v="0"/>
    <b v="1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x v="375"/>
    <x v="378"/>
    <b v="1"/>
    <b v="0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x v="376"/>
    <x v="379"/>
    <b v="0"/>
    <b v="0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x v="377"/>
    <x v="380"/>
    <b v="0"/>
    <b v="0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x v="378"/>
    <x v="103"/>
    <b v="0"/>
    <b v="1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x v="379"/>
    <x v="381"/>
    <b v="0"/>
    <b v="0"/>
    <x v="1"/>
    <x v="7"/>
  </r>
  <r>
    <n v="400"/>
    <x v="398"/>
    <s v="Ergonomic eco-centric open architecture"/>
    <n v="100"/>
    <n v="2"/>
    <n v="0.02"/>
    <x v="0"/>
    <n v="1"/>
    <n v="2"/>
    <x v="1"/>
    <s v="USD"/>
    <x v="380"/>
    <x v="382"/>
    <b v="0"/>
    <b v="1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x v="381"/>
    <x v="383"/>
    <b v="0"/>
    <b v="0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x v="382"/>
    <x v="384"/>
    <b v="0"/>
    <b v="1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x v="125"/>
    <x v="385"/>
    <b v="0"/>
    <b v="1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x v="383"/>
    <x v="386"/>
    <b v="0"/>
    <b v="0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x v="384"/>
    <x v="387"/>
    <b v="0"/>
    <b v="0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x v="385"/>
    <x v="388"/>
    <b v="1"/>
    <b v="0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x v="386"/>
    <x v="389"/>
    <b v="0"/>
    <b v="0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x v="387"/>
    <x v="390"/>
    <b v="0"/>
    <b v="0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x v="388"/>
    <x v="391"/>
    <b v="0"/>
    <b v="0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x v="277"/>
    <x v="277"/>
    <b v="0"/>
    <b v="0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x v="389"/>
    <x v="392"/>
    <b v="0"/>
    <b v="0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x v="390"/>
    <x v="393"/>
    <b v="0"/>
    <b v="0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x v="391"/>
    <x v="394"/>
    <b v="0"/>
    <b v="0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x v="392"/>
    <x v="395"/>
    <b v="0"/>
    <b v="1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x v="393"/>
    <x v="396"/>
    <b v="0"/>
    <b v="0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x v="394"/>
    <x v="397"/>
    <b v="0"/>
    <b v="1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x v="395"/>
    <x v="398"/>
    <b v="0"/>
    <b v="0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x v="396"/>
    <x v="399"/>
    <b v="0"/>
    <b v="0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x v="397"/>
    <x v="348"/>
    <b v="0"/>
    <b v="0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x v="398"/>
    <x v="400"/>
    <b v="0"/>
    <b v="0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x v="399"/>
    <x v="401"/>
    <b v="0"/>
    <b v="1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x v="400"/>
    <x v="402"/>
    <b v="0"/>
    <b v="1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x v="116"/>
    <x v="403"/>
    <b v="0"/>
    <b v="1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x v="401"/>
    <x v="404"/>
    <b v="0"/>
    <b v="0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x v="402"/>
    <x v="405"/>
    <b v="0"/>
    <b v="0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x v="403"/>
    <x v="406"/>
    <b v="0"/>
    <b v="0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x v="404"/>
    <x v="407"/>
    <b v="0"/>
    <b v="1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x v="405"/>
    <x v="408"/>
    <b v="0"/>
    <b v="0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x v="406"/>
    <x v="409"/>
    <b v="0"/>
    <b v="1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x v="407"/>
    <x v="410"/>
    <b v="0"/>
    <b v="0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x v="408"/>
    <x v="312"/>
    <b v="1"/>
    <b v="0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x v="409"/>
    <x v="411"/>
    <b v="0"/>
    <b v="0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x v="410"/>
    <x v="412"/>
    <b v="0"/>
    <b v="1"/>
    <x v="4"/>
    <x v="4"/>
  </r>
  <r>
    <n v="434"/>
    <x v="430"/>
    <s v="Cloned transitional hierarchy"/>
    <n v="5400"/>
    <n v="903"/>
    <n v="0.16722222222222222"/>
    <x v="3"/>
    <n v="10"/>
    <n v="90.3"/>
    <x v="0"/>
    <s v="CAD"/>
    <x v="411"/>
    <x v="413"/>
    <b v="1"/>
    <b v="0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x v="412"/>
    <x v="414"/>
    <b v="0"/>
    <b v="1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x v="413"/>
    <x v="354"/>
    <b v="0"/>
    <b v="0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x v="414"/>
    <x v="415"/>
    <b v="0"/>
    <b v="1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x v="415"/>
    <x v="416"/>
    <b v="0"/>
    <b v="0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x v="416"/>
    <x v="417"/>
    <b v="0"/>
    <b v="0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x v="417"/>
    <x v="418"/>
    <b v="0"/>
    <b v="0"/>
    <x v="4"/>
    <x v="19"/>
  </r>
  <r>
    <n v="441"/>
    <x v="437"/>
    <s v="Automated optimal function"/>
    <n v="7000"/>
    <n v="1744"/>
    <n v="0.24914285714285714"/>
    <x v="0"/>
    <n v="32"/>
    <n v="54.5"/>
    <x v="1"/>
    <s v="USD"/>
    <x v="418"/>
    <x v="419"/>
    <b v="0"/>
    <b v="0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x v="419"/>
    <x v="420"/>
    <b v="0"/>
    <b v="0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x v="420"/>
    <x v="421"/>
    <b v="0"/>
    <b v="0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x v="421"/>
    <x v="422"/>
    <b v="0"/>
    <b v="1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x v="422"/>
    <x v="423"/>
    <b v="0"/>
    <b v="1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x v="423"/>
    <x v="424"/>
    <b v="0"/>
    <b v="0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x v="424"/>
    <x v="425"/>
    <b v="0"/>
    <b v="0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x v="425"/>
    <x v="426"/>
    <b v="0"/>
    <b v="1"/>
    <x v="6"/>
    <x v="11"/>
  </r>
  <r>
    <n v="449"/>
    <x v="444"/>
    <s v="Public-key coherent ability"/>
    <n v="900"/>
    <n v="8703"/>
    <n v="9.67"/>
    <x v="1"/>
    <n v="86"/>
    <n v="101.19767441860465"/>
    <x v="3"/>
    <s v="DKK"/>
    <x v="426"/>
    <x v="427"/>
    <b v="0"/>
    <b v="0"/>
    <x v="6"/>
    <x v="11"/>
  </r>
  <r>
    <n v="450"/>
    <x v="445"/>
    <s v="Up-sized composite success"/>
    <n v="100"/>
    <n v="4"/>
    <n v="0.04"/>
    <x v="0"/>
    <n v="1"/>
    <n v="4"/>
    <x v="0"/>
    <s v="CAD"/>
    <x v="427"/>
    <x v="428"/>
    <b v="0"/>
    <b v="0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x v="428"/>
    <x v="429"/>
    <b v="0"/>
    <b v="0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x v="429"/>
    <x v="430"/>
    <b v="0"/>
    <b v="0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x v="411"/>
    <x v="431"/>
    <b v="0"/>
    <b v="0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x v="430"/>
    <x v="432"/>
    <b v="0"/>
    <b v="1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x v="431"/>
    <x v="433"/>
    <b v="0"/>
    <b v="0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x v="432"/>
    <x v="434"/>
    <b v="0"/>
    <b v="1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x v="433"/>
    <x v="435"/>
    <b v="0"/>
    <b v="0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x v="434"/>
    <x v="436"/>
    <b v="0"/>
    <b v="0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x v="435"/>
    <x v="437"/>
    <b v="0"/>
    <b v="0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x v="8"/>
    <x v="438"/>
    <b v="0"/>
    <b v="0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x v="436"/>
    <x v="439"/>
    <b v="0"/>
    <b v="0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x v="385"/>
    <x v="440"/>
    <b v="0"/>
    <b v="0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x v="437"/>
    <x v="441"/>
    <b v="0"/>
    <b v="0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x v="438"/>
    <x v="442"/>
    <b v="0"/>
    <b v="0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x v="439"/>
    <x v="443"/>
    <b v="0"/>
    <b v="0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x v="440"/>
    <x v="444"/>
    <b v="0"/>
    <b v="1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x v="441"/>
    <x v="445"/>
    <b v="0"/>
    <b v="1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x v="442"/>
    <x v="368"/>
    <b v="0"/>
    <b v="0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x v="443"/>
    <x v="446"/>
    <b v="0"/>
    <b v="0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x v="315"/>
    <x v="447"/>
    <b v="0"/>
    <b v="0"/>
    <x v="2"/>
    <x v="8"/>
  </r>
  <r>
    <n v="471"/>
    <x v="197"/>
    <s v="Configurable static help-desk"/>
    <n v="3100"/>
    <n v="9889"/>
    <n v="3.19"/>
    <x v="1"/>
    <n v="194"/>
    <n v="50.97422680412371"/>
    <x v="4"/>
    <s v="GBP"/>
    <x v="444"/>
    <x v="448"/>
    <b v="0"/>
    <b v="1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x v="445"/>
    <x v="178"/>
    <b v="0"/>
    <b v="0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x v="446"/>
    <x v="449"/>
    <b v="0"/>
    <b v="0"/>
    <x v="1"/>
    <x v="5"/>
  </r>
  <r>
    <n v="474"/>
    <x v="468"/>
    <s v="Enhanced neutral ability"/>
    <n v="4000"/>
    <n v="14606"/>
    <n v="3.6515"/>
    <x v="1"/>
    <n v="142"/>
    <n v="102.85915492957747"/>
    <x v="1"/>
    <s v="USD"/>
    <x v="447"/>
    <x v="450"/>
    <b v="0"/>
    <b v="0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x v="448"/>
    <x v="451"/>
    <b v="0"/>
    <b v="1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x v="342"/>
    <x v="452"/>
    <b v="0"/>
    <b v="0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x v="449"/>
    <x v="453"/>
    <b v="0"/>
    <b v="0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x v="450"/>
    <x v="454"/>
    <b v="0"/>
    <b v="0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x v="451"/>
    <x v="455"/>
    <b v="0"/>
    <b v="0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x v="452"/>
    <x v="456"/>
    <b v="0"/>
    <b v="1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x v="453"/>
    <x v="457"/>
    <b v="0"/>
    <b v="1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x v="454"/>
    <x v="458"/>
    <b v="0"/>
    <b v="1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x v="455"/>
    <x v="459"/>
    <b v="0"/>
    <b v="0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x v="456"/>
    <x v="460"/>
    <b v="0"/>
    <b v="1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x v="457"/>
    <x v="461"/>
    <b v="0"/>
    <b v="0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x v="458"/>
    <x v="462"/>
    <b v="0"/>
    <b v="1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x v="459"/>
    <x v="463"/>
    <b v="0"/>
    <b v="0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x v="460"/>
    <x v="464"/>
    <b v="0"/>
    <b v="0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x v="461"/>
    <x v="465"/>
    <b v="0"/>
    <b v="0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x v="462"/>
    <x v="466"/>
    <b v="0"/>
    <b v="0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x v="463"/>
    <x v="467"/>
    <b v="0"/>
    <b v="1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x v="464"/>
    <x v="468"/>
    <b v="1"/>
    <b v="1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x v="465"/>
    <x v="469"/>
    <b v="0"/>
    <b v="0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x v="466"/>
    <x v="470"/>
    <b v="0"/>
    <b v="0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x v="467"/>
    <x v="471"/>
    <b v="0"/>
    <b v="0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x v="468"/>
    <x v="472"/>
    <b v="0"/>
    <b v="0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x v="469"/>
    <x v="473"/>
    <b v="0"/>
    <b v="1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x v="470"/>
    <x v="474"/>
    <b v="0"/>
    <b v="0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x v="471"/>
    <x v="475"/>
    <b v="0"/>
    <b v="1"/>
    <x v="4"/>
    <x v="4"/>
  </r>
  <r>
    <n v="500"/>
    <x v="494"/>
    <s v="Team-oriented clear-thinking matrix"/>
    <n v="100"/>
    <n v="0"/>
    <n v="0"/>
    <x v="0"/>
    <n v="0"/>
    <e v="#DIV/0!"/>
    <x v="1"/>
    <s v="USD"/>
    <x v="472"/>
    <x v="380"/>
    <b v="0"/>
    <b v="1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x v="473"/>
    <x v="353"/>
    <b v="0"/>
    <b v="0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x v="474"/>
    <x v="476"/>
    <b v="0"/>
    <b v="1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x v="72"/>
    <x v="477"/>
    <b v="0"/>
    <b v="0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x v="443"/>
    <x v="478"/>
    <b v="0"/>
    <b v="0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x v="475"/>
    <x v="479"/>
    <b v="0"/>
    <b v="1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x v="81"/>
    <x v="480"/>
    <b v="0"/>
    <b v="1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x v="476"/>
    <x v="481"/>
    <b v="0"/>
    <b v="1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x v="192"/>
    <x v="482"/>
    <b v="0"/>
    <b v="0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x v="477"/>
    <x v="483"/>
    <b v="0"/>
    <b v="0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x v="478"/>
    <x v="484"/>
    <b v="0"/>
    <b v="0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x v="479"/>
    <x v="265"/>
    <b v="0"/>
    <b v="0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x v="480"/>
    <x v="485"/>
    <b v="0"/>
    <b v="1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x v="180"/>
    <x v="486"/>
    <b v="0"/>
    <b v="0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x v="481"/>
    <x v="412"/>
    <b v="0"/>
    <b v="1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x v="482"/>
    <x v="487"/>
    <b v="0"/>
    <b v="1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x v="194"/>
    <x v="488"/>
    <b v="0"/>
    <b v="0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x v="483"/>
    <x v="489"/>
    <b v="0"/>
    <b v="0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x v="484"/>
    <x v="442"/>
    <b v="0"/>
    <b v="1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x v="355"/>
    <x v="437"/>
    <b v="0"/>
    <b v="1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x v="485"/>
    <x v="490"/>
    <b v="0"/>
    <b v="0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x v="486"/>
    <x v="491"/>
    <b v="0"/>
    <b v="1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x v="487"/>
    <x v="163"/>
    <b v="0"/>
    <b v="0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x v="488"/>
    <x v="492"/>
    <b v="0"/>
    <b v="0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x v="489"/>
    <x v="493"/>
    <b v="0"/>
    <b v="0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x v="490"/>
    <x v="494"/>
    <b v="0"/>
    <b v="0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x v="312"/>
    <x v="495"/>
    <b v="0"/>
    <b v="1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x v="491"/>
    <x v="496"/>
    <b v="0"/>
    <b v="0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x v="492"/>
    <x v="497"/>
    <b v="0"/>
    <b v="0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x v="493"/>
    <x v="180"/>
    <b v="0"/>
    <b v="0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x v="494"/>
    <x v="498"/>
    <b v="0"/>
    <b v="1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x v="495"/>
    <x v="499"/>
    <b v="0"/>
    <b v="0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x v="496"/>
    <x v="500"/>
    <b v="0"/>
    <b v="0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x v="497"/>
    <x v="50"/>
    <b v="0"/>
    <b v="0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x v="498"/>
    <x v="501"/>
    <b v="0"/>
    <b v="1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x v="499"/>
    <x v="502"/>
    <b v="0"/>
    <b v="1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x v="500"/>
    <x v="52"/>
    <b v="0"/>
    <b v="0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x v="501"/>
    <x v="503"/>
    <b v="1"/>
    <b v="1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x v="502"/>
    <x v="504"/>
    <b v="0"/>
    <b v="0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x v="503"/>
    <x v="505"/>
    <b v="0"/>
    <b v="1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x v="504"/>
    <x v="506"/>
    <b v="0"/>
    <b v="0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x v="505"/>
    <x v="507"/>
    <b v="0"/>
    <b v="0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x v="506"/>
    <x v="508"/>
    <b v="0"/>
    <b v="0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x v="507"/>
    <x v="509"/>
    <b v="0"/>
    <b v="0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x v="508"/>
    <x v="510"/>
    <b v="0"/>
    <b v="0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x v="509"/>
    <x v="511"/>
    <b v="0"/>
    <b v="0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x v="510"/>
    <x v="512"/>
    <b v="0"/>
    <b v="1"/>
    <x v="3"/>
    <x v="3"/>
  </r>
  <r>
    <n v="547"/>
    <x v="539"/>
    <s v="Focused solution-oriented matrix"/>
    <n v="1300"/>
    <n v="12597"/>
    <n v="9.69"/>
    <x v="1"/>
    <n v="156"/>
    <n v="80.75"/>
    <x v="1"/>
    <s v="USD"/>
    <x v="511"/>
    <x v="513"/>
    <b v="0"/>
    <b v="0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x v="512"/>
    <x v="514"/>
    <b v="0"/>
    <b v="0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x v="513"/>
    <x v="515"/>
    <b v="0"/>
    <b v="0"/>
    <x v="2"/>
    <x v="8"/>
  </r>
  <r>
    <n v="550"/>
    <x v="542"/>
    <s v="De-engineered disintermediate encoding"/>
    <n v="100"/>
    <n v="4"/>
    <n v="0.04"/>
    <x v="3"/>
    <n v="1"/>
    <n v="4"/>
    <x v="5"/>
    <s v="CHF"/>
    <x v="514"/>
    <x v="516"/>
    <b v="0"/>
    <b v="0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x v="515"/>
    <x v="517"/>
    <b v="0"/>
    <b v="1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x v="516"/>
    <x v="518"/>
    <b v="0"/>
    <b v="0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x v="517"/>
    <x v="519"/>
    <b v="0"/>
    <b v="0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x v="518"/>
    <x v="520"/>
    <b v="0"/>
    <b v="0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x v="519"/>
    <x v="219"/>
    <b v="0"/>
    <b v="0"/>
    <x v="1"/>
    <x v="1"/>
  </r>
  <r>
    <n v="556"/>
    <x v="195"/>
    <s v="Grass-roots 24/7 attitude"/>
    <n v="5200"/>
    <n v="12467"/>
    <n v="2.3975"/>
    <x v="1"/>
    <n v="122"/>
    <n v="102.18852459016394"/>
    <x v="1"/>
    <s v="USD"/>
    <x v="520"/>
    <x v="521"/>
    <b v="0"/>
    <b v="1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x v="521"/>
    <x v="522"/>
    <b v="0"/>
    <b v="1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x v="522"/>
    <x v="523"/>
    <b v="0"/>
    <b v="0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x v="523"/>
    <x v="524"/>
    <b v="0"/>
    <b v="0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x v="524"/>
    <x v="348"/>
    <b v="0"/>
    <b v="0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x v="525"/>
    <x v="280"/>
    <b v="0"/>
    <b v="0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x v="188"/>
    <x v="525"/>
    <b v="0"/>
    <b v="0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x v="526"/>
    <x v="526"/>
    <b v="0"/>
    <b v="0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x v="527"/>
    <x v="527"/>
    <b v="0"/>
    <b v="0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x v="528"/>
    <x v="528"/>
    <b v="0"/>
    <b v="0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x v="522"/>
    <x v="529"/>
    <b v="0"/>
    <b v="1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x v="529"/>
    <x v="360"/>
    <b v="0"/>
    <b v="0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x v="530"/>
    <x v="254"/>
    <b v="0"/>
    <b v="0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x v="531"/>
    <x v="530"/>
    <b v="0"/>
    <b v="0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x v="515"/>
    <x v="531"/>
    <b v="0"/>
    <b v="1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x v="532"/>
    <x v="532"/>
    <b v="0"/>
    <b v="0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x v="533"/>
    <x v="533"/>
    <b v="0"/>
    <b v="1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x v="409"/>
    <x v="534"/>
    <b v="0"/>
    <b v="0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x v="534"/>
    <x v="535"/>
    <b v="0"/>
    <b v="1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x v="53"/>
    <x v="536"/>
    <b v="0"/>
    <b v="1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x v="535"/>
    <x v="537"/>
    <b v="0"/>
    <b v="0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x v="536"/>
    <x v="538"/>
    <b v="0"/>
    <b v="0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x v="537"/>
    <x v="539"/>
    <b v="0"/>
    <b v="0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x v="538"/>
    <x v="540"/>
    <b v="0"/>
    <b v="0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x v="539"/>
    <x v="541"/>
    <b v="0"/>
    <b v="0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x v="540"/>
    <x v="542"/>
    <b v="0"/>
    <b v="0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x v="505"/>
    <x v="543"/>
    <b v="0"/>
    <b v="1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x v="541"/>
    <x v="544"/>
    <b v="0"/>
    <b v="0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x v="542"/>
    <x v="545"/>
    <b v="0"/>
    <b v="0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x v="543"/>
    <x v="546"/>
    <b v="0"/>
    <b v="0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x v="544"/>
    <x v="547"/>
    <b v="0"/>
    <b v="0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x v="35"/>
    <x v="548"/>
    <b v="0"/>
    <b v="1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x v="152"/>
    <x v="298"/>
    <b v="0"/>
    <b v="0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x v="545"/>
    <x v="549"/>
    <b v="0"/>
    <b v="0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x v="546"/>
    <x v="550"/>
    <b v="0"/>
    <b v="0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x v="547"/>
    <x v="551"/>
    <b v="0"/>
    <b v="0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x v="548"/>
    <x v="552"/>
    <b v="0"/>
    <b v="0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x v="549"/>
    <x v="238"/>
    <b v="0"/>
    <b v="0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x v="550"/>
    <x v="553"/>
    <b v="0"/>
    <b v="1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x v="551"/>
    <x v="554"/>
    <b v="0"/>
    <b v="1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x v="552"/>
    <x v="496"/>
    <b v="0"/>
    <b v="1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x v="462"/>
    <x v="555"/>
    <b v="0"/>
    <b v="0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x v="553"/>
    <x v="556"/>
    <b v="0"/>
    <b v="0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x v="554"/>
    <x v="557"/>
    <b v="0"/>
    <b v="0"/>
    <x v="4"/>
    <x v="4"/>
  </r>
  <r>
    <n v="600"/>
    <x v="589"/>
    <s v="Cross-platform tertiary array"/>
    <n v="100"/>
    <n v="5"/>
    <n v="0.05"/>
    <x v="0"/>
    <n v="1"/>
    <n v="5"/>
    <x v="4"/>
    <s v="GBP"/>
    <x v="555"/>
    <x v="558"/>
    <b v="0"/>
    <b v="0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x v="548"/>
    <x v="559"/>
    <b v="1"/>
    <b v="0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x v="62"/>
    <x v="560"/>
    <b v="0"/>
    <b v="0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x v="556"/>
    <x v="561"/>
    <b v="0"/>
    <b v="0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x v="557"/>
    <x v="562"/>
    <b v="0"/>
    <b v="0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x v="27"/>
    <x v="563"/>
    <b v="0"/>
    <b v="0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x v="558"/>
    <x v="529"/>
    <b v="0"/>
    <b v="0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x v="559"/>
    <x v="564"/>
    <b v="0"/>
    <b v="0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x v="426"/>
    <x v="565"/>
    <b v="0"/>
    <b v="1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x v="560"/>
    <x v="566"/>
    <b v="0"/>
    <b v="0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x v="561"/>
    <x v="567"/>
    <b v="0"/>
    <b v="0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x v="562"/>
    <x v="568"/>
    <b v="0"/>
    <b v="0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x v="563"/>
    <x v="569"/>
    <b v="0"/>
    <b v="0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x v="564"/>
    <x v="570"/>
    <b v="0"/>
    <b v="0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x v="565"/>
    <x v="571"/>
    <b v="0"/>
    <b v="0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x v="566"/>
    <x v="572"/>
    <b v="0"/>
    <b v="0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x v="567"/>
    <x v="573"/>
    <b v="0"/>
    <b v="1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x v="568"/>
    <x v="471"/>
    <b v="0"/>
    <b v="0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x v="569"/>
    <x v="574"/>
    <b v="0"/>
    <b v="0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x v="570"/>
    <x v="575"/>
    <b v="1"/>
    <b v="1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x v="571"/>
    <x v="576"/>
    <b v="0"/>
    <b v="0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x v="572"/>
    <x v="577"/>
    <b v="0"/>
    <b v="0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x v="573"/>
    <x v="578"/>
    <b v="0"/>
    <b v="0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x v="574"/>
    <x v="477"/>
    <b v="0"/>
    <b v="0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x v="511"/>
    <x v="579"/>
    <b v="0"/>
    <b v="0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x v="575"/>
    <x v="580"/>
    <b v="0"/>
    <b v="0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x v="576"/>
    <x v="581"/>
    <b v="0"/>
    <b v="1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x v="577"/>
    <x v="582"/>
    <b v="1"/>
    <b v="0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x v="578"/>
    <x v="581"/>
    <b v="0"/>
    <b v="0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x v="579"/>
    <x v="583"/>
    <b v="0"/>
    <b v="1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x v="580"/>
    <x v="584"/>
    <b v="0"/>
    <b v="1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x v="581"/>
    <x v="585"/>
    <b v="0"/>
    <b v="0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x v="582"/>
    <x v="586"/>
    <b v="0"/>
    <b v="0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x v="336"/>
    <x v="587"/>
    <b v="0"/>
    <b v="0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x v="583"/>
    <x v="588"/>
    <b v="0"/>
    <b v="0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x v="584"/>
    <x v="589"/>
    <b v="0"/>
    <b v="0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x v="585"/>
    <x v="590"/>
    <b v="0"/>
    <b v="1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x v="586"/>
    <x v="591"/>
    <b v="0"/>
    <b v="0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x v="587"/>
    <x v="592"/>
    <b v="0"/>
    <b v="1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x v="588"/>
    <x v="593"/>
    <b v="0"/>
    <b v="1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x v="589"/>
    <x v="510"/>
    <b v="0"/>
    <b v="0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x v="590"/>
    <x v="594"/>
    <b v="0"/>
    <b v="0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x v="591"/>
    <x v="595"/>
    <b v="0"/>
    <b v="0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x v="592"/>
    <x v="596"/>
    <b v="0"/>
    <b v="0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x v="593"/>
    <x v="597"/>
    <b v="0"/>
    <b v="0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x v="594"/>
    <x v="598"/>
    <b v="0"/>
    <b v="1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x v="595"/>
    <x v="599"/>
    <b v="0"/>
    <b v="0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x v="596"/>
    <x v="600"/>
    <b v="0"/>
    <b v="0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x v="597"/>
    <x v="601"/>
    <b v="1"/>
    <b v="0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x v="598"/>
    <x v="602"/>
    <b v="1"/>
    <b v="1"/>
    <x v="3"/>
    <x v="3"/>
  </r>
  <r>
    <n v="650"/>
    <x v="639"/>
    <s v="Optional asymmetric success"/>
    <n v="100"/>
    <n v="2"/>
    <n v="0.02"/>
    <x v="0"/>
    <n v="1"/>
    <n v="2"/>
    <x v="1"/>
    <s v="USD"/>
    <x v="599"/>
    <x v="603"/>
    <b v="0"/>
    <b v="0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x v="600"/>
    <x v="604"/>
    <b v="0"/>
    <b v="0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x v="601"/>
    <x v="292"/>
    <b v="0"/>
    <b v="0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x v="602"/>
    <x v="605"/>
    <b v="0"/>
    <b v="0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x v="335"/>
    <x v="606"/>
    <b v="0"/>
    <b v="0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x v="603"/>
    <x v="607"/>
    <b v="1"/>
    <b v="0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x v="604"/>
    <x v="608"/>
    <b v="0"/>
    <b v="0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x v="605"/>
    <x v="609"/>
    <b v="0"/>
    <b v="0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x v="606"/>
    <x v="610"/>
    <b v="0"/>
    <b v="0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x v="65"/>
    <x v="611"/>
    <b v="0"/>
    <b v="0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x v="607"/>
    <x v="612"/>
    <b v="1"/>
    <b v="0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x v="608"/>
    <x v="613"/>
    <b v="0"/>
    <b v="0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x v="609"/>
    <x v="614"/>
    <b v="0"/>
    <b v="0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x v="610"/>
    <x v="615"/>
    <b v="0"/>
    <b v="0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x v="541"/>
    <x v="616"/>
    <b v="0"/>
    <b v="0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x v="611"/>
    <x v="453"/>
    <b v="0"/>
    <b v="1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x v="612"/>
    <x v="617"/>
    <b v="0"/>
    <b v="1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x v="613"/>
    <x v="618"/>
    <b v="0"/>
    <b v="0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x v="614"/>
    <x v="619"/>
    <b v="0"/>
    <b v="0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x v="615"/>
    <x v="620"/>
    <b v="0"/>
    <b v="0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x v="90"/>
    <x v="621"/>
    <b v="0"/>
    <b v="0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x v="616"/>
    <x v="622"/>
    <b v="0"/>
    <b v="1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x v="617"/>
    <x v="623"/>
    <b v="0"/>
    <b v="0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x v="618"/>
    <x v="624"/>
    <b v="0"/>
    <b v="0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x v="619"/>
    <x v="625"/>
    <b v="0"/>
    <b v="0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x v="620"/>
    <x v="626"/>
    <b v="0"/>
    <b v="0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x v="621"/>
    <x v="627"/>
    <b v="0"/>
    <b v="0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x v="622"/>
    <x v="491"/>
    <b v="0"/>
    <b v="0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x v="35"/>
    <x v="628"/>
    <b v="0"/>
    <b v="0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x v="623"/>
    <x v="629"/>
    <b v="0"/>
    <b v="1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x v="624"/>
    <x v="630"/>
    <b v="0"/>
    <b v="1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x v="625"/>
    <x v="631"/>
    <b v="0"/>
    <b v="0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x v="626"/>
    <x v="632"/>
    <b v="0"/>
    <b v="0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x v="627"/>
    <x v="633"/>
    <b v="0"/>
    <b v="0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x v="628"/>
    <x v="634"/>
    <b v="0"/>
    <b v="0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x v="629"/>
    <x v="415"/>
    <b v="0"/>
    <b v="0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x v="630"/>
    <x v="635"/>
    <b v="0"/>
    <b v="0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x v="631"/>
    <x v="607"/>
    <b v="0"/>
    <b v="0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x v="632"/>
    <x v="636"/>
    <b v="0"/>
    <b v="1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x v="633"/>
    <x v="637"/>
    <b v="0"/>
    <b v="0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x v="634"/>
    <x v="638"/>
    <b v="0"/>
    <b v="1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x v="635"/>
    <x v="639"/>
    <b v="1"/>
    <b v="1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x v="636"/>
    <x v="640"/>
    <b v="0"/>
    <b v="0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x v="637"/>
    <x v="641"/>
    <b v="0"/>
    <b v="0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x v="638"/>
    <x v="642"/>
    <b v="0"/>
    <b v="0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x v="639"/>
    <x v="445"/>
    <b v="1"/>
    <b v="0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x v="640"/>
    <x v="116"/>
    <b v="0"/>
    <b v="1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x v="641"/>
    <x v="643"/>
    <b v="0"/>
    <b v="0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x v="642"/>
    <x v="644"/>
    <b v="0"/>
    <b v="0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x v="230"/>
    <x v="645"/>
    <b v="0"/>
    <b v="0"/>
    <x v="4"/>
    <x v="6"/>
  </r>
  <r>
    <n v="700"/>
    <x v="685"/>
    <s v="Realigned zero administration paradigm"/>
    <n v="100"/>
    <n v="3"/>
    <n v="0.03"/>
    <x v="0"/>
    <n v="1"/>
    <n v="3"/>
    <x v="1"/>
    <s v="USD"/>
    <x v="67"/>
    <x v="646"/>
    <b v="0"/>
    <b v="0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x v="643"/>
    <x v="647"/>
    <b v="1"/>
    <b v="0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x v="644"/>
    <x v="467"/>
    <b v="0"/>
    <b v="0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x v="645"/>
    <x v="648"/>
    <b v="1"/>
    <b v="1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x v="646"/>
    <x v="649"/>
    <b v="0"/>
    <b v="0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x v="626"/>
    <x v="650"/>
    <b v="0"/>
    <b v="0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x v="647"/>
    <x v="651"/>
    <b v="0"/>
    <b v="1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x v="159"/>
    <x v="652"/>
    <b v="0"/>
    <b v="0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x v="648"/>
    <x v="653"/>
    <b v="0"/>
    <b v="0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x v="267"/>
    <x v="654"/>
    <b v="0"/>
    <b v="0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x v="649"/>
    <x v="655"/>
    <b v="0"/>
    <b v="1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x v="248"/>
    <x v="656"/>
    <b v="1"/>
    <b v="1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x v="571"/>
    <x v="657"/>
    <b v="0"/>
    <b v="0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x v="650"/>
    <x v="89"/>
    <b v="0"/>
    <b v="0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x v="1"/>
    <x v="658"/>
    <b v="0"/>
    <b v="0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x v="651"/>
    <x v="438"/>
    <b v="0"/>
    <b v="0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x v="652"/>
    <x v="659"/>
    <b v="0"/>
    <b v="1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x v="653"/>
    <x v="660"/>
    <b v="0"/>
    <b v="0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x v="654"/>
    <x v="661"/>
    <b v="0"/>
    <b v="0"/>
    <x v="2"/>
    <x v="8"/>
  </r>
  <r>
    <n v="719"/>
    <x v="704"/>
    <s v="Down-sized uniform ability"/>
    <n v="6900"/>
    <n v="10557"/>
    <n v="1.53"/>
    <x v="1"/>
    <n v="123"/>
    <n v="85.829268292682926"/>
    <x v="1"/>
    <s v="USD"/>
    <x v="655"/>
    <x v="662"/>
    <b v="0"/>
    <b v="0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x v="656"/>
    <x v="236"/>
    <b v="0"/>
    <b v="1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x v="657"/>
    <x v="663"/>
    <b v="0"/>
    <b v="0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x v="265"/>
    <x v="202"/>
    <b v="0"/>
    <b v="0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x v="658"/>
    <x v="664"/>
    <b v="0"/>
    <b v="0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x v="659"/>
    <x v="665"/>
    <b v="0"/>
    <b v="1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x v="660"/>
    <x v="666"/>
    <b v="0"/>
    <b v="0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x v="661"/>
    <x v="602"/>
    <b v="0"/>
    <b v="1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x v="4"/>
    <x v="667"/>
    <b v="0"/>
    <b v="0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x v="662"/>
    <x v="668"/>
    <b v="0"/>
    <b v="0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x v="663"/>
    <x v="669"/>
    <b v="0"/>
    <b v="0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x v="664"/>
    <x v="670"/>
    <b v="0"/>
    <b v="0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x v="665"/>
    <x v="601"/>
    <b v="0"/>
    <b v="0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x v="666"/>
    <x v="671"/>
    <b v="0"/>
    <b v="1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x v="43"/>
    <x v="672"/>
    <b v="0"/>
    <b v="0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x v="667"/>
    <x v="673"/>
    <b v="0"/>
    <b v="1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x v="668"/>
    <x v="674"/>
    <b v="0"/>
    <b v="0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x v="669"/>
    <x v="675"/>
    <b v="0"/>
    <b v="0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x v="670"/>
    <x v="676"/>
    <b v="0"/>
    <b v="0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x v="671"/>
    <x v="677"/>
    <b v="0"/>
    <b v="1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x v="672"/>
    <x v="678"/>
    <b v="0"/>
    <b v="0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x v="673"/>
    <x v="679"/>
    <b v="0"/>
    <b v="0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x v="674"/>
    <x v="680"/>
    <b v="0"/>
    <b v="0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x v="675"/>
    <x v="681"/>
    <b v="0"/>
    <b v="0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x v="676"/>
    <x v="682"/>
    <b v="0"/>
    <b v="1"/>
    <x v="3"/>
    <x v="3"/>
  </r>
  <r>
    <n v="744"/>
    <x v="727"/>
    <s v="Intuitive exuding initiative"/>
    <n v="2000"/>
    <n v="14240"/>
    <n v="7.12"/>
    <x v="1"/>
    <n v="140"/>
    <n v="101.71428571428571"/>
    <x v="1"/>
    <s v="USD"/>
    <x v="342"/>
    <x v="683"/>
    <b v="0"/>
    <b v="1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x v="677"/>
    <x v="684"/>
    <b v="0"/>
    <b v="0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x v="678"/>
    <x v="685"/>
    <b v="0"/>
    <b v="0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x v="679"/>
    <x v="488"/>
    <b v="0"/>
    <b v="0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x v="680"/>
    <x v="686"/>
    <b v="0"/>
    <b v="1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x v="681"/>
    <x v="687"/>
    <b v="0"/>
    <b v="1"/>
    <x v="2"/>
    <x v="8"/>
  </r>
  <r>
    <n v="750"/>
    <x v="733"/>
    <s v="Extended responsive Internet solution"/>
    <n v="100"/>
    <n v="1"/>
    <n v="0.01"/>
    <x v="0"/>
    <n v="1"/>
    <n v="1"/>
    <x v="4"/>
    <s v="GBP"/>
    <x v="682"/>
    <x v="688"/>
    <b v="0"/>
    <b v="0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x v="683"/>
    <x v="689"/>
    <b v="1"/>
    <b v="1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x v="684"/>
    <x v="690"/>
    <b v="0"/>
    <b v="1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x v="674"/>
    <x v="691"/>
    <b v="0"/>
    <b v="0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x v="685"/>
    <x v="424"/>
    <b v="0"/>
    <b v="0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x v="605"/>
    <x v="231"/>
    <b v="0"/>
    <b v="1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x v="686"/>
    <x v="692"/>
    <b v="0"/>
    <b v="0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x v="687"/>
    <x v="693"/>
    <b v="0"/>
    <b v="0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x v="688"/>
    <x v="694"/>
    <b v="0"/>
    <b v="0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x v="689"/>
    <x v="236"/>
    <b v="0"/>
    <b v="0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x v="690"/>
    <x v="695"/>
    <b v="0"/>
    <b v="1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x v="691"/>
    <x v="696"/>
    <b v="0"/>
    <b v="0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x v="692"/>
    <x v="697"/>
    <b v="0"/>
    <b v="0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x v="693"/>
    <x v="698"/>
    <b v="0"/>
    <b v="1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x v="694"/>
    <x v="699"/>
    <b v="0"/>
    <b v="0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x v="695"/>
    <x v="489"/>
    <b v="1"/>
    <b v="1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x v="123"/>
    <x v="512"/>
    <b v="0"/>
    <b v="0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x v="696"/>
    <x v="700"/>
    <b v="0"/>
    <b v="0"/>
    <x v="5"/>
    <x v="18"/>
  </r>
  <r>
    <n v="768"/>
    <x v="750"/>
    <s v="Fundamental zero tolerance alliance"/>
    <n v="4800"/>
    <n v="11088"/>
    <n v="2.31"/>
    <x v="1"/>
    <n v="150"/>
    <n v="73.92"/>
    <x v="1"/>
    <s v="USD"/>
    <x v="626"/>
    <x v="701"/>
    <b v="0"/>
    <b v="0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x v="697"/>
    <x v="340"/>
    <b v="0"/>
    <b v="0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x v="698"/>
    <x v="702"/>
    <b v="0"/>
    <b v="1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x v="699"/>
    <x v="703"/>
    <b v="0"/>
    <b v="0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x v="700"/>
    <x v="704"/>
    <b v="0"/>
    <b v="0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x v="701"/>
    <x v="705"/>
    <b v="0"/>
    <b v="0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x v="702"/>
    <x v="706"/>
    <b v="0"/>
    <b v="0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x v="703"/>
    <x v="707"/>
    <b v="0"/>
    <b v="0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x v="704"/>
    <x v="708"/>
    <b v="0"/>
    <b v="0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x v="431"/>
    <x v="709"/>
    <b v="0"/>
    <b v="0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x v="705"/>
    <x v="710"/>
    <b v="0"/>
    <b v="0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x v="706"/>
    <x v="711"/>
    <b v="0"/>
    <b v="1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x v="707"/>
    <x v="712"/>
    <b v="0"/>
    <b v="1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x v="708"/>
    <x v="70"/>
    <b v="0"/>
    <b v="0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x v="709"/>
    <x v="713"/>
    <b v="0"/>
    <b v="1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x v="710"/>
    <x v="714"/>
    <b v="0"/>
    <b v="0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x v="711"/>
    <x v="715"/>
    <b v="0"/>
    <b v="0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x v="157"/>
    <x v="716"/>
    <b v="0"/>
    <b v="1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x v="630"/>
    <x v="717"/>
    <b v="0"/>
    <b v="1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x v="712"/>
    <x v="718"/>
    <b v="0"/>
    <b v="0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x v="93"/>
    <x v="719"/>
    <b v="0"/>
    <b v="0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x v="713"/>
    <x v="115"/>
    <b v="0"/>
    <b v="0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x v="714"/>
    <x v="720"/>
    <b v="0"/>
    <b v="0"/>
    <x v="3"/>
    <x v="3"/>
  </r>
  <r>
    <n v="791"/>
    <x v="773"/>
    <s v="Optional web-enabled extranet"/>
    <n v="2100"/>
    <n v="540"/>
    <n v="0.25714285714285712"/>
    <x v="0"/>
    <n v="6"/>
    <n v="90"/>
    <x v="1"/>
    <s v="USD"/>
    <x v="715"/>
    <x v="721"/>
    <b v="0"/>
    <b v="0"/>
    <x v="0"/>
    <x v="0"/>
  </r>
  <r>
    <n v="792"/>
    <x v="774"/>
    <s v="Reduced 6thgeneration intranet"/>
    <n v="2000"/>
    <n v="680"/>
    <n v="0.34"/>
    <x v="0"/>
    <n v="7"/>
    <n v="97.142857142857139"/>
    <x v="1"/>
    <s v="USD"/>
    <x v="716"/>
    <x v="722"/>
    <b v="0"/>
    <b v="1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x v="448"/>
    <x v="451"/>
    <b v="0"/>
    <b v="0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x v="717"/>
    <x v="642"/>
    <b v="0"/>
    <b v="0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x v="718"/>
    <x v="723"/>
    <b v="0"/>
    <b v="0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x v="719"/>
    <x v="724"/>
    <b v="0"/>
    <b v="1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x v="720"/>
    <x v="725"/>
    <b v="0"/>
    <b v="0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x v="721"/>
    <x v="726"/>
    <b v="0"/>
    <b v="1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x v="722"/>
    <x v="727"/>
    <b v="0"/>
    <b v="0"/>
    <x v="3"/>
    <x v="3"/>
  </r>
  <r>
    <n v="800"/>
    <x v="782"/>
    <s v="Centralized regional function"/>
    <n v="100"/>
    <n v="1"/>
    <n v="0.01"/>
    <x v="0"/>
    <n v="1"/>
    <n v="1"/>
    <x v="5"/>
    <s v="CHF"/>
    <x v="139"/>
    <x v="560"/>
    <b v="0"/>
    <b v="0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x v="723"/>
    <x v="728"/>
    <b v="0"/>
    <b v="1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x v="704"/>
    <x v="339"/>
    <b v="0"/>
    <b v="0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x v="724"/>
    <x v="35"/>
    <b v="0"/>
    <b v="0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x v="725"/>
    <x v="729"/>
    <b v="0"/>
    <b v="0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x v="660"/>
    <x v="241"/>
    <b v="0"/>
    <b v="0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x v="726"/>
    <x v="730"/>
    <b v="0"/>
    <b v="1"/>
    <x v="4"/>
    <x v="6"/>
  </r>
  <r>
    <n v="807"/>
    <x v="789"/>
    <s v="Automated uniform concept"/>
    <n v="700"/>
    <n v="1848"/>
    <n v="2.64"/>
    <x v="1"/>
    <n v="43"/>
    <n v="42.97674418604651"/>
    <x v="1"/>
    <s v="USD"/>
    <x v="727"/>
    <x v="322"/>
    <b v="0"/>
    <b v="1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x v="728"/>
    <x v="731"/>
    <b v="0"/>
    <b v="0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x v="729"/>
    <x v="732"/>
    <b v="0"/>
    <b v="0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x v="730"/>
    <x v="157"/>
    <b v="0"/>
    <b v="1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x v="731"/>
    <x v="733"/>
    <b v="0"/>
    <b v="1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x v="78"/>
    <x v="734"/>
    <b v="0"/>
    <b v="0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x v="732"/>
    <x v="735"/>
    <b v="0"/>
    <b v="0"/>
    <x v="6"/>
    <x v="11"/>
  </r>
  <r>
    <n v="814"/>
    <x v="795"/>
    <s v="Visionary 24hour analyzer"/>
    <n v="3200"/>
    <n v="2950"/>
    <n v="0.921875"/>
    <x v="0"/>
    <n v="36"/>
    <n v="81.944444444444443"/>
    <x v="3"/>
    <s v="DKK"/>
    <x v="733"/>
    <x v="736"/>
    <b v="0"/>
    <b v="1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x v="734"/>
    <x v="737"/>
    <b v="0"/>
    <b v="0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x v="406"/>
    <x v="738"/>
    <b v="1"/>
    <b v="1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x v="735"/>
    <x v="739"/>
    <b v="0"/>
    <b v="1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x v="736"/>
    <x v="740"/>
    <b v="0"/>
    <b v="1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x v="737"/>
    <x v="697"/>
    <b v="1"/>
    <b v="0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x v="192"/>
    <x v="741"/>
    <b v="0"/>
    <b v="1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x v="738"/>
    <x v="742"/>
    <b v="0"/>
    <b v="0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x v="739"/>
    <x v="743"/>
    <b v="0"/>
    <b v="0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x v="613"/>
    <x v="744"/>
    <b v="1"/>
    <b v="1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x v="740"/>
    <x v="269"/>
    <b v="0"/>
    <b v="1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x v="145"/>
    <x v="745"/>
    <b v="0"/>
    <b v="0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x v="741"/>
    <x v="746"/>
    <b v="0"/>
    <b v="1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x v="742"/>
    <x v="747"/>
    <b v="0"/>
    <b v="1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x v="202"/>
    <x v="503"/>
    <b v="0"/>
    <b v="0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x v="743"/>
    <x v="748"/>
    <b v="0"/>
    <b v="0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x v="744"/>
    <x v="330"/>
    <b v="0"/>
    <b v="0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x v="745"/>
    <x v="749"/>
    <b v="0"/>
    <b v="0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x v="746"/>
    <x v="750"/>
    <b v="1"/>
    <b v="0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x v="747"/>
    <x v="751"/>
    <b v="0"/>
    <b v="0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x v="362"/>
    <x v="451"/>
    <b v="0"/>
    <b v="0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x v="748"/>
    <x v="752"/>
    <b v="0"/>
    <b v="0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x v="749"/>
    <x v="753"/>
    <b v="0"/>
    <b v="0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x v="643"/>
    <x v="754"/>
    <b v="0"/>
    <b v="0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x v="750"/>
    <x v="755"/>
    <b v="0"/>
    <b v="0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x v="751"/>
    <x v="756"/>
    <b v="0"/>
    <b v="1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x v="752"/>
    <x v="757"/>
    <b v="0"/>
    <b v="1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x v="753"/>
    <x v="758"/>
    <b v="0"/>
    <b v="0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x v="754"/>
    <x v="759"/>
    <b v="0"/>
    <b v="0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x v="755"/>
    <x v="760"/>
    <b v="0"/>
    <b v="0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x v="756"/>
    <x v="761"/>
    <b v="0"/>
    <b v="0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x v="757"/>
    <x v="78"/>
    <b v="0"/>
    <b v="0"/>
    <x v="2"/>
    <x v="2"/>
  </r>
  <r>
    <n v="846"/>
    <x v="826"/>
    <s v="Phased empowering success"/>
    <n v="1000"/>
    <n v="5085"/>
    <n v="5.085"/>
    <x v="1"/>
    <n v="48"/>
    <n v="105.9375"/>
    <x v="1"/>
    <s v="USD"/>
    <x v="758"/>
    <x v="762"/>
    <b v="1"/>
    <b v="1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x v="759"/>
    <x v="763"/>
    <b v="0"/>
    <b v="0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x v="760"/>
    <x v="764"/>
    <b v="0"/>
    <b v="0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x v="761"/>
    <x v="765"/>
    <b v="0"/>
    <b v="1"/>
    <x v="1"/>
    <x v="7"/>
  </r>
  <r>
    <n v="850"/>
    <x v="830"/>
    <s v="Cross-group upward-trending hierarchy"/>
    <n v="100"/>
    <n v="1"/>
    <n v="0.01"/>
    <x v="0"/>
    <n v="1"/>
    <n v="1"/>
    <x v="1"/>
    <s v="USD"/>
    <x v="762"/>
    <x v="539"/>
    <b v="1"/>
    <b v="0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x v="444"/>
    <x v="766"/>
    <b v="0"/>
    <b v="0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x v="763"/>
    <x v="422"/>
    <b v="0"/>
    <b v="1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x v="764"/>
    <x v="767"/>
    <b v="0"/>
    <b v="1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x v="765"/>
    <x v="768"/>
    <b v="0"/>
    <b v="0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x v="766"/>
    <x v="214"/>
    <b v="0"/>
    <b v="0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x v="767"/>
    <x v="769"/>
    <b v="0"/>
    <b v="0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x v="768"/>
    <x v="770"/>
    <b v="1"/>
    <b v="0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x v="769"/>
    <x v="771"/>
    <b v="1"/>
    <b v="0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x v="770"/>
    <x v="250"/>
    <b v="0"/>
    <b v="1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x v="771"/>
    <x v="772"/>
    <b v="0"/>
    <b v="1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x v="772"/>
    <x v="773"/>
    <b v="0"/>
    <b v="0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x v="773"/>
    <x v="774"/>
    <b v="0"/>
    <b v="0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x v="774"/>
    <x v="331"/>
    <b v="0"/>
    <b v="1"/>
    <x v="4"/>
    <x v="19"/>
  </r>
  <r>
    <n v="864"/>
    <x v="843"/>
    <s v="Automated static workforce"/>
    <n v="4200"/>
    <n v="14577"/>
    <n v="3.4707142857142856"/>
    <x v="1"/>
    <n v="150"/>
    <n v="97.18"/>
    <x v="1"/>
    <s v="USD"/>
    <x v="775"/>
    <x v="775"/>
    <b v="0"/>
    <b v="0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x v="776"/>
    <x v="776"/>
    <b v="0"/>
    <b v="0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x v="777"/>
    <x v="777"/>
    <b v="0"/>
    <b v="0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x v="778"/>
    <x v="778"/>
    <b v="0"/>
    <b v="0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x v="779"/>
    <x v="779"/>
    <b v="0"/>
    <b v="0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x v="780"/>
    <x v="780"/>
    <b v="0"/>
    <b v="0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x v="335"/>
    <x v="781"/>
    <b v="0"/>
    <b v="0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x v="535"/>
    <x v="782"/>
    <b v="0"/>
    <b v="1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x v="270"/>
    <x v="783"/>
    <b v="0"/>
    <b v="0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x v="781"/>
    <x v="393"/>
    <b v="0"/>
    <b v="0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x v="782"/>
    <x v="784"/>
    <b v="0"/>
    <b v="1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x v="783"/>
    <x v="785"/>
    <b v="0"/>
    <b v="0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x v="784"/>
    <x v="229"/>
    <b v="0"/>
    <b v="0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x v="785"/>
    <x v="786"/>
    <b v="0"/>
    <b v="0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x v="786"/>
    <x v="787"/>
    <b v="0"/>
    <b v="0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x v="787"/>
    <x v="341"/>
    <b v="0"/>
    <b v="0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x v="788"/>
    <x v="788"/>
    <b v="0"/>
    <b v="0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x v="330"/>
    <x v="789"/>
    <b v="0"/>
    <b v="1"/>
    <x v="3"/>
    <x v="3"/>
  </r>
  <r>
    <n v="882"/>
    <x v="861"/>
    <s v="Balanced demand-driven definition"/>
    <n v="800"/>
    <n v="2960"/>
    <n v="3.7"/>
    <x v="1"/>
    <n v="80"/>
    <n v="37"/>
    <x v="1"/>
    <s v="USD"/>
    <x v="789"/>
    <x v="790"/>
    <b v="0"/>
    <b v="0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x v="790"/>
    <x v="791"/>
    <b v="0"/>
    <b v="0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x v="791"/>
    <x v="792"/>
    <b v="0"/>
    <b v="1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x v="792"/>
    <x v="556"/>
    <b v="0"/>
    <b v="0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x v="793"/>
    <x v="488"/>
    <b v="0"/>
    <b v="0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x v="794"/>
    <x v="232"/>
    <b v="0"/>
    <b v="1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x v="795"/>
    <x v="793"/>
    <b v="0"/>
    <b v="0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x v="796"/>
    <x v="794"/>
    <b v="0"/>
    <b v="1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x v="797"/>
    <x v="138"/>
    <b v="0"/>
    <b v="0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x v="798"/>
    <x v="795"/>
    <b v="0"/>
    <b v="0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x v="799"/>
    <x v="796"/>
    <b v="0"/>
    <b v="0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x v="800"/>
    <x v="797"/>
    <b v="0"/>
    <b v="1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x v="801"/>
    <x v="798"/>
    <b v="0"/>
    <b v="1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x v="802"/>
    <x v="799"/>
    <b v="0"/>
    <b v="0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x v="803"/>
    <x v="800"/>
    <b v="0"/>
    <b v="1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x v="212"/>
    <x v="368"/>
    <b v="0"/>
    <b v="0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x v="804"/>
    <x v="801"/>
    <b v="0"/>
    <b v="0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x v="805"/>
    <x v="802"/>
    <b v="0"/>
    <b v="0"/>
    <x v="1"/>
    <x v="17"/>
  </r>
  <r>
    <n v="900"/>
    <x v="879"/>
    <s v="Enhanced uniform service-desk"/>
    <n v="100"/>
    <n v="2"/>
    <n v="0.02"/>
    <x v="0"/>
    <n v="1"/>
    <n v="2"/>
    <x v="1"/>
    <s v="USD"/>
    <x v="806"/>
    <x v="803"/>
    <b v="0"/>
    <b v="1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x v="807"/>
    <x v="482"/>
    <b v="0"/>
    <b v="1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x v="722"/>
    <x v="496"/>
    <b v="0"/>
    <b v="0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x v="477"/>
    <x v="804"/>
    <b v="0"/>
    <b v="1"/>
    <x v="5"/>
    <x v="9"/>
  </r>
  <r>
    <n v="904"/>
    <x v="883"/>
    <s v="Digitized foreground array"/>
    <n v="6500"/>
    <n v="795"/>
    <n v="0.12230769230769231"/>
    <x v="0"/>
    <n v="16"/>
    <n v="49.6875"/>
    <x v="1"/>
    <s v="USD"/>
    <x v="259"/>
    <x v="805"/>
    <b v="0"/>
    <b v="0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x v="9"/>
    <x v="806"/>
    <b v="0"/>
    <b v="0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x v="808"/>
    <x v="807"/>
    <b v="1"/>
    <b v="1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x v="809"/>
    <x v="808"/>
    <b v="0"/>
    <b v="0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x v="444"/>
    <x v="104"/>
    <b v="0"/>
    <b v="0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x v="384"/>
    <x v="809"/>
    <b v="0"/>
    <b v="1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x v="810"/>
    <x v="810"/>
    <b v="0"/>
    <b v="0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x v="811"/>
    <x v="811"/>
    <b v="1"/>
    <b v="0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x v="812"/>
    <x v="812"/>
    <b v="1"/>
    <b v="0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x v="813"/>
    <x v="813"/>
    <b v="0"/>
    <b v="0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x v="814"/>
    <x v="814"/>
    <b v="0"/>
    <b v="0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x v="80"/>
    <x v="815"/>
    <b v="0"/>
    <b v="0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x v="815"/>
    <x v="414"/>
    <b v="0"/>
    <b v="0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x v="816"/>
    <x v="816"/>
    <b v="0"/>
    <b v="1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x v="474"/>
    <x v="82"/>
    <b v="0"/>
    <b v="0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x v="817"/>
    <x v="817"/>
    <b v="0"/>
    <b v="1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x v="818"/>
    <x v="818"/>
    <b v="1"/>
    <b v="0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x v="819"/>
    <x v="819"/>
    <b v="0"/>
    <b v="0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x v="609"/>
    <x v="320"/>
    <b v="0"/>
    <b v="1"/>
    <x v="1"/>
    <x v="21"/>
  </r>
  <r>
    <n v="923"/>
    <x v="902"/>
    <s v="Sharable discrete definition"/>
    <n v="1700"/>
    <n v="4044"/>
    <n v="2.3788235294117648"/>
    <x v="1"/>
    <n v="40"/>
    <n v="101.1"/>
    <x v="1"/>
    <s v="USD"/>
    <x v="547"/>
    <x v="820"/>
    <b v="0"/>
    <b v="0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x v="820"/>
    <x v="821"/>
    <b v="0"/>
    <b v="0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x v="821"/>
    <x v="822"/>
    <b v="0"/>
    <b v="0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x v="151"/>
    <x v="823"/>
    <b v="0"/>
    <b v="0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x v="822"/>
    <x v="824"/>
    <b v="0"/>
    <b v="0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x v="823"/>
    <x v="497"/>
    <b v="0"/>
    <b v="0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x v="824"/>
    <x v="825"/>
    <b v="0"/>
    <b v="0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x v="825"/>
    <x v="826"/>
    <b v="0"/>
    <b v="1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x v="826"/>
    <x v="827"/>
    <b v="0"/>
    <b v="1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x v="827"/>
    <x v="828"/>
    <b v="0"/>
    <b v="0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x v="828"/>
    <x v="829"/>
    <b v="0"/>
    <b v="0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x v="829"/>
    <x v="830"/>
    <b v="0"/>
    <b v="0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x v="830"/>
    <x v="94"/>
    <b v="0"/>
    <b v="0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x v="831"/>
    <x v="831"/>
    <b v="1"/>
    <b v="0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x v="832"/>
    <x v="832"/>
    <b v="0"/>
    <b v="0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x v="833"/>
    <x v="833"/>
    <b v="0"/>
    <b v="1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x v="834"/>
    <x v="834"/>
    <b v="0"/>
    <b v="1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x v="835"/>
    <x v="835"/>
    <b v="0"/>
    <b v="0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x v="836"/>
    <x v="836"/>
    <b v="1"/>
    <b v="0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x v="837"/>
    <x v="611"/>
    <b v="0"/>
    <b v="0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x v="219"/>
    <x v="837"/>
    <b v="0"/>
    <b v="0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x v="365"/>
    <x v="334"/>
    <b v="0"/>
    <b v="0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x v="838"/>
    <x v="838"/>
    <b v="1"/>
    <b v="0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x v="839"/>
    <x v="839"/>
    <b v="0"/>
    <b v="0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x v="840"/>
    <x v="216"/>
    <b v="0"/>
    <b v="0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x v="841"/>
    <x v="840"/>
    <b v="1"/>
    <b v="1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x v="842"/>
    <x v="133"/>
    <b v="0"/>
    <b v="0"/>
    <x v="2"/>
    <x v="2"/>
  </r>
  <r>
    <n v="950"/>
    <x v="927"/>
    <s v="Persistent content-based methodology"/>
    <n v="100"/>
    <n v="5"/>
    <n v="0.05"/>
    <x v="0"/>
    <n v="1"/>
    <n v="5"/>
    <x v="1"/>
    <s v="USD"/>
    <x v="843"/>
    <x v="354"/>
    <b v="0"/>
    <b v="1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x v="844"/>
    <x v="721"/>
    <b v="0"/>
    <b v="1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x v="845"/>
    <x v="841"/>
    <b v="0"/>
    <b v="0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x v="846"/>
    <x v="842"/>
    <b v="0"/>
    <b v="1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x v="110"/>
    <x v="843"/>
    <b v="0"/>
    <b v="0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x v="847"/>
    <x v="844"/>
    <b v="0"/>
    <b v="0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x v="848"/>
    <x v="845"/>
    <b v="0"/>
    <b v="0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x v="849"/>
    <x v="846"/>
    <b v="0"/>
    <b v="0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x v="780"/>
    <x v="847"/>
    <b v="0"/>
    <b v="0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x v="140"/>
    <x v="688"/>
    <b v="0"/>
    <b v="0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x v="850"/>
    <x v="848"/>
    <b v="0"/>
    <b v="0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x v="851"/>
    <x v="248"/>
    <b v="0"/>
    <b v="0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x v="852"/>
    <x v="849"/>
    <b v="0"/>
    <b v="0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x v="853"/>
    <x v="850"/>
    <b v="0"/>
    <b v="1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x v="854"/>
    <x v="851"/>
    <b v="0"/>
    <b v="0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x v="67"/>
    <x v="852"/>
    <b v="0"/>
    <b v="0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x v="855"/>
    <x v="853"/>
    <b v="0"/>
    <b v="0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x v="107"/>
    <x v="104"/>
    <b v="0"/>
    <b v="0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x v="344"/>
    <x v="854"/>
    <b v="0"/>
    <b v="0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x v="856"/>
    <x v="855"/>
    <b v="0"/>
    <b v="0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x v="857"/>
    <x v="856"/>
    <b v="0"/>
    <b v="0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x v="858"/>
    <x v="857"/>
    <b v="0"/>
    <b v="0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x v="859"/>
    <x v="858"/>
    <b v="0"/>
    <b v="1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x v="860"/>
    <x v="859"/>
    <b v="0"/>
    <b v="1"/>
    <x v="3"/>
    <x v="3"/>
  </r>
  <r>
    <n v="974"/>
    <x v="950"/>
    <s v="Multi-channeled reciprocal interface"/>
    <n v="800"/>
    <n v="2991"/>
    <n v="3.73875"/>
    <x v="1"/>
    <n v="32"/>
    <n v="93.46875"/>
    <x v="1"/>
    <s v="USD"/>
    <x v="170"/>
    <x v="860"/>
    <b v="0"/>
    <b v="0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x v="861"/>
    <x v="264"/>
    <b v="0"/>
    <b v="1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x v="862"/>
    <x v="65"/>
    <b v="0"/>
    <b v="1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x v="863"/>
    <x v="861"/>
    <b v="0"/>
    <b v="0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x v="864"/>
    <x v="862"/>
    <b v="0"/>
    <b v="0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x v="527"/>
    <x v="454"/>
    <b v="0"/>
    <b v="0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x v="865"/>
    <x v="863"/>
    <b v="1"/>
    <b v="0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x v="866"/>
    <x v="864"/>
    <b v="0"/>
    <b v="0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x v="867"/>
    <x v="865"/>
    <b v="0"/>
    <b v="1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x v="868"/>
    <x v="866"/>
    <b v="0"/>
    <b v="0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x v="105"/>
    <x v="867"/>
    <b v="0"/>
    <b v="0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x v="481"/>
    <x v="868"/>
    <b v="0"/>
    <b v="1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x v="253"/>
    <x v="296"/>
    <b v="0"/>
    <b v="0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x v="869"/>
    <x v="869"/>
    <b v="0"/>
    <b v="0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x v="864"/>
    <x v="274"/>
    <b v="0"/>
    <b v="0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x v="843"/>
    <x v="354"/>
    <b v="0"/>
    <b v="0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x v="289"/>
    <x v="870"/>
    <b v="0"/>
    <b v="1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x v="870"/>
    <x v="871"/>
    <b v="0"/>
    <b v="1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x v="871"/>
    <x v="98"/>
    <b v="0"/>
    <b v="1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x v="872"/>
    <x v="872"/>
    <b v="0"/>
    <b v="1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x v="873"/>
    <x v="873"/>
    <b v="0"/>
    <b v="1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x v="874"/>
    <x v="526"/>
    <b v="0"/>
    <b v="1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x v="875"/>
    <x v="874"/>
    <b v="0"/>
    <b v="0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x v="876"/>
    <x v="875"/>
    <b v="0"/>
    <b v="0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x v="877"/>
    <x v="876"/>
    <b v="0"/>
    <b v="1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x v="878"/>
    <x v="877"/>
    <b v="0"/>
    <b v="0"/>
    <x v="0"/>
    <x v="0"/>
  </r>
  <r>
    <m/>
    <x v="974"/>
    <m/>
    <m/>
    <m/>
    <m/>
    <x v="4"/>
    <m/>
    <m/>
    <x v="7"/>
    <m/>
    <x v="879"/>
    <x v="878"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7790C-18BF-CC4D-9A67-12E58B632DCF}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17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A11D9-9737-364D-B24C-BDE059B39374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31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06E60-9BFF-4C40-9929-A94E1D6869CC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001"/>
  <sheetViews>
    <sheetView workbookViewId="0">
      <selection activeCell="I5" sqref="I5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39EA-9BE4-E044-8CAE-469E5405EAC9}">
  <sheetPr codeName="Sheet2"/>
  <dimension ref="A1:T1001"/>
  <sheetViews>
    <sheetView workbookViewId="0">
      <selection sqref="A1:T1001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5" style="6" bestFit="1" customWidth="1"/>
    <col min="8" max="8" width="13" bestFit="1" customWidth="1"/>
    <col min="9" max="9" width="15.5" style="8" bestFit="1" customWidth="1"/>
    <col min="12" max="13" width="11.1640625" bestFit="1" customWidth="1"/>
    <col min="14" max="14" width="13.1640625" style="13" bestFit="1" customWidth="1"/>
    <col min="15" max="15" width="12.83203125" bestFit="1" customWidth="1"/>
    <col min="18" max="19" width="28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2069</v>
      </c>
      <c r="T1" s="1" t="s">
        <v>2070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</f>
        <v>0</v>
      </c>
      <c r="G2" t="s">
        <v>14</v>
      </c>
      <c r="H2">
        <v>0</v>
      </c>
      <c r="I2" s="8" t="e">
        <f>(E2/H2)</f>
        <v>#DIV/0!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</f>
        <v>10.4</v>
      </c>
      <c r="G3" t="s">
        <v>20</v>
      </c>
      <c r="H3">
        <v>158</v>
      </c>
      <c r="I3" s="8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2038</v>
      </c>
      <c r="T3" t="s">
        <v>2039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2040</v>
      </c>
      <c r="T4" t="s">
        <v>2041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2038</v>
      </c>
      <c r="T5" t="s">
        <v>2039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2042</v>
      </c>
      <c r="T6" t="s">
        <v>2043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2044</v>
      </c>
      <c r="T8" t="s">
        <v>2045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2042</v>
      </c>
      <c r="T9" t="s">
        <v>2043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2042</v>
      </c>
      <c r="T10" t="s">
        <v>2043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2038</v>
      </c>
      <c r="T11" t="s">
        <v>2046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2044</v>
      </c>
      <c r="T12" t="s">
        <v>2047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2042</v>
      </c>
      <c r="T13" t="s">
        <v>2043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2044</v>
      </c>
      <c r="T14" t="s">
        <v>2047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2038</v>
      </c>
      <c r="T15" t="s">
        <v>2048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2038</v>
      </c>
      <c r="T16" t="s">
        <v>2048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2040</v>
      </c>
      <c r="T17" t="s">
        <v>2049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2050</v>
      </c>
      <c r="T18" t="s">
        <v>2051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2044</v>
      </c>
      <c r="T19" t="s">
        <v>2052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2042</v>
      </c>
      <c r="T20" t="s">
        <v>2043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2044</v>
      </c>
      <c r="T22" t="s">
        <v>2047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2042</v>
      </c>
      <c r="T23" t="s">
        <v>2043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2042</v>
      </c>
      <c r="T24" t="s">
        <v>2043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2044</v>
      </c>
      <c r="T25" t="s">
        <v>2045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2040</v>
      </c>
      <c r="T26" t="s">
        <v>2049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2053</v>
      </c>
      <c r="T27" t="s">
        <v>2054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2042</v>
      </c>
      <c r="T28" t="s">
        <v>2043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2038</v>
      </c>
      <c r="T29" t="s">
        <v>2039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2042</v>
      </c>
      <c r="T30" t="s">
        <v>2043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2044</v>
      </c>
      <c r="T31" t="s">
        <v>2055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2044</v>
      </c>
      <c r="T32" t="s">
        <v>2052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2053</v>
      </c>
      <c r="T33" t="s">
        <v>2054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2044</v>
      </c>
      <c r="T34" t="s">
        <v>2045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2042</v>
      </c>
      <c r="T35" t="s">
        <v>2043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2044</v>
      </c>
      <c r="T36" t="s">
        <v>2045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2044</v>
      </c>
      <c r="T37" t="s">
        <v>2047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2042</v>
      </c>
      <c r="T38" t="s">
        <v>2043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2050</v>
      </c>
      <c r="T39" t="s">
        <v>2056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2057</v>
      </c>
      <c r="T40" t="s">
        <v>2058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2042</v>
      </c>
      <c r="T41" t="s">
        <v>2043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2040</v>
      </c>
      <c r="T42" t="s">
        <v>2049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2038</v>
      </c>
      <c r="T43" t="s">
        <v>2039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2036</v>
      </c>
      <c r="T44" t="s">
        <v>2037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2050</v>
      </c>
      <c r="T45" t="s">
        <v>2059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2050</v>
      </c>
      <c r="T46" t="s">
        <v>2056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2042</v>
      </c>
      <c r="T47" t="s">
        <v>2043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2038</v>
      </c>
      <c r="T48" t="s">
        <v>2039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2042</v>
      </c>
      <c r="T49" t="s">
        <v>2043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2038</v>
      </c>
      <c r="T51" t="s">
        <v>2039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2038</v>
      </c>
      <c r="T52" t="s">
        <v>2060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2040</v>
      </c>
      <c r="T53" t="s">
        <v>2049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2042</v>
      </c>
      <c r="T54" t="s">
        <v>2043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2044</v>
      </c>
      <c r="T55" t="s">
        <v>2047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2040</v>
      </c>
      <c r="T56" t="s">
        <v>2049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2038</v>
      </c>
      <c r="T57" t="s">
        <v>2061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2040</v>
      </c>
      <c r="T58" t="s">
        <v>2049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2053</v>
      </c>
      <c r="T59" t="s">
        <v>2054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2042</v>
      </c>
      <c r="T60" t="s">
        <v>2043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2042</v>
      </c>
      <c r="T61" t="s">
        <v>2043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2042</v>
      </c>
      <c r="T62" t="s">
        <v>2043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2042</v>
      </c>
      <c r="T63" t="s">
        <v>2043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2040</v>
      </c>
      <c r="T64" t="s">
        <v>2041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2040</v>
      </c>
      <c r="T66" t="s">
        <v>2041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</f>
        <v>2.3614754098360655</v>
      </c>
      <c r="G67" t="s">
        <v>20</v>
      </c>
      <c r="H67">
        <v>236</v>
      </c>
      <c r="I67" s="8">
        <f t="shared" ref="I67:I130" si="5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6">(((L67/60)/60)/24)+DATE(1970,1,1)</f>
        <v>40570.25</v>
      </c>
      <c r="O67" s="13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2042</v>
      </c>
      <c r="T67" t="s">
        <v>2043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0.45068965517241377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6"/>
        <v>42102.208333333328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1.6238567493112948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6"/>
        <v>40203.25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2040</v>
      </c>
      <c r="T69" t="s">
        <v>2049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2.5452631578947367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6"/>
        <v>42943.208333333328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2042</v>
      </c>
      <c r="T70" t="s">
        <v>2043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0.24063291139240506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6"/>
        <v>40531.25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2042</v>
      </c>
      <c r="T71" t="s">
        <v>2043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1.2374140625000001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6"/>
        <v>40484.208333333336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1.0806666666666667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6"/>
        <v>43799.25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2042</v>
      </c>
      <c r="T73" t="s">
        <v>2043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6.7033333333333331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6"/>
        <v>42186.208333333328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2044</v>
      </c>
      <c r="T74" t="s">
        <v>2052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6.609285714285714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6"/>
        <v>42701.25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2038</v>
      </c>
      <c r="T75" t="s">
        <v>2061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1.2246153846153847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6"/>
        <v>42456.208333333328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2038</v>
      </c>
      <c r="T76" t="s">
        <v>2060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1.5057731958762886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6"/>
        <v>43296.208333333328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2057</v>
      </c>
      <c r="T77" t="s">
        <v>2058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0.78106590724165992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6"/>
        <v>42027.25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2042</v>
      </c>
      <c r="T78" t="s">
        <v>2043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0.46947368421052632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6"/>
        <v>40448.208333333336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2044</v>
      </c>
      <c r="T79" t="s">
        <v>2052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3.008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6"/>
        <v>43206.208333333328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2050</v>
      </c>
      <c r="T80" t="s">
        <v>2062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0.6959861591695502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6"/>
        <v>43267.208333333328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2042</v>
      </c>
      <c r="T81" t="s">
        <v>2043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6.374545454545455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6"/>
        <v>42976.208333333328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2053</v>
      </c>
      <c r="T82" t="s">
        <v>2054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2.253392857142857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6"/>
        <v>43062.25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2038</v>
      </c>
      <c r="T83" t="s">
        <v>2039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14.973000000000001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6"/>
        <v>43482.25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2053</v>
      </c>
      <c r="T84" t="s">
        <v>2054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0.37590225563909774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6"/>
        <v>42579.208333333328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2038</v>
      </c>
      <c r="T85" t="s">
        <v>2046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1.3236942675159236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6"/>
        <v>41118.208333333336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2040</v>
      </c>
      <c r="T86" t="s">
        <v>2049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1.3122448979591836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6"/>
        <v>40797.208333333336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2038</v>
      </c>
      <c r="T87" t="s">
        <v>2048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1.6763513513513513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6"/>
        <v>42128.208333333328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2042</v>
      </c>
      <c r="T88" t="s">
        <v>2043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0.6198488664987406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6"/>
        <v>40610.25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2038</v>
      </c>
      <c r="T89" t="s">
        <v>2039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2.6074999999999999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6"/>
        <v>42110.208333333328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2050</v>
      </c>
      <c r="T90" t="s">
        <v>2062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2.5258823529411765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6"/>
        <v>40283.208333333336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2042</v>
      </c>
      <c r="T91" t="s">
        <v>2043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0.7861538461538462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6"/>
        <v>42425.25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2042</v>
      </c>
      <c r="T92" t="s">
        <v>2043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0.48404406999351912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6"/>
        <v>42588.208333333328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2050</v>
      </c>
      <c r="T93" t="s">
        <v>2062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2.5887500000000001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6"/>
        <v>40352.208333333336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2053</v>
      </c>
      <c r="T94" t="s">
        <v>2054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0.60548713235294116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6"/>
        <v>41202.208333333336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2042</v>
      </c>
      <c r="T95" t="s">
        <v>2043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3.036896551724138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6"/>
        <v>43562.208333333328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2040</v>
      </c>
      <c r="T96" t="s">
        <v>2041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1.1299999999999999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6"/>
        <v>43752.208333333328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2044</v>
      </c>
      <c r="T97" t="s">
        <v>2045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2.1737876614060259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6"/>
        <v>40612.25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9.2669230769230762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6"/>
        <v>42180.208333333328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2036</v>
      </c>
      <c r="T99" t="s">
        <v>2037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0.33692229038854804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6"/>
        <v>42212.208333333328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2053</v>
      </c>
      <c r="T100" t="s">
        <v>2054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1.9672368421052631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6"/>
        <v>41968.25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2042</v>
      </c>
      <c r="T101" t="s">
        <v>2043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0.01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6"/>
        <v>40835.208333333336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10.214444444444444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6"/>
        <v>42056.25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2038</v>
      </c>
      <c r="T103" t="s">
        <v>2046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2.8167567567567566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6"/>
        <v>43234.208333333328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2040</v>
      </c>
      <c r="T104" t="s">
        <v>2049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0.24610000000000001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6"/>
        <v>40475.208333333336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2038</v>
      </c>
      <c r="T105" t="s">
        <v>2046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1.4314010067114094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6"/>
        <v>42878.208333333328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2038</v>
      </c>
      <c r="T106" t="s">
        <v>2048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1.4454411764705883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6"/>
        <v>41366.208333333336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2040</v>
      </c>
      <c r="T107" t="s">
        <v>2041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3.5912820512820511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6"/>
        <v>43716.208333333328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2042</v>
      </c>
      <c r="T108" t="s">
        <v>2043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1.8648571428571428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6"/>
        <v>43213.208333333328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2042</v>
      </c>
      <c r="T109" t="s">
        <v>2043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5.9526666666666666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6"/>
        <v>41005.208333333336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2044</v>
      </c>
      <c r="T110" t="s">
        <v>2045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0.5921153846153846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6"/>
        <v>41651.25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2044</v>
      </c>
      <c r="T111" t="s">
        <v>2063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0.14962780898876404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6"/>
        <v>43354.208333333328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2036</v>
      </c>
      <c r="T112" t="s">
        <v>2037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1.1995602605863191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6"/>
        <v>41174.208333333336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2050</v>
      </c>
      <c r="T113" t="s">
        <v>2059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2.6882978723404256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6"/>
        <v>41875.208333333336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3.7687878787878786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6"/>
        <v>42990.208333333328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2036</v>
      </c>
      <c r="T115" t="s">
        <v>2037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7.2715789473684209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6"/>
        <v>43564.208333333328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2040</v>
      </c>
      <c r="T116" t="s">
        <v>2049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0.87211757648470301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6"/>
        <v>43056.25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2050</v>
      </c>
      <c r="T117" t="s">
        <v>2056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0.88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6"/>
        <v>42265.208333333328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2042</v>
      </c>
      <c r="T118" t="s">
        <v>2043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1.7393877551020409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6"/>
        <v>40808.208333333336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2044</v>
      </c>
      <c r="T119" t="s">
        <v>2063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1.1761111111111111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6"/>
        <v>41665.25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2057</v>
      </c>
      <c r="T120" t="s">
        <v>2058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2.1496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6"/>
        <v>41806.208333333336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2044</v>
      </c>
      <c r="T121" t="s">
        <v>2045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1.4949667110519307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6"/>
        <v>42111.208333333328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2053</v>
      </c>
      <c r="T122" t="s">
        <v>2064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2.1933995584988963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6"/>
        <v>41917.208333333336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2053</v>
      </c>
      <c r="T123" t="s">
        <v>2054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0.64367690058479532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6"/>
        <v>41970.25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2050</v>
      </c>
      <c r="T124" t="s">
        <v>2056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0.18622397298818233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6"/>
        <v>42332.25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2042</v>
      </c>
      <c r="T125" t="s">
        <v>2043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3.6776923076923076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6"/>
        <v>43598.208333333328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2057</v>
      </c>
      <c r="T126" t="s">
        <v>2058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1.5990566037735849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6"/>
        <v>43362.208333333328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2042</v>
      </c>
      <c r="T127" t="s">
        <v>2043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0.38633185349611543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6"/>
        <v>42596.208333333328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2042</v>
      </c>
      <c r="T128" t="s">
        <v>2043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0.51421511627906979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6"/>
        <v>40310.208333333336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0.60334277620396604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6"/>
        <v>40417.208333333336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t="s">
        <v>2038</v>
      </c>
      <c r="T130" t="s">
        <v>2039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</f>
        <v>3.2026936026936029E-2</v>
      </c>
      <c r="G131" t="s">
        <v>74</v>
      </c>
      <c r="H131">
        <v>55</v>
      </c>
      <c r="I131" s="8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0">(((L131/60)/60)/24)+DATE(1970,1,1)</f>
        <v>42038.25</v>
      </c>
      <c r="O131" s="13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2036</v>
      </c>
      <c r="T131" t="s">
        <v>2037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1.5546875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0"/>
        <v>40842.208333333336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2044</v>
      </c>
      <c r="T132" t="s">
        <v>2047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1.0085974499089254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0"/>
        <v>41607.25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2040</v>
      </c>
      <c r="T133" t="s">
        <v>2041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1.1618181818181819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0"/>
        <v>43112.25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3.1077777777777778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0"/>
        <v>40767.208333333336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2038</v>
      </c>
      <c r="T135" t="s">
        <v>2065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0.89736683417085428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0"/>
        <v>40713.208333333336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2044</v>
      </c>
      <c r="T136" t="s">
        <v>2045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0.71272727272727276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0"/>
        <v>41340.25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2042</v>
      </c>
      <c r="T137" t="s">
        <v>2043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3.2862318840579711E-2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0"/>
        <v>41797.208333333336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2044</v>
      </c>
      <c r="T138" t="s">
        <v>2047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2.617777777777778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0"/>
        <v>40457.208333333336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2050</v>
      </c>
      <c r="T139" t="s">
        <v>2051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0.96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0"/>
        <v>41180.208333333336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2053</v>
      </c>
      <c r="T140" t="s">
        <v>2064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0.20896851248642778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0"/>
        <v>42115.208333333328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2040</v>
      </c>
      <c r="T141" t="s">
        <v>2049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2.2316363636363636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0"/>
        <v>43156.25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2044</v>
      </c>
      <c r="T142" t="s">
        <v>2045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1.0159097978227061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0"/>
        <v>42167.208333333328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2040</v>
      </c>
      <c r="T143" t="s">
        <v>2041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2.3003999999999998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0"/>
        <v>41005.208333333336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2040</v>
      </c>
      <c r="T144" t="s">
        <v>2041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1.355925925925926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0"/>
        <v>40357.208333333336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2038</v>
      </c>
      <c r="T145" t="s">
        <v>2048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1.2909999999999999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0"/>
        <v>43633.208333333328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2.3651200000000001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0"/>
        <v>41889.208333333336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2040</v>
      </c>
      <c r="T147" t="s">
        <v>2049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0.17249999999999999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0"/>
        <v>40855.25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2042</v>
      </c>
      <c r="T148" t="s">
        <v>2043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1.1249397590361445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0"/>
        <v>42534.208333333328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2042</v>
      </c>
      <c r="T149" t="s">
        <v>2043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1.2102150537634409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0"/>
        <v>42941.208333333328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2040</v>
      </c>
      <c r="T150" t="s">
        <v>2049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2.1987096774193549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0"/>
        <v>41275.25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2038</v>
      </c>
      <c r="T151" t="s">
        <v>2048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0.01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0"/>
        <v>43450.25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2038</v>
      </c>
      <c r="T152" t="s">
        <v>2039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0.64166909620991253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0"/>
        <v>41799.208333333336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2038</v>
      </c>
      <c r="T153" t="s">
        <v>2046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4.2306746987951804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0"/>
        <v>42783.25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2038</v>
      </c>
      <c r="T154" t="s">
        <v>2048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0.92984160506863778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0"/>
        <v>41201.208333333336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2042</v>
      </c>
      <c r="T155" t="s">
        <v>2043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0.58756567425569173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0"/>
        <v>42502.208333333328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2038</v>
      </c>
      <c r="T156" t="s">
        <v>2048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0.65022222222222226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0"/>
        <v>40262.208333333336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0.73939560439560437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0"/>
        <v>43743.208333333328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2038</v>
      </c>
      <c r="T158" t="s">
        <v>2039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0.52666666666666662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0"/>
        <v>41638.25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2057</v>
      </c>
      <c r="T159" t="s">
        <v>2058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2.2095238095238097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0"/>
        <v>42346.25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2038</v>
      </c>
      <c r="T160" t="s">
        <v>2039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1.0001150627615063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0"/>
        <v>43551.208333333328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2042</v>
      </c>
      <c r="T161" t="s">
        <v>2043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1.6231249999999999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0"/>
        <v>43582.208333333328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2040</v>
      </c>
      <c r="T162" t="s">
        <v>2049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0.78181818181818186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0"/>
        <v>42270.208333333328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2040</v>
      </c>
      <c r="T163" t="s">
        <v>2041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1.4973770491803278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0"/>
        <v>43442.25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2038</v>
      </c>
      <c r="T164" t="s">
        <v>2039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2.5325714285714285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0"/>
        <v>43028.208333333328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2057</v>
      </c>
      <c r="T165" t="s">
        <v>2058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1.0016943521594683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0"/>
        <v>43016.208333333328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2042</v>
      </c>
      <c r="T166" t="s">
        <v>2043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1.2199004424778761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0"/>
        <v>42948.208333333328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2040</v>
      </c>
      <c r="T167" t="s">
        <v>2041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1.3713265306122449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0"/>
        <v>40534.25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2057</v>
      </c>
      <c r="T168" t="s">
        <v>2058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4.155384615384615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0"/>
        <v>41435.208333333336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2042</v>
      </c>
      <c r="T169" t="s">
        <v>2043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0.3130913348946136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0"/>
        <v>43518.25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2038</v>
      </c>
      <c r="T170" t="s">
        <v>2048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4.240815450643777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0"/>
        <v>41077.208333333336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2044</v>
      </c>
      <c r="T171" t="s">
        <v>2055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2.9388623072833599E-2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0"/>
        <v>42950.208333333328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2038</v>
      </c>
      <c r="T172" t="s">
        <v>2048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0.1063265306122449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0"/>
        <v>41718.208333333336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2050</v>
      </c>
      <c r="T173" t="s">
        <v>2062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0.82874999999999999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0"/>
        <v>41839.208333333336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2044</v>
      </c>
      <c r="T174" t="s">
        <v>2045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1.6301447776628748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0"/>
        <v>41412.208333333336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8.9466666666666672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0"/>
        <v>42282.208333333328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2040</v>
      </c>
      <c r="T176" t="s">
        <v>2049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0.26191501103752757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0"/>
        <v>42613.208333333328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2042</v>
      </c>
      <c r="T177" t="s">
        <v>2043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0.74834782608695649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0"/>
        <v>42616.208333333328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2042</v>
      </c>
      <c r="T178" t="s">
        <v>2043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4.1647680412371137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0"/>
        <v>40497.25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2042</v>
      </c>
      <c r="T179" t="s">
        <v>2043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0.96208333333333329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0"/>
        <v>42999.208333333328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2036</v>
      </c>
      <c r="T180" t="s">
        <v>2037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3.5771910112359548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0"/>
        <v>41350.208333333336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2042</v>
      </c>
      <c r="T181" t="s">
        <v>2043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3.0845714285714285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0"/>
        <v>40259.208333333336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2040</v>
      </c>
      <c r="T182" t="s">
        <v>2049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0.61802325581395345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0"/>
        <v>43012.208333333328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7.2232472324723247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0"/>
        <v>43631.208333333328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2042</v>
      </c>
      <c r="T184" t="s">
        <v>2043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0.69117647058823528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0"/>
        <v>40430.208333333336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2038</v>
      </c>
      <c r="T185" t="s">
        <v>2039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2.9305555555555554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0"/>
        <v>43588.208333333328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0.71799999999999997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0"/>
        <v>43233.208333333328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2044</v>
      </c>
      <c r="T187" t="s">
        <v>2063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0.31934684684684683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0"/>
        <v>41782.208333333336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2042</v>
      </c>
      <c r="T188" t="s">
        <v>2043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2.2987375415282392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0"/>
        <v>41328.25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2044</v>
      </c>
      <c r="T189" t="s">
        <v>2055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0.3201219512195122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0"/>
        <v>41975.25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2042</v>
      </c>
      <c r="T190" t="s">
        <v>2043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0.23525352848928385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0"/>
        <v>42433.25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0.68594594594594593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0"/>
        <v>41429.208333333336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2042</v>
      </c>
      <c r="T192" t="s">
        <v>2043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0.37952380952380954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0"/>
        <v>43536.208333333328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2042</v>
      </c>
      <c r="T193" t="s">
        <v>2043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0.19992957746478873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0"/>
        <v>41817.208333333336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t="s">
        <v>2038</v>
      </c>
      <c r="T194" t="s">
        <v>2039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</f>
        <v>0.45636363636363636</v>
      </c>
      <c r="G195" t="s">
        <v>14</v>
      </c>
      <c r="H195">
        <v>65</v>
      </c>
      <c r="I195" s="8">
        <f t="shared" ref="I195:I258" si="13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4">(((L195/60)/60)/24)+DATE(1970,1,1)</f>
        <v>43198.208333333328</v>
      </c>
      <c r="O195" s="13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2038</v>
      </c>
      <c r="T195" t="s">
        <v>2048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1.227605633802817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4"/>
        <v>42261.208333333328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2038</v>
      </c>
      <c r="T196" t="s">
        <v>2060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3.61753164556962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4"/>
        <v>43310.208333333328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2038</v>
      </c>
      <c r="T197" t="s">
        <v>2046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0.63146341463414635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4"/>
        <v>42616.208333333328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2040</v>
      </c>
      <c r="T198" t="s">
        <v>2049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2.9820475319926874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4"/>
        <v>42909.208333333328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2044</v>
      </c>
      <c r="T199" t="s">
        <v>2047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9.5585443037974685E-2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4"/>
        <v>40396.208333333336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2038</v>
      </c>
      <c r="T200" t="s">
        <v>2046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0.5377777777777778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4"/>
        <v>42192.208333333328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2038</v>
      </c>
      <c r="T201" t="s">
        <v>2039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0.02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4"/>
        <v>40262.208333333336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2042</v>
      </c>
      <c r="T202" t="s">
        <v>2043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6.8119047619047617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4"/>
        <v>41845.208333333336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2040</v>
      </c>
      <c r="T203" t="s">
        <v>2041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0.78831325301204824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4"/>
        <v>40818.208333333336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2036</v>
      </c>
      <c r="T204" t="s">
        <v>2037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1.3440792216817234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4"/>
        <v>42752.25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2042</v>
      </c>
      <c r="T205" t="s">
        <v>2043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3.372E-2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4"/>
        <v>40636.208333333336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2038</v>
      </c>
      <c r="T206" t="s">
        <v>2061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4.3184615384615386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4"/>
        <v>43390.208333333328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2042</v>
      </c>
      <c r="T207" t="s">
        <v>2043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0.38844444444444443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4"/>
        <v>40236.25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2050</v>
      </c>
      <c r="T208" t="s">
        <v>2056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4.2569999999999997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4"/>
        <v>43340.208333333328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2038</v>
      </c>
      <c r="T209" t="s">
        <v>2039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1.0112239715591671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4"/>
        <v>43048.25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2044</v>
      </c>
      <c r="T210" t="s">
        <v>2045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0.21188688946015424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4"/>
        <v>42496.208333333328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2044</v>
      </c>
      <c r="T211" t="s">
        <v>2045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0.67425531914893622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4"/>
        <v>42797.25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2044</v>
      </c>
      <c r="T212" t="s">
        <v>2066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0.9492337164750958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4"/>
        <v>41513.208333333336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1.5185185185185186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4"/>
        <v>43814.25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2042</v>
      </c>
      <c r="T214" t="s">
        <v>2043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1.9516382252559727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4"/>
        <v>40488.208333333336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2038</v>
      </c>
      <c r="T215" t="s">
        <v>2048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10.231428571428571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4"/>
        <v>40409.208333333336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2038</v>
      </c>
      <c r="T216" t="s">
        <v>2039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3.8418367346938778E-2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4"/>
        <v>43509.25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2042</v>
      </c>
      <c r="T217" t="s">
        <v>2043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1.5507066557107643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4"/>
        <v>40869.25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2042</v>
      </c>
      <c r="T218" t="s">
        <v>2043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0.44753477588871715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4"/>
        <v>43583.208333333328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2044</v>
      </c>
      <c r="T219" t="s">
        <v>2066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2.1594736842105262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4"/>
        <v>40858.25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2044</v>
      </c>
      <c r="T220" t="s">
        <v>2055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3.3212709832134291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4"/>
        <v>41137.208333333336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2044</v>
      </c>
      <c r="T221" t="s">
        <v>2052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8.4430379746835441E-2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4"/>
        <v>40725.208333333336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2042</v>
      </c>
      <c r="T222" t="s">
        <v>2043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0.9862551440329218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4"/>
        <v>41081.208333333336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2036</v>
      </c>
      <c r="T223" t="s">
        <v>2037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1.3797916666666667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4"/>
        <v>41914.208333333336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2057</v>
      </c>
      <c r="T224" t="s">
        <v>2058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0.93810996563573879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4"/>
        <v>42445.208333333328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4.0363930885529156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4"/>
        <v>41906.208333333336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2044</v>
      </c>
      <c r="T226" t="s">
        <v>2066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2.6017404129793511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4"/>
        <v>41762.208333333336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2038</v>
      </c>
      <c r="T227" t="s">
        <v>2039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3.6663333333333332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4"/>
        <v>40276.208333333336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2057</v>
      </c>
      <c r="T228" t="s">
        <v>2058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1.687208538587849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4"/>
        <v>42139.208333333328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2053</v>
      </c>
      <c r="T229" t="s">
        <v>2064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1.1990717911530093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4"/>
        <v>42613.208333333328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2044</v>
      </c>
      <c r="T230" t="s">
        <v>2052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1.936892523364486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4"/>
        <v>42887.208333333328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2053</v>
      </c>
      <c r="T231" t="s">
        <v>2064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4.2016666666666671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4"/>
        <v>43805.25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2053</v>
      </c>
      <c r="T232" t="s">
        <v>2054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0.76708333333333334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4"/>
        <v>41415.208333333336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2042</v>
      </c>
      <c r="T233" t="s">
        <v>2043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1.7126470588235294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4"/>
        <v>42576.208333333328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1.5789473684210527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4"/>
        <v>40706.208333333336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2044</v>
      </c>
      <c r="T235" t="s">
        <v>2052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1.0908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4"/>
        <v>42969.208333333328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2053</v>
      </c>
      <c r="T236" t="s">
        <v>2054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0.41732558139534881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4"/>
        <v>42779.25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2044</v>
      </c>
      <c r="T237" t="s">
        <v>2052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0.10944303797468355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4"/>
        <v>43641.208333333328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2038</v>
      </c>
      <c r="T238" t="s">
        <v>2039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1.593763440860215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4"/>
        <v>41754.208333333336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2044</v>
      </c>
      <c r="T239" t="s">
        <v>2052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4.2241666666666671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4"/>
        <v>43083.25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2042</v>
      </c>
      <c r="T240" t="s">
        <v>2043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0.97718749999999999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4"/>
        <v>42245.208333333328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2040</v>
      </c>
      <c r="T241" t="s">
        <v>2049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4.1878911564625847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4"/>
        <v>40396.208333333336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2042</v>
      </c>
      <c r="T242" t="s">
        <v>2043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1.0191632047477746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4"/>
        <v>41742.208333333336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2050</v>
      </c>
      <c r="T243" t="s">
        <v>2051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1.2772619047619047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4"/>
        <v>42865.208333333328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2038</v>
      </c>
      <c r="T244" t="s">
        <v>2039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4.4521739130434783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4"/>
        <v>43163.25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2042</v>
      </c>
      <c r="T245" t="s">
        <v>2043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5.6971428571428575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4"/>
        <v>41834.208333333336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2042</v>
      </c>
      <c r="T246" t="s">
        <v>2043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5.0934482758620687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4"/>
        <v>41736.208333333336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2042</v>
      </c>
      <c r="T247" t="s">
        <v>2043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3.2553333333333332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4"/>
        <v>41491.208333333336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2040</v>
      </c>
      <c r="T248" t="s">
        <v>2041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9.3261616161616168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4"/>
        <v>42726.25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2050</v>
      </c>
      <c r="T249" t="s">
        <v>2056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2.1133870967741935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4"/>
        <v>42004.25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2053</v>
      </c>
      <c r="T250" t="s">
        <v>2064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2.7332520325203253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4"/>
        <v>42006.25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2050</v>
      </c>
      <c r="T251" t="s">
        <v>2062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0.03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4"/>
        <v>40203.25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2038</v>
      </c>
      <c r="T252" t="s">
        <v>2039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0.54084507042253516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4"/>
        <v>41252.25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2042</v>
      </c>
      <c r="T253" t="s">
        <v>2043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6.2629999999999999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4"/>
        <v>41572.208333333336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2042</v>
      </c>
      <c r="T254" t="s">
        <v>2043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0.8902139917695473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4"/>
        <v>40641.208333333336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2044</v>
      </c>
      <c r="T255" t="s">
        <v>2047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1.8489130434782608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4"/>
        <v>42787.25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2050</v>
      </c>
      <c r="T256" t="s">
        <v>2051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1.2016770186335404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4"/>
        <v>40590.25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2038</v>
      </c>
      <c r="T257" t="s">
        <v>2039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0.23390243902439026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4"/>
        <v>42393.25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t="s">
        <v>2038</v>
      </c>
      <c r="T258" t="s">
        <v>2039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</f>
        <v>1.46</v>
      </c>
      <c r="G259" t="s">
        <v>20</v>
      </c>
      <c r="H259">
        <v>92</v>
      </c>
      <c r="I259" s="8">
        <f t="shared" ref="I259:I322" si="17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8">(((L259/60)/60)/24)+DATE(1970,1,1)</f>
        <v>41338.25</v>
      </c>
      <c r="O259" s="13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2042</v>
      </c>
      <c r="T259" t="s">
        <v>2043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2.6848000000000001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8"/>
        <v>42712.25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2042</v>
      </c>
      <c r="T260" t="s">
        <v>2043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5.9749999999999996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8"/>
        <v>41251.25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2057</v>
      </c>
      <c r="T261" t="s">
        <v>2058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1.5769841269841269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8"/>
        <v>41180.208333333336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2038</v>
      </c>
      <c r="T262" t="s">
        <v>2039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0.31201660735468567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8"/>
        <v>40415.208333333336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2038</v>
      </c>
      <c r="T263" t="s">
        <v>2039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3.1341176470588237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8"/>
        <v>40638.208333333336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2038</v>
      </c>
      <c r="T264" t="s">
        <v>2048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3.7089655172413791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8"/>
        <v>40187.25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2057</v>
      </c>
      <c r="T265" t="s">
        <v>2058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3.6266447368421053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8"/>
        <v>41317.25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2042</v>
      </c>
      <c r="T266" t="s">
        <v>2043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1.2308163265306122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8"/>
        <v>42372.25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0.76766756032171579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8"/>
        <v>41950.25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2038</v>
      </c>
      <c r="T268" t="s">
        <v>2061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2.3362012987012988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8"/>
        <v>41206.208333333336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1.8053333333333332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8"/>
        <v>41186.208333333336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2044</v>
      </c>
      <c r="T270" t="s">
        <v>2045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2.5262857142857142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8"/>
        <v>43496.25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2044</v>
      </c>
      <c r="T271" t="s">
        <v>2063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0.27176538240368026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8"/>
        <v>40514.25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2053</v>
      </c>
      <c r="T272" t="s">
        <v>2054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1.2706571242680547E-2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8"/>
        <v>42345.25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2057</v>
      </c>
      <c r="T273" t="s">
        <v>2058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3.0400978473581213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8"/>
        <v>43656.208333333328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2042</v>
      </c>
      <c r="T274" t="s">
        <v>2043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1.3723076923076922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8"/>
        <v>42995.208333333328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2042</v>
      </c>
      <c r="T275" t="s">
        <v>2043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0.32208333333333333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8"/>
        <v>43045.25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2.4151282051282053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8"/>
        <v>43561.208333333328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2050</v>
      </c>
      <c r="T277" t="s">
        <v>2062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0.96799999999999997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8"/>
        <v>41018.208333333336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2053</v>
      </c>
      <c r="T278" t="s">
        <v>2054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10.664285714285715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8"/>
        <v>40378.208333333336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2042</v>
      </c>
      <c r="T279" t="s">
        <v>2043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3.2588888888888889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8"/>
        <v>41239.25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2040</v>
      </c>
      <c r="T280" t="s">
        <v>2041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1.7070000000000001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8"/>
        <v>43346.208333333328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2042</v>
      </c>
      <c r="T281" t="s">
        <v>2043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5.8144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8"/>
        <v>43060.25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2044</v>
      </c>
      <c r="T282" t="s">
        <v>2052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0.91520972644376897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8"/>
        <v>40979.25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2042</v>
      </c>
      <c r="T283" t="s">
        <v>2043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1.0804761904761904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8"/>
        <v>42701.25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2044</v>
      </c>
      <c r="T284" t="s">
        <v>2063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0.18728395061728395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8"/>
        <v>42520.208333333328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2038</v>
      </c>
      <c r="T285" t="s">
        <v>2039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0.83193877551020412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8"/>
        <v>41030.208333333336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2040</v>
      </c>
      <c r="T286" t="s">
        <v>2041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7.0633333333333335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8"/>
        <v>42623.208333333328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2042</v>
      </c>
      <c r="T287" t="s">
        <v>2043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0.17446030330062445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8"/>
        <v>42697.25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2042</v>
      </c>
      <c r="T288" t="s">
        <v>2043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2.0973015873015872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8"/>
        <v>42122.208333333328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2038</v>
      </c>
      <c r="T289" t="s">
        <v>2046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0.97785714285714287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8"/>
        <v>40982.208333333336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2038</v>
      </c>
      <c r="T290" t="s">
        <v>2060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16.842500000000001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8"/>
        <v>42219.208333333328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2042</v>
      </c>
      <c r="T291" t="s">
        <v>2043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0.54402135231316728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8"/>
        <v>41404.208333333336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2044</v>
      </c>
      <c r="T292" t="s">
        <v>2045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4.5661111111111108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8"/>
        <v>40831.208333333336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2040</v>
      </c>
      <c r="T293" t="s">
        <v>2041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9.8219178082191785E-2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8"/>
        <v>40984.208333333336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2036</v>
      </c>
      <c r="T294" t="s">
        <v>2037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0.16384615384615384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8"/>
        <v>40456.208333333336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13.396666666666667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8"/>
        <v>43399.208333333328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2042</v>
      </c>
      <c r="T296" t="s">
        <v>2043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0.35650077760497667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8"/>
        <v>41562.208333333336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2042</v>
      </c>
      <c r="T297" t="s">
        <v>2043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0.54950819672131146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8"/>
        <v>43493.25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2042</v>
      </c>
      <c r="T298" t="s">
        <v>2043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0.94236111111111109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8"/>
        <v>41653.25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2042</v>
      </c>
      <c r="T299" t="s">
        <v>2043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1.4391428571428571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8"/>
        <v>42426.25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2038</v>
      </c>
      <c r="T300" t="s">
        <v>2039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0.51421052631578945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8"/>
        <v>42432.25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2036</v>
      </c>
      <c r="T301" t="s">
        <v>2037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0.05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8"/>
        <v>42977.208333333328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2050</v>
      </c>
      <c r="T302" t="s">
        <v>2051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13.446666666666667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8"/>
        <v>42061.25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0.31844940867279897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8"/>
        <v>43345.208333333328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2042</v>
      </c>
      <c r="T304" t="s">
        <v>2043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0.82617647058823529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8"/>
        <v>42376.25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2038</v>
      </c>
      <c r="T305" t="s">
        <v>2048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5.4614285714285717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8"/>
        <v>42589.208333333328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2044</v>
      </c>
      <c r="T306" t="s">
        <v>2045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2.8621428571428571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8"/>
        <v>42448.208333333328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2042</v>
      </c>
      <c r="T307" t="s">
        <v>2043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7.9076923076923072E-2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8"/>
        <v>42930.208333333328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2042</v>
      </c>
      <c r="T308" t="s">
        <v>2043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1.3213677811550153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8"/>
        <v>41066.208333333336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0.74077834179357027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8"/>
        <v>40651.208333333336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2042</v>
      </c>
      <c r="T310" t="s">
        <v>2043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0.75292682926829269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8"/>
        <v>40807.208333333336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0.20333333333333334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8"/>
        <v>40277.208333333336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2053</v>
      </c>
      <c r="T312" t="s">
        <v>2054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2.0336507936507937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8"/>
        <v>40590.25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2042</v>
      </c>
      <c r="T313" t="s">
        <v>2043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3.1022842639593908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8"/>
        <v>41572.208333333336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3.9531818181818181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8"/>
        <v>40966.25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2038</v>
      </c>
      <c r="T315" t="s">
        <v>2039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2.9471428571428571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8"/>
        <v>43536.208333333328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2044</v>
      </c>
      <c r="T316" t="s">
        <v>2045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0.33894736842105261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8"/>
        <v>41783.208333333336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2042</v>
      </c>
      <c r="T317" t="s">
        <v>2043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0.66677083333333331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8"/>
        <v>43788.25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2036</v>
      </c>
      <c r="T318" t="s">
        <v>2037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0.19227272727272726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8"/>
        <v>42869.208333333328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2042</v>
      </c>
      <c r="T319" t="s">
        <v>2043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0.15842105263157893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8"/>
        <v>41684.25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2038</v>
      </c>
      <c r="T320" t="s">
        <v>2039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0.38702380952380955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8"/>
        <v>40402.208333333336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2040</v>
      </c>
      <c r="T321" t="s">
        <v>2041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9.5876777251184833E-2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8"/>
        <v>40673.208333333336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t="s">
        <v>2050</v>
      </c>
      <c r="T322" t="s">
        <v>2056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</f>
        <v>0.94144366197183094</v>
      </c>
      <c r="G323" t="s">
        <v>14</v>
      </c>
      <c r="H323">
        <v>2468</v>
      </c>
      <c r="I323" s="8">
        <f t="shared" ref="I323:I386" si="2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2">(((L323/60)/60)/24)+DATE(1970,1,1)</f>
        <v>40634.208333333336</v>
      </c>
      <c r="O323" s="13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2044</v>
      </c>
      <c r="T323" t="s">
        <v>2055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1.6656234096692113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2"/>
        <v>40507.25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2042</v>
      </c>
      <c r="T324" t="s">
        <v>2043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0.24134831460674158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2"/>
        <v>41725.208333333336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2044</v>
      </c>
      <c r="T325" t="s">
        <v>2045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1.6405633802816901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2"/>
        <v>42176.208333333328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2042</v>
      </c>
      <c r="T326" t="s">
        <v>2043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0.90723076923076929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2"/>
        <v>43267.208333333328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2042</v>
      </c>
      <c r="T327" t="s">
        <v>2043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0.46194444444444444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2"/>
        <v>42364.25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2044</v>
      </c>
      <c r="T328" t="s">
        <v>2052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0.38538461538461538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2"/>
        <v>43705.208333333328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2042</v>
      </c>
      <c r="T329" t="s">
        <v>2043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1.3356231003039514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2"/>
        <v>43434.25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2038</v>
      </c>
      <c r="T330" t="s">
        <v>2039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0.22896588486140726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2"/>
        <v>42716.25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2053</v>
      </c>
      <c r="T331" t="s">
        <v>2054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1.8495548961424333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2"/>
        <v>43077.25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2044</v>
      </c>
      <c r="T332" t="s">
        <v>2045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4.4372727272727275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2"/>
        <v>40896.25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2036</v>
      </c>
      <c r="T333" t="s">
        <v>2037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1.999806763285024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2"/>
        <v>41361.208333333336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2040</v>
      </c>
      <c r="T334" t="s">
        <v>2049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1.2395833333333333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2"/>
        <v>43424.25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2042</v>
      </c>
      <c r="T335" t="s">
        <v>2043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1.8661329305135952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2"/>
        <v>43110.25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2038</v>
      </c>
      <c r="T336" t="s">
        <v>2039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1.1428538550057536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2"/>
        <v>43784.25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2038</v>
      </c>
      <c r="T337" t="s">
        <v>2039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0.97032531824611035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2"/>
        <v>40527.25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2038</v>
      </c>
      <c r="T338" t="s">
        <v>2039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1.2281904761904763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2"/>
        <v>43780.25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2042</v>
      </c>
      <c r="T339" t="s">
        <v>2043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1.7914326647564469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2"/>
        <v>40821.208333333336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2042</v>
      </c>
      <c r="T340" t="s">
        <v>2043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0.79951577402787966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2"/>
        <v>42949.208333333328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2042</v>
      </c>
      <c r="T341" t="s">
        <v>2043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0.94242587601078165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2"/>
        <v>40889.25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2057</v>
      </c>
      <c r="T342" t="s">
        <v>2058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0.84669291338582675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2"/>
        <v>42244.208333333328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2038</v>
      </c>
      <c r="T343" t="s">
        <v>2048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0.66521920668058454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2"/>
        <v>41475.208333333336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2042</v>
      </c>
      <c r="T344" t="s">
        <v>2043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0.53922222222222227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2"/>
        <v>41597.25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2042</v>
      </c>
      <c r="T345" t="s">
        <v>2043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0.41983299595141699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2"/>
        <v>43122.25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2053</v>
      </c>
      <c r="T346" t="s">
        <v>2054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0.14694796954314721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2"/>
        <v>42194.208333333328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2044</v>
      </c>
      <c r="T347" t="s">
        <v>2047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0.34475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2"/>
        <v>42971.208333333328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2038</v>
      </c>
      <c r="T348" t="s">
        <v>2048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14.007777777777777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2"/>
        <v>42046.25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2040</v>
      </c>
      <c r="T349" t="s">
        <v>2041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0.71770351758793971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2"/>
        <v>42782.25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2036</v>
      </c>
      <c r="T350" t="s">
        <v>2037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0.53074115044247783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2"/>
        <v>42930.208333333328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2042</v>
      </c>
      <c r="T351" t="s">
        <v>2043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0.05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2"/>
        <v>42144.208333333328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2038</v>
      </c>
      <c r="T352" t="s">
        <v>2061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1.2770715249662619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2"/>
        <v>42240.208333333328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2038</v>
      </c>
      <c r="T353" t="s">
        <v>2039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0.34892857142857142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2"/>
        <v>42315.25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2042</v>
      </c>
      <c r="T354" t="s">
        <v>2043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4.105982142857143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2"/>
        <v>43651.208333333328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2042</v>
      </c>
      <c r="T355" t="s">
        <v>2043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1.2373770491803278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2"/>
        <v>41520.208333333336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2044</v>
      </c>
      <c r="T356" t="s">
        <v>2045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0.58973684210526311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2"/>
        <v>42757.25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2040</v>
      </c>
      <c r="T357" t="s">
        <v>2049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0.36892473118279567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2"/>
        <v>40922.25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2042</v>
      </c>
      <c r="T358" t="s">
        <v>2043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1.8491304347826087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2"/>
        <v>42250.208333333328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2053</v>
      </c>
      <c r="T359" t="s">
        <v>2054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0.11814432989690722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2"/>
        <v>43322.208333333328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2057</v>
      </c>
      <c r="T360" t="s">
        <v>2058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2.9870000000000001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2"/>
        <v>40782.208333333336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2044</v>
      </c>
      <c r="T361" t="s">
        <v>2052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2.2635175879396985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2"/>
        <v>40544.25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2042</v>
      </c>
      <c r="T362" t="s">
        <v>2043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1.7356363636363636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2"/>
        <v>43015.208333333328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2042</v>
      </c>
      <c r="T363" t="s">
        <v>2043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3.7175675675675675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2"/>
        <v>40570.25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2038</v>
      </c>
      <c r="T364" t="s">
        <v>2039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1.601923076923077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2"/>
        <v>40904.25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2038</v>
      </c>
      <c r="T365" t="s">
        <v>2039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16.163333333333334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2"/>
        <v>43164.25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2038</v>
      </c>
      <c r="T366" t="s">
        <v>2048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7.3343749999999996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2"/>
        <v>42733.25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2042</v>
      </c>
      <c r="T367" t="s">
        <v>2043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5.9211111111111112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2"/>
        <v>40546.25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2042</v>
      </c>
      <c r="T368" t="s">
        <v>2043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0.18888888888888888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2"/>
        <v>41930.208333333336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2042</v>
      </c>
      <c r="T369" t="s">
        <v>2043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2.7680769230769231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2"/>
        <v>40464.208333333336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2044</v>
      </c>
      <c r="T370" t="s">
        <v>2045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2.730185185185185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2"/>
        <v>41308.25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2044</v>
      </c>
      <c r="T371" t="s">
        <v>2063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1.593633125556545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2"/>
        <v>43570.208333333328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0.67869978858350954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2"/>
        <v>42043.25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2042</v>
      </c>
      <c r="T373" t="s">
        <v>2043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15.915555555555555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2"/>
        <v>42012.25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2044</v>
      </c>
      <c r="T374" t="s">
        <v>2045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7.3018222222222224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2"/>
        <v>42964.208333333328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2042</v>
      </c>
      <c r="T375" t="s">
        <v>2043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0.13185782556750297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2"/>
        <v>43476.25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2044</v>
      </c>
      <c r="T376" t="s">
        <v>2045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0.54777777777777781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2"/>
        <v>42293.208333333328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2038</v>
      </c>
      <c r="T377" t="s">
        <v>2048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3.6102941176470589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2"/>
        <v>41826.208333333336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2038</v>
      </c>
      <c r="T378" t="s">
        <v>2039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0.10257545271629778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2"/>
        <v>43760.208333333328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0.13962962962962963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2"/>
        <v>43241.208333333328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2044</v>
      </c>
      <c r="T380" t="s">
        <v>2045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0.40444444444444444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2"/>
        <v>40843.208333333336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2042</v>
      </c>
      <c r="T381" t="s">
        <v>2043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1.6032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2"/>
        <v>41448.208333333336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1.8394339622641509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2"/>
        <v>42163.208333333328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2042</v>
      </c>
      <c r="T383" t="s">
        <v>2043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0.63769230769230767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2"/>
        <v>43024.208333333328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2057</v>
      </c>
      <c r="T384" t="s">
        <v>2058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2.2538095238095237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2"/>
        <v>43509.25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2036</v>
      </c>
      <c r="T385" t="s">
        <v>2037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1.7200961538461539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2"/>
        <v>42776.25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</f>
        <v>1.4616709511568124</v>
      </c>
      <c r="G387" t="s">
        <v>20</v>
      </c>
      <c r="H387">
        <v>1137</v>
      </c>
      <c r="I387" s="8">
        <f t="shared" ref="I387:I450" si="25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6">(((L387/60)/60)/24)+DATE(1970,1,1)</f>
        <v>43553.208333333328</v>
      </c>
      <c r="O387" s="13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2050</v>
      </c>
      <c r="T387" t="s">
        <v>2051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0.76423616236162362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6"/>
        <v>40355.208333333336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2042</v>
      </c>
      <c r="T388" t="s">
        <v>2043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0.39261467889908258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6"/>
        <v>41072.208333333336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2040</v>
      </c>
      <c r="T389" t="s">
        <v>2049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0.11270034843205574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6"/>
        <v>40912.25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2038</v>
      </c>
      <c r="T390" t="s">
        <v>2048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1.2211084337349398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6"/>
        <v>40479.208333333336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2042</v>
      </c>
      <c r="T391" t="s">
        <v>2043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1.8654166666666667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6"/>
        <v>41530.208333333336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2057</v>
      </c>
      <c r="T392" t="s">
        <v>2058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7.27317880794702E-2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6"/>
        <v>41653.25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2050</v>
      </c>
      <c r="T393" t="s">
        <v>2051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0.65642371234207963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6"/>
        <v>40549.25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2040</v>
      </c>
      <c r="T394" t="s">
        <v>2049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2.2896178343949045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6"/>
        <v>42933.208333333328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2038</v>
      </c>
      <c r="T395" t="s">
        <v>2061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4.6937499999999996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6"/>
        <v>41484.208333333336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2044</v>
      </c>
      <c r="T396" t="s">
        <v>2045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1.3011267605633803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6"/>
        <v>40885.25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2042</v>
      </c>
      <c r="T397" t="s">
        <v>2043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1.6705422993492407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6"/>
        <v>43378.208333333328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2044</v>
      </c>
      <c r="T398" t="s">
        <v>2047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1.738641975308642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6"/>
        <v>41417.208333333336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2038</v>
      </c>
      <c r="T399" t="s">
        <v>2039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7.1776470588235295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6"/>
        <v>43228.208333333328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2044</v>
      </c>
      <c r="T400" t="s">
        <v>2052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0.63850976361767731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6"/>
        <v>40576.25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2038</v>
      </c>
      <c r="T401" t="s">
        <v>2048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0.02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6"/>
        <v>41502.208333333336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2057</v>
      </c>
      <c r="T402" t="s">
        <v>2058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15.302222222222222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6"/>
        <v>43765.208333333328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2042</v>
      </c>
      <c r="T403" t="s">
        <v>2043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0.40356164383561643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6"/>
        <v>40914.25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2044</v>
      </c>
      <c r="T404" t="s">
        <v>2055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0.86220633299284988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6"/>
        <v>40310.208333333336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2042</v>
      </c>
      <c r="T405" t="s">
        <v>2043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3.1558486707566464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6"/>
        <v>43053.25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0.89618243243243245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6"/>
        <v>43255.208333333328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2042</v>
      </c>
      <c r="T407" t="s">
        <v>2043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1.8214503816793892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6"/>
        <v>41304.25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2044</v>
      </c>
      <c r="T408" t="s">
        <v>2045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3.5588235294117645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6"/>
        <v>43751.208333333328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2042</v>
      </c>
      <c r="T409" t="s">
        <v>2043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1.3183695652173912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6"/>
        <v>42541.208333333328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2044</v>
      </c>
      <c r="T410" t="s">
        <v>2045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0.46315634218289087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6"/>
        <v>42843.208333333328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2038</v>
      </c>
      <c r="T411" t="s">
        <v>2039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0.36132726089785294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6"/>
        <v>42122.208333333328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2053</v>
      </c>
      <c r="T412" t="s">
        <v>2064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1.0462820512820512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6"/>
        <v>42884.208333333328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2042</v>
      </c>
      <c r="T413" t="s">
        <v>2043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6.6885714285714286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6"/>
        <v>41642.25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2050</v>
      </c>
      <c r="T414" t="s">
        <v>2056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0.62072823218997364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6"/>
        <v>43431.25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2044</v>
      </c>
      <c r="T415" t="s">
        <v>2052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0.84699787460148779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6"/>
        <v>40288.208333333336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2036</v>
      </c>
      <c r="T416" t="s">
        <v>2037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0.11059030837004405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6"/>
        <v>40921.25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2042</v>
      </c>
      <c r="T417" t="s">
        <v>2043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0.43838781575037145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6"/>
        <v>40560.25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2044</v>
      </c>
      <c r="T418" t="s">
        <v>2045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0.55470588235294116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6"/>
        <v>43407.208333333328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0.57399511301160655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6"/>
        <v>41035.208333333336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2044</v>
      </c>
      <c r="T420" t="s">
        <v>2045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1.2343497363796134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6"/>
        <v>40899.25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2040</v>
      </c>
      <c r="T421" t="s">
        <v>2041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1.2846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6"/>
        <v>42911.208333333328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0.63989361702127656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6"/>
        <v>42915.208333333328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2040</v>
      </c>
      <c r="T423" t="s">
        <v>2049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1.2729885057471264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6"/>
        <v>40285.208333333336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2042</v>
      </c>
      <c r="T424" t="s">
        <v>2043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0.10638024357239513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6"/>
        <v>40808.208333333336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2036</v>
      </c>
      <c r="T425" t="s">
        <v>2037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0.40470588235294119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6"/>
        <v>43208.208333333328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2038</v>
      </c>
      <c r="T426" t="s">
        <v>2048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2.8766666666666665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6"/>
        <v>42213.208333333328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2057</v>
      </c>
      <c r="T427" t="s">
        <v>2058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5.7294444444444448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6"/>
        <v>41332.25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2042</v>
      </c>
      <c r="T428" t="s">
        <v>2043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1.1290429799426933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6"/>
        <v>41895.208333333336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2042</v>
      </c>
      <c r="T429" t="s">
        <v>2043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0.46387573964497042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6"/>
        <v>40585.25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2044</v>
      </c>
      <c r="T430" t="s">
        <v>2052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0.90675916230366493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6"/>
        <v>41680.25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2057</v>
      </c>
      <c r="T431" t="s">
        <v>2058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0.67740740740740746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6"/>
        <v>43737.208333333328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2042</v>
      </c>
      <c r="T432" t="s">
        <v>2043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1.9249019607843136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6"/>
        <v>43273.208333333328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2042</v>
      </c>
      <c r="T433" t="s">
        <v>2043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0.82714285714285718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6"/>
        <v>41761.208333333336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2042</v>
      </c>
      <c r="T434" t="s">
        <v>2043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0.54163920922570019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6"/>
        <v>41603.25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2044</v>
      </c>
      <c r="T435" t="s">
        <v>2045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0.16722222222222222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6"/>
        <v>42705.25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2042</v>
      </c>
      <c r="T436" t="s">
        <v>2043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1.168766404199475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6"/>
        <v>41988.25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2042</v>
      </c>
      <c r="T437" t="s">
        <v>2043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10.521538461538462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6"/>
        <v>43575.208333333328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2038</v>
      </c>
      <c r="T438" t="s">
        <v>2061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1.2307407407407407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6"/>
        <v>42260.208333333328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2044</v>
      </c>
      <c r="T439" t="s">
        <v>2052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1.7863855421686747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6"/>
        <v>41337.25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2042</v>
      </c>
      <c r="T440" t="s">
        <v>2043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3.5528169014084505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6"/>
        <v>42680.208333333328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2044</v>
      </c>
      <c r="T441" t="s">
        <v>2066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1.6190634146341463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6"/>
        <v>42916.208333333328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2044</v>
      </c>
      <c r="T442" t="s">
        <v>2063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0.24914285714285714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6"/>
        <v>41025.208333333336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2040</v>
      </c>
      <c r="T443" t="s">
        <v>2049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1.9872222222222222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6"/>
        <v>42980.208333333328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2042</v>
      </c>
      <c r="T444" t="s">
        <v>2043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0.34752688172043011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6"/>
        <v>40451.208333333336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2042</v>
      </c>
      <c r="T445" t="s">
        <v>2043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1.7641935483870967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6"/>
        <v>40748.208333333336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2038</v>
      </c>
      <c r="T446" t="s">
        <v>2048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5.1138095238095236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6"/>
        <v>40515.25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2042</v>
      </c>
      <c r="T447" t="s">
        <v>2043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0.82044117647058823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6"/>
        <v>41261.25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2040</v>
      </c>
      <c r="T448" t="s">
        <v>2049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0.24326030927835052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6"/>
        <v>43088.25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2044</v>
      </c>
      <c r="T449" t="s">
        <v>2063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0.50482758620689661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6"/>
        <v>41378.208333333336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t="s">
        <v>2053</v>
      </c>
      <c r="T450" t="s">
        <v>2054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</f>
        <v>9.67</v>
      </c>
      <c r="G451" t="s">
        <v>20</v>
      </c>
      <c r="H451">
        <v>86</v>
      </c>
      <c r="I451" s="8">
        <f t="shared" ref="I451:I514" si="29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30">(((L451/60)/60)/24)+DATE(1970,1,1)</f>
        <v>43530.25</v>
      </c>
      <c r="O451" s="13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2053</v>
      </c>
      <c r="T451" t="s">
        <v>2054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0.04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30"/>
        <v>43394.208333333328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2044</v>
      </c>
      <c r="T452" t="s">
        <v>2052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1.2284501347708894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30"/>
        <v>42935.208333333328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2038</v>
      </c>
      <c r="T453" t="s">
        <v>2039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0.63437500000000002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30"/>
        <v>40365.208333333336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2044</v>
      </c>
      <c r="T454" t="s">
        <v>2047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0.56331688596491225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30"/>
        <v>42705.25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2044</v>
      </c>
      <c r="T455" t="s">
        <v>2066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0.44074999999999998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30"/>
        <v>41568.208333333336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2044</v>
      </c>
      <c r="T456" t="s">
        <v>2047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1.1837253218884121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30"/>
        <v>40809.208333333336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2042</v>
      </c>
      <c r="T457" t="s">
        <v>2043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1.041243169398907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30"/>
        <v>43141.25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2038</v>
      </c>
      <c r="T458" t="s">
        <v>2048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0.26640000000000003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30"/>
        <v>42657.208333333328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2042</v>
      </c>
      <c r="T459" t="s">
        <v>2043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3.5120118343195266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30"/>
        <v>40265.208333333336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2042</v>
      </c>
      <c r="T460" t="s">
        <v>2043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0.90063492063492068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30"/>
        <v>42001.25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2044</v>
      </c>
      <c r="T461" t="s">
        <v>2045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1.7162500000000001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30"/>
        <v>40399.208333333336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2042</v>
      </c>
      <c r="T462" t="s">
        <v>2043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1.4104655870445344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30"/>
        <v>41757.208333333336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2044</v>
      </c>
      <c r="T463" t="s">
        <v>2047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0.30579449152542371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30"/>
        <v>41304.25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2053</v>
      </c>
      <c r="T464" t="s">
        <v>2064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1.0816455696202532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30"/>
        <v>41639.25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2044</v>
      </c>
      <c r="T465" t="s">
        <v>2052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1.3345505617977529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30"/>
        <v>43142.25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2042</v>
      </c>
      <c r="T466" t="s">
        <v>2043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1.8785106382978722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30"/>
        <v>43127.25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2050</v>
      </c>
      <c r="T467" t="s">
        <v>2062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3.32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30"/>
        <v>41409.208333333336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2040</v>
      </c>
      <c r="T468" t="s">
        <v>2049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5.7521428571428572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30"/>
        <v>42331.25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2040</v>
      </c>
      <c r="T469" t="s">
        <v>2041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0.40500000000000003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30"/>
        <v>43569.208333333328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2042</v>
      </c>
      <c r="T470" t="s">
        <v>2043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1.8442857142857143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30"/>
        <v>42142.208333333328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2044</v>
      </c>
      <c r="T471" t="s">
        <v>2047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2.8580555555555556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30"/>
        <v>42716.25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2040</v>
      </c>
      <c r="T472" t="s">
        <v>2049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3.19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30"/>
        <v>41031.208333333336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2036</v>
      </c>
      <c r="T473" t="s">
        <v>2037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0.39234070221066319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30"/>
        <v>43535.208333333328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2038</v>
      </c>
      <c r="T474" t="s">
        <v>2039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1.7814000000000001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30"/>
        <v>43277.208333333328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2038</v>
      </c>
      <c r="T475" t="s">
        <v>2046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3.6515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30"/>
        <v>41989.25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2044</v>
      </c>
      <c r="T476" t="s">
        <v>2063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1.1394594594594594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30"/>
        <v>41450.208333333336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2050</v>
      </c>
      <c r="T477" t="s">
        <v>2062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0.29828720626631855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30"/>
        <v>43322.208333333328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2050</v>
      </c>
      <c r="T478" t="s">
        <v>2056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0.54270588235294115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30"/>
        <v>40720.208333333336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2044</v>
      </c>
      <c r="T479" t="s">
        <v>2066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2.3634156976744185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30"/>
        <v>42072.208333333328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2040</v>
      </c>
      <c r="T480" t="s">
        <v>2049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5.1291666666666664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30"/>
        <v>42945.208333333328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2036</v>
      </c>
      <c r="T481" t="s">
        <v>2037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1.0065116279069768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30"/>
        <v>40248.25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2057</v>
      </c>
      <c r="T482" t="s">
        <v>2058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0.81348423194303154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30"/>
        <v>41913.208333333336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2042</v>
      </c>
      <c r="T483" t="s">
        <v>2043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0.16404761904761905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30"/>
        <v>40963.25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2050</v>
      </c>
      <c r="T484" t="s">
        <v>2056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0.52774617067833696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30"/>
        <v>43811.25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2042</v>
      </c>
      <c r="T485" t="s">
        <v>2043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2.6020608108108108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30"/>
        <v>41855.208333333336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2036</v>
      </c>
      <c r="T486" t="s">
        <v>2037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0.30732891832229581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30"/>
        <v>43626.208333333328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2042</v>
      </c>
      <c r="T487" t="s">
        <v>2043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0.13500000000000001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30"/>
        <v>43168.25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2050</v>
      </c>
      <c r="T488" t="s">
        <v>2062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1.7862556663644606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30"/>
        <v>42845.208333333328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2042</v>
      </c>
      <c r="T489" t="s">
        <v>2043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2.2005660377358489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30"/>
        <v>42403.25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1.015108695652174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30"/>
        <v>40406.208333333336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2040</v>
      </c>
      <c r="T491" t="s">
        <v>2049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1.915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30"/>
        <v>43786.25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2067</v>
      </c>
      <c r="T492" t="s">
        <v>2068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3.0534683098591549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30"/>
        <v>41456.208333333336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2036</v>
      </c>
      <c r="T493" t="s">
        <v>2037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0.23995287958115183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30"/>
        <v>40336.208333333336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2044</v>
      </c>
      <c r="T494" t="s">
        <v>2055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7.2377777777777776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30"/>
        <v>43645.208333333328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2057</v>
      </c>
      <c r="T495" t="s">
        <v>2058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5.4736000000000002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30"/>
        <v>40990.208333333336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2040</v>
      </c>
      <c r="T496" t="s">
        <v>2049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4.1449999999999996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30"/>
        <v>41800.208333333336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9.0696409140369975E-3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30"/>
        <v>42876.208333333328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2044</v>
      </c>
      <c r="T498" t="s">
        <v>2052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0.34173469387755101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30"/>
        <v>42724.25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2040</v>
      </c>
      <c r="T499" t="s">
        <v>2049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0.239488107549121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30"/>
        <v>42005.25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2040</v>
      </c>
      <c r="T500" t="s">
        <v>2041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0.48072649572649573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30"/>
        <v>42444.208333333328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2044</v>
      </c>
      <c r="T501" t="s">
        <v>2045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8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30"/>
        <v>41395.208333333336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2042</v>
      </c>
      <c r="T502" t="s">
        <v>2043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0.70145182291666663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30"/>
        <v>41345.208333333336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5.2992307692307694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30"/>
        <v>41117.208333333336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2053</v>
      </c>
      <c r="T504" t="s">
        <v>2054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1.8032549019607844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30"/>
        <v>42186.208333333328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2044</v>
      </c>
      <c r="T505" t="s">
        <v>2047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0.92320000000000002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30"/>
        <v>42142.208333333328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2038</v>
      </c>
      <c r="T506" t="s">
        <v>2039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0.13901001112347053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30"/>
        <v>41341.25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2050</v>
      </c>
      <c r="T507" t="s">
        <v>2059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9.2707777777777771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30"/>
        <v>43062.25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2042</v>
      </c>
      <c r="T508" t="s">
        <v>2043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0.39857142857142858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30"/>
        <v>41373.208333333336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2040</v>
      </c>
      <c r="T509" t="s">
        <v>2041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1.1222929936305732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30"/>
        <v>43310.208333333328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2042</v>
      </c>
      <c r="T510" t="s">
        <v>2043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0.70925816023738875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30"/>
        <v>41034.208333333336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2042</v>
      </c>
      <c r="T511" t="s">
        <v>2043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1.1908974358974358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30"/>
        <v>43251.208333333328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2044</v>
      </c>
      <c r="T512" t="s">
        <v>2047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0.24017591339648173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30"/>
        <v>43671.208333333328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2042</v>
      </c>
      <c r="T513" t="s">
        <v>2043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1.3931868131868133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30"/>
        <v>41825.208333333336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t="s">
        <v>2053</v>
      </c>
      <c r="T514" t="s">
        <v>2054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</f>
        <v>0.39277108433734942</v>
      </c>
      <c r="G515" t="s">
        <v>74</v>
      </c>
      <c r="H515">
        <v>35</v>
      </c>
      <c r="I515" s="8">
        <f t="shared" ref="I515:I578" si="33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4">(((L515/60)/60)/24)+DATE(1970,1,1)</f>
        <v>40430.208333333336</v>
      </c>
      <c r="O515" s="13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2044</v>
      </c>
      <c r="T515" t="s">
        <v>2063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0.22439077144917088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4"/>
        <v>41614.25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2038</v>
      </c>
      <c r="T516" t="s">
        <v>2039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0.55779069767441858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4"/>
        <v>40900.25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2042</v>
      </c>
      <c r="T517" t="s">
        <v>2043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0.42523125996810207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4"/>
        <v>40396.208333333336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2050</v>
      </c>
      <c r="T518" t="s">
        <v>2051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1.1200000000000001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4"/>
        <v>42860.208333333328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2036</v>
      </c>
      <c r="T519" t="s">
        <v>2037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7.0681818181818179E-2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4"/>
        <v>43154.25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2044</v>
      </c>
      <c r="T520" t="s">
        <v>2052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1.0174563871693867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4"/>
        <v>42012.25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2038</v>
      </c>
      <c r="T521" t="s">
        <v>2039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4.2575000000000003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4"/>
        <v>43574.208333333328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2042</v>
      </c>
      <c r="T522" t="s">
        <v>2043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1.4553947368421052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4"/>
        <v>42605.208333333328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2044</v>
      </c>
      <c r="T523" t="s">
        <v>2047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0.32453465346534655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4"/>
        <v>41093.208333333336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2044</v>
      </c>
      <c r="T524" t="s">
        <v>2055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7.003333333333333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4"/>
        <v>40241.25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2044</v>
      </c>
      <c r="T525" t="s">
        <v>2055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0.83904860392967939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4"/>
        <v>40294.208333333336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2042</v>
      </c>
      <c r="T526" t="s">
        <v>2043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0.84190476190476193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4"/>
        <v>40505.25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2040</v>
      </c>
      <c r="T527" t="s">
        <v>2049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1.5595180722891566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4"/>
        <v>42364.25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2042</v>
      </c>
      <c r="T528" t="s">
        <v>2043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0.99619450317124736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4"/>
        <v>42405.25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2044</v>
      </c>
      <c r="T529" t="s">
        <v>2052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0.80300000000000005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4"/>
        <v>41601.25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2038</v>
      </c>
      <c r="T530" t="s">
        <v>2048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0.11254901960784314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4"/>
        <v>41769.208333333336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2053</v>
      </c>
      <c r="T531" t="s">
        <v>2054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0.91740952380952379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4"/>
        <v>40421.208333333336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2050</v>
      </c>
      <c r="T532" t="s">
        <v>2056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0.95521156936261387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4"/>
        <v>41589.25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2053</v>
      </c>
      <c r="T533" t="s">
        <v>2054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5.0287499999999996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4"/>
        <v>43125.25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2042</v>
      </c>
      <c r="T534" t="s">
        <v>2043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1.5924394463667819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4"/>
        <v>41479.208333333336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0.15022446689113356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4"/>
        <v>43329.208333333328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2044</v>
      </c>
      <c r="T536" t="s">
        <v>2047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4"/>
        <v>43259.208333333328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1.4996938775510205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4"/>
        <v>40414.208333333336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2050</v>
      </c>
      <c r="T538" t="s">
        <v>2056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1.1722156398104266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4"/>
        <v>43342.208333333328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2044</v>
      </c>
      <c r="T539" t="s">
        <v>2045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0.37695968274950431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4"/>
        <v>41539.208333333336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2053</v>
      </c>
      <c r="T540" t="s">
        <v>2064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0.72653061224489801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4"/>
        <v>43647.208333333328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2036</v>
      </c>
      <c r="T541" t="s">
        <v>2037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2.6598113207547169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4"/>
        <v>43225.208333333328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2057</v>
      </c>
      <c r="T542" t="s">
        <v>2058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0.24205617977528091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4"/>
        <v>42165.208333333328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2053</v>
      </c>
      <c r="T543" t="s">
        <v>2064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2.5064935064935064E-2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4"/>
        <v>42391.25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2038</v>
      </c>
      <c r="T544" t="s">
        <v>2048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0.1632979976442874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4"/>
        <v>41528.208333333336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2053</v>
      </c>
      <c r="T545" t="s">
        <v>2054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2.7650000000000001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4"/>
        <v>42377.25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2038</v>
      </c>
      <c r="T546" t="s">
        <v>2039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0.88803571428571426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4"/>
        <v>43824.25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2042</v>
      </c>
      <c r="T547" t="s">
        <v>2043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1.6357142857142857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4"/>
        <v>43360.208333333328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2042</v>
      </c>
      <c r="T548" t="s">
        <v>2043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9.69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4"/>
        <v>42029.25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2044</v>
      </c>
      <c r="T549" t="s">
        <v>2047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2.7091376701966716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4"/>
        <v>42461.208333333328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2042</v>
      </c>
      <c r="T550" t="s">
        <v>2043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2.8421355932203389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4"/>
        <v>41422.208333333336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2040</v>
      </c>
      <c r="T551" t="s">
        <v>2049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0.04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4"/>
        <v>40968.25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2038</v>
      </c>
      <c r="T552" t="s">
        <v>2048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0.58632981676846196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4"/>
        <v>41993.25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2040</v>
      </c>
      <c r="T553" t="s">
        <v>2041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0.98511111111111116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4"/>
        <v>42700.25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2042</v>
      </c>
      <c r="T554" t="s">
        <v>2043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0.43975381008206332</v>
      </c>
      <c r="G555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4"/>
        <v>40545.25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2038</v>
      </c>
      <c r="T555" t="s">
        <v>2039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1.5166315789473683</v>
      </c>
      <c r="G556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4"/>
        <v>42723.25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2038</v>
      </c>
      <c r="T556" t="s">
        <v>2048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2.2363492063492063</v>
      </c>
      <c r="G557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4"/>
        <v>41731.208333333336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2.3975</v>
      </c>
      <c r="G558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4"/>
        <v>40792.208333333336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2050</v>
      </c>
      <c r="T558" t="s">
        <v>2062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1.9933333333333334</v>
      </c>
      <c r="G559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4"/>
        <v>42279.208333333328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2044</v>
      </c>
      <c r="T559" t="s">
        <v>2066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1.373448275862069</v>
      </c>
      <c r="G560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4"/>
        <v>42424.25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2042</v>
      </c>
      <c r="T560" t="s">
        <v>2043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1.009696106362773</v>
      </c>
      <c r="G561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4"/>
        <v>42584.208333333328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2042</v>
      </c>
      <c r="T561" t="s">
        <v>2043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7.9416000000000002</v>
      </c>
      <c r="G562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4"/>
        <v>40865.25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2044</v>
      </c>
      <c r="T562" t="s">
        <v>2052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3.6970000000000001</v>
      </c>
      <c r="G563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4"/>
        <v>40833.208333333336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2042</v>
      </c>
      <c r="T563" t="s">
        <v>2043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0.12818181818181817</v>
      </c>
      <c r="G56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4"/>
        <v>43536.208333333328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2038</v>
      </c>
      <c r="T564" t="s">
        <v>2039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1.3802702702702703</v>
      </c>
      <c r="G565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4"/>
        <v>43417.25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2044</v>
      </c>
      <c r="T565" t="s">
        <v>2045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0.83813278008298753</v>
      </c>
      <c r="G566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4"/>
        <v>42078.208333333328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2042</v>
      </c>
      <c r="T566" t="s">
        <v>2043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2.0460063224446787</v>
      </c>
      <c r="G567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4"/>
        <v>40862.25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2042</v>
      </c>
      <c r="T567" t="s">
        <v>2043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0.44344086021505374</v>
      </c>
      <c r="G568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4"/>
        <v>42424.25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2038</v>
      </c>
      <c r="T568" t="s">
        <v>2046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2.1860294117647059</v>
      </c>
      <c r="G569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4"/>
        <v>41830.208333333336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2038</v>
      </c>
      <c r="T569" t="s">
        <v>2039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1.8603314917127072</v>
      </c>
      <c r="G570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4"/>
        <v>40374.208333333336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2042</v>
      </c>
      <c r="T570" t="s">
        <v>2043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2.3733830845771142</v>
      </c>
      <c r="G571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4"/>
        <v>40554.25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2044</v>
      </c>
      <c r="T571" t="s">
        <v>2052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3.0565384615384614</v>
      </c>
      <c r="G572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4"/>
        <v>41993.25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2038</v>
      </c>
      <c r="T572" t="s">
        <v>2039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0.94142857142857139</v>
      </c>
      <c r="G573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4"/>
        <v>42174.208333333328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2044</v>
      </c>
      <c r="T573" t="s">
        <v>2055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0.54400000000000004</v>
      </c>
      <c r="G57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4"/>
        <v>42275.208333333328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2038</v>
      </c>
      <c r="T574" t="s">
        <v>2039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1.1188059701492536</v>
      </c>
      <c r="G575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4"/>
        <v>41761.208333333336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2067</v>
      </c>
      <c r="T575" t="s">
        <v>2068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3.6914814814814814</v>
      </c>
      <c r="G576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4"/>
        <v>43806.25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2036</v>
      </c>
      <c r="T576" t="s">
        <v>2037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0.62930372148859548</v>
      </c>
      <c r="G577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4"/>
        <v>41779.208333333336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2042</v>
      </c>
      <c r="T577" t="s">
        <v>2043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0.6492783505154639</v>
      </c>
      <c r="G578" t="s">
        <v>14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4"/>
        <v>43040.208333333328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t="s">
        <v>2042</v>
      </c>
      <c r="T578" t="s">
        <v>2043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</f>
        <v>0.18853658536585366</v>
      </c>
      <c r="G579" t="s">
        <v>74</v>
      </c>
      <c r="H579">
        <v>37</v>
      </c>
      <c r="I579" s="8">
        <f t="shared" ref="I579:I642" si="37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8">(((L579/60)/60)/24)+DATE(1970,1,1)</f>
        <v>40613.25</v>
      </c>
      <c r="O579" s="13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2038</v>
      </c>
      <c r="T579" t="s">
        <v>2061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0.1675440414507772</v>
      </c>
      <c r="G580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8"/>
        <v>40878.25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2044</v>
      </c>
      <c r="T580" t="s">
        <v>2066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1.0111290322580646</v>
      </c>
      <c r="G581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8"/>
        <v>40762.208333333336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2038</v>
      </c>
      <c r="T581" t="s">
        <v>2061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3.4150228310502282</v>
      </c>
      <c r="G582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8"/>
        <v>41696.25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2042</v>
      </c>
      <c r="T582" t="s">
        <v>2043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0.64016666666666666</v>
      </c>
      <c r="G583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8"/>
        <v>40662.208333333336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2040</v>
      </c>
      <c r="T583" t="s">
        <v>2041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0.5208045977011494</v>
      </c>
      <c r="G58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8"/>
        <v>42165.208333333328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2053</v>
      </c>
      <c r="T584" t="s">
        <v>2054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3.2240211640211642</v>
      </c>
      <c r="G585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8"/>
        <v>40959.25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2044</v>
      </c>
      <c r="T585" t="s">
        <v>2045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1.1950810185185186</v>
      </c>
      <c r="G586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8"/>
        <v>41024.208333333336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2040</v>
      </c>
      <c r="T586" t="s">
        <v>2041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1.4679775280898877</v>
      </c>
      <c r="G587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8"/>
        <v>40255.208333333336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2050</v>
      </c>
      <c r="T587" t="s">
        <v>2062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9.5057142857142853</v>
      </c>
      <c r="G588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8"/>
        <v>40499.25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2038</v>
      </c>
      <c r="T588" t="s">
        <v>2039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0.72893617021276591</v>
      </c>
      <c r="G589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8"/>
        <v>43484.25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2036</v>
      </c>
      <c r="T589" t="s">
        <v>2037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0.7900824873096447</v>
      </c>
      <c r="G590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8"/>
        <v>40262.208333333336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2042</v>
      </c>
      <c r="T590" t="s">
        <v>2043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0.64721518987341775</v>
      </c>
      <c r="G591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8"/>
        <v>42190.208333333328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2044</v>
      </c>
      <c r="T591" t="s">
        <v>2045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0.82028169014084507</v>
      </c>
      <c r="G592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8"/>
        <v>41994.25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2050</v>
      </c>
      <c r="T592" t="s">
        <v>2059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10.376666666666667</v>
      </c>
      <c r="G593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8"/>
        <v>40373.208333333336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2053</v>
      </c>
      <c r="T593" t="s">
        <v>2054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0.12910076530612244</v>
      </c>
      <c r="G59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8"/>
        <v>41789.208333333336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2042</v>
      </c>
      <c r="T594" t="s">
        <v>2043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1.5484210526315789</v>
      </c>
      <c r="G595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8"/>
        <v>41724.208333333336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2044</v>
      </c>
      <c r="T595" t="s">
        <v>2052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7.0991735537190084E-2</v>
      </c>
      <c r="G596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8"/>
        <v>42548.208333333328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2042</v>
      </c>
      <c r="T596" t="s">
        <v>2043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2.0852773826458035</v>
      </c>
      <c r="G597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8"/>
        <v>40253.208333333336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2042</v>
      </c>
      <c r="T597" t="s">
        <v>2043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0.99683544303797467</v>
      </c>
      <c r="G598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8"/>
        <v>42434.25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2044</v>
      </c>
      <c r="T598" t="s">
        <v>2047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2.0159756097560977</v>
      </c>
      <c r="G599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8"/>
        <v>43786.25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2042</v>
      </c>
      <c r="T599" t="s">
        <v>2043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1.6209032258064515</v>
      </c>
      <c r="G600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8"/>
        <v>40344.208333333336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2038</v>
      </c>
      <c r="T600" t="s">
        <v>2039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3.6436208125445471E-2</v>
      </c>
      <c r="G601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8"/>
        <v>42047.25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2044</v>
      </c>
      <c r="T601" t="s">
        <v>2045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0.05</v>
      </c>
      <c r="G602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8"/>
        <v>41485.208333333336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2036</v>
      </c>
      <c r="T602" t="s">
        <v>2037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2.0663492063492064</v>
      </c>
      <c r="G603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8"/>
        <v>41789.208333333336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2040</v>
      </c>
      <c r="T603" t="s">
        <v>2049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1.2823628691983122</v>
      </c>
      <c r="G60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8"/>
        <v>42160.208333333328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1.1966037735849056</v>
      </c>
      <c r="G605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8"/>
        <v>43573.208333333328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2042</v>
      </c>
      <c r="T605" t="s">
        <v>2043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1.7073055242390078</v>
      </c>
      <c r="G606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8"/>
        <v>40565.25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1.8721212121212121</v>
      </c>
      <c r="G607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8"/>
        <v>42280.208333333328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2050</v>
      </c>
      <c r="T607" t="s">
        <v>2051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1.8838235294117647</v>
      </c>
      <c r="G608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8"/>
        <v>42436.25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2038</v>
      </c>
      <c r="T608" t="s">
        <v>2039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1.3129869186046512</v>
      </c>
      <c r="G609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8"/>
        <v>41721.208333333336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2.8397435897435899</v>
      </c>
      <c r="G610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8"/>
        <v>43530.25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2038</v>
      </c>
      <c r="T610" t="s">
        <v>2061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1.2041999999999999</v>
      </c>
      <c r="G611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8"/>
        <v>43481.25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2044</v>
      </c>
      <c r="T611" t="s">
        <v>2066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4.1905607476635511</v>
      </c>
      <c r="G612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8"/>
        <v>41259.25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2042</v>
      </c>
      <c r="T612" t="s">
        <v>2043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0.13853658536585367</v>
      </c>
      <c r="G613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8"/>
        <v>41480.208333333336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2042</v>
      </c>
      <c r="T613" t="s">
        <v>2043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1.3943548387096774</v>
      </c>
      <c r="G61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8"/>
        <v>40474.208333333336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2038</v>
      </c>
      <c r="T614" t="s">
        <v>2046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1.74</v>
      </c>
      <c r="G615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8"/>
        <v>42973.208333333328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1.5549056603773586</v>
      </c>
      <c r="G616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8"/>
        <v>42746.25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2042</v>
      </c>
      <c r="T616" t="s">
        <v>2043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1.7044705882352942</v>
      </c>
      <c r="G617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8"/>
        <v>42489.208333333328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1.8951562500000001</v>
      </c>
      <c r="G618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8"/>
        <v>41537.208333333336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2038</v>
      </c>
      <c r="T618" t="s">
        <v>2048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2.4971428571428573</v>
      </c>
      <c r="G619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8"/>
        <v>41794.208333333336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2042</v>
      </c>
      <c r="T619" t="s">
        <v>2043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0.48860523665659616</v>
      </c>
      <c r="G620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8"/>
        <v>41396.208333333336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2050</v>
      </c>
      <c r="T620" t="s">
        <v>2051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0.28461970393057684</v>
      </c>
      <c r="G621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8"/>
        <v>40669.208333333336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2042</v>
      </c>
      <c r="T621" t="s">
        <v>2043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2.6802325581395348</v>
      </c>
      <c r="G622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8"/>
        <v>42559.208333333328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2057</v>
      </c>
      <c r="T622" t="s">
        <v>2058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6.1980078125000002</v>
      </c>
      <c r="G623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8"/>
        <v>42626.208333333328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2042</v>
      </c>
      <c r="T623" t="s">
        <v>2043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3.1301587301587303E-2</v>
      </c>
      <c r="G62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8"/>
        <v>43205.208333333328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2038</v>
      </c>
      <c r="T624" t="s">
        <v>2048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1.5992152704135738</v>
      </c>
      <c r="G625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8"/>
        <v>42201.208333333328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2042</v>
      </c>
      <c r="T625" t="s">
        <v>2043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2.793921568627451</v>
      </c>
      <c r="G626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8"/>
        <v>42029.25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2057</v>
      </c>
      <c r="T626" t="s">
        <v>2058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0.77373333333333338</v>
      </c>
      <c r="G627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8"/>
        <v>43857.25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2042</v>
      </c>
      <c r="T627" t="s">
        <v>2043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2.0632812500000002</v>
      </c>
      <c r="G628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8"/>
        <v>40449.208333333336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2042</v>
      </c>
      <c r="T628" t="s">
        <v>2043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6.9424999999999999</v>
      </c>
      <c r="G629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8"/>
        <v>40345.208333333336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2036</v>
      </c>
      <c r="T629" t="s">
        <v>2037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1.5178947368421052</v>
      </c>
      <c r="G630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8"/>
        <v>40455.208333333336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2038</v>
      </c>
      <c r="T630" t="s">
        <v>2048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0.64582072176949945</v>
      </c>
      <c r="G631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8"/>
        <v>42557.208333333328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2042</v>
      </c>
      <c r="T631" t="s">
        <v>2043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0.62873684210526315</v>
      </c>
      <c r="G632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8"/>
        <v>43586.208333333328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2042</v>
      </c>
      <c r="T632" t="s">
        <v>2043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3.1039864864864866</v>
      </c>
      <c r="G633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8"/>
        <v>43550.208333333328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2042</v>
      </c>
      <c r="T633" t="s">
        <v>2043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0.42859916782246882</v>
      </c>
      <c r="G63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8"/>
        <v>41945.208333333336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2042</v>
      </c>
      <c r="T634" t="s">
        <v>2043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0.83119402985074631</v>
      </c>
      <c r="G635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8"/>
        <v>42315.25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2044</v>
      </c>
      <c r="T635" t="s">
        <v>2052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0.78531302876480547</v>
      </c>
      <c r="G636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8"/>
        <v>42819.208333333328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2044</v>
      </c>
      <c r="T636" t="s">
        <v>2063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1.1409352517985611</v>
      </c>
      <c r="G637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8"/>
        <v>41314.25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2044</v>
      </c>
      <c r="T637" t="s">
        <v>2063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0.64537683358624176</v>
      </c>
      <c r="G638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8"/>
        <v>40926.25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2044</v>
      </c>
      <c r="T638" t="s">
        <v>2052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0.79411764705882348</v>
      </c>
      <c r="G639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8"/>
        <v>42688.25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2042</v>
      </c>
      <c r="T639" t="s">
        <v>2043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0.11419117647058824</v>
      </c>
      <c r="G640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8"/>
        <v>40386.208333333336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2042</v>
      </c>
      <c r="T640" t="s">
        <v>2043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0.56186046511627907</v>
      </c>
      <c r="G641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8"/>
        <v>43309.208333333328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2044</v>
      </c>
      <c r="T641" t="s">
        <v>2047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0.16501669449081802</v>
      </c>
      <c r="G642" t="s">
        <v>14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8"/>
        <v>42387.25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</f>
        <v>1.1996808510638297</v>
      </c>
      <c r="G643" t="s">
        <v>20</v>
      </c>
      <c r="H643">
        <v>194</v>
      </c>
      <c r="I643" s="8">
        <f t="shared" ref="I643:I706" si="4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2">(((L643/60)/60)/24)+DATE(1970,1,1)</f>
        <v>42786.25</v>
      </c>
      <c r="O643" s="13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2042</v>
      </c>
      <c r="T643" t="s">
        <v>2043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1.4545652173913044</v>
      </c>
      <c r="G64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2"/>
        <v>43451.25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2040</v>
      </c>
      <c r="T644" t="s">
        <v>2049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2.2138255033557046</v>
      </c>
      <c r="G645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2"/>
        <v>42795.25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2042</v>
      </c>
      <c r="T645" t="s">
        <v>2043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0.48396694214876035</v>
      </c>
      <c r="G646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2"/>
        <v>43452.25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0.92911504424778757</v>
      </c>
      <c r="G647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2"/>
        <v>43369.208333333328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2038</v>
      </c>
      <c r="T647" t="s">
        <v>2039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0.88599797365754818</v>
      </c>
      <c r="G648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2"/>
        <v>41346.208333333336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2053</v>
      </c>
      <c r="T648" t="s">
        <v>2054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0.41399999999999998</v>
      </c>
      <c r="G649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2"/>
        <v>43199.208333333328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2050</v>
      </c>
      <c r="T649" t="s">
        <v>2062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0.63056795131845844</v>
      </c>
      <c r="G650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2"/>
        <v>42922.208333333328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2036</v>
      </c>
      <c r="T650" t="s">
        <v>2037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0.48482333607230893</v>
      </c>
      <c r="G651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2"/>
        <v>40471.208333333336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2042</v>
      </c>
      <c r="T651" t="s">
        <v>2043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0.02</v>
      </c>
      <c r="G652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2"/>
        <v>41828.208333333336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2038</v>
      </c>
      <c r="T652" t="s">
        <v>2061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0.88479410269445857</v>
      </c>
      <c r="G653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2"/>
        <v>41692.25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2044</v>
      </c>
      <c r="T653" t="s">
        <v>2055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1.2684</v>
      </c>
      <c r="G65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2"/>
        <v>42587.208333333328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2040</v>
      </c>
      <c r="T654" t="s">
        <v>2041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23.388333333333332</v>
      </c>
      <c r="G655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2"/>
        <v>42468.208333333328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2040</v>
      </c>
      <c r="T655" t="s">
        <v>2041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5.0838857142857146</v>
      </c>
      <c r="G656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2"/>
        <v>42240.208333333328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2038</v>
      </c>
      <c r="T656" t="s">
        <v>2060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1.9147826086956521</v>
      </c>
      <c r="G657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2"/>
        <v>42796.25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2057</v>
      </c>
      <c r="T657" t="s">
        <v>2058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0.42127533783783783</v>
      </c>
      <c r="G658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2"/>
        <v>43097.25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2036</v>
      </c>
      <c r="T658" t="s">
        <v>2037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8.2400000000000001E-2</v>
      </c>
      <c r="G659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2"/>
        <v>43096.25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2044</v>
      </c>
      <c r="T659" t="s">
        <v>2066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0.60064638783269964</v>
      </c>
      <c r="G660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2"/>
        <v>42246.208333333328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2038</v>
      </c>
      <c r="T660" t="s">
        <v>2039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0.47232808616404309</v>
      </c>
      <c r="G661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2"/>
        <v>40570.25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2044</v>
      </c>
      <c r="T661" t="s">
        <v>2045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0.81736263736263737</v>
      </c>
      <c r="G662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2"/>
        <v>42237.208333333328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2042</v>
      </c>
      <c r="T662" t="s">
        <v>2043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0.54187265917603</v>
      </c>
      <c r="G663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2"/>
        <v>40996.208333333336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2038</v>
      </c>
      <c r="T663" t="s">
        <v>2061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0.97868131868131869</v>
      </c>
      <c r="G66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2"/>
        <v>43443.25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2042</v>
      </c>
      <c r="T664" t="s">
        <v>2043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0.77239999999999998</v>
      </c>
      <c r="G665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2"/>
        <v>40458.208333333336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2042</v>
      </c>
      <c r="T665" t="s">
        <v>2043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0.33464735516372796</v>
      </c>
      <c r="G666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2"/>
        <v>40959.25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2038</v>
      </c>
      <c r="T666" t="s">
        <v>2061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2.3958823529411766</v>
      </c>
      <c r="G667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2"/>
        <v>40733.208333333336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2044</v>
      </c>
      <c r="T667" t="s">
        <v>2045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0.64032258064516134</v>
      </c>
      <c r="G668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2"/>
        <v>41516.208333333336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2042</v>
      </c>
      <c r="T668" t="s">
        <v>2043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1.7615942028985507</v>
      </c>
      <c r="G669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2"/>
        <v>41892.208333333336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2067</v>
      </c>
      <c r="T669" t="s">
        <v>2068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0.20338181818181819</v>
      </c>
      <c r="G670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2"/>
        <v>41122.208333333336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2042</v>
      </c>
      <c r="T670" t="s">
        <v>2043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3.5864754098360656</v>
      </c>
      <c r="G671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2"/>
        <v>42912.208333333328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2042</v>
      </c>
      <c r="T671" t="s">
        <v>2043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4.6885802469135802</v>
      </c>
      <c r="G672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2"/>
        <v>42425.25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2038</v>
      </c>
      <c r="T672" t="s">
        <v>2048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1.220563524590164</v>
      </c>
      <c r="G673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2"/>
        <v>40390.208333333336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0.55931783729156137</v>
      </c>
      <c r="G67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2"/>
        <v>43180.208333333328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2042</v>
      </c>
      <c r="T674" t="s">
        <v>2043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0.43660714285714286</v>
      </c>
      <c r="G675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2"/>
        <v>42475.208333333328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2038</v>
      </c>
      <c r="T675" t="s">
        <v>2048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0.33538371411833628</v>
      </c>
      <c r="G676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2"/>
        <v>40774.208333333336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2057</v>
      </c>
      <c r="T676" t="s">
        <v>2058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1.2297938144329896</v>
      </c>
      <c r="G677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2"/>
        <v>43719.208333333328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2067</v>
      </c>
      <c r="T677" t="s">
        <v>2068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1.8974959871589085</v>
      </c>
      <c r="G678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2"/>
        <v>41178.208333333336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2057</v>
      </c>
      <c r="T678" t="s">
        <v>2058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0.83622641509433959</v>
      </c>
      <c r="G679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2"/>
        <v>42561.208333333328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2050</v>
      </c>
      <c r="T679" t="s">
        <v>2056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0.17968844221105529</v>
      </c>
      <c r="G680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2"/>
        <v>43484.25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2044</v>
      </c>
      <c r="T680" t="s">
        <v>2047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10.365</v>
      </c>
      <c r="G681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2"/>
        <v>43756.208333333328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2036</v>
      </c>
      <c r="T681" t="s">
        <v>2037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0.97405219780219776</v>
      </c>
      <c r="G682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2"/>
        <v>43813.25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2053</v>
      </c>
      <c r="T682" t="s">
        <v>2064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0.86386203150461705</v>
      </c>
      <c r="G683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2"/>
        <v>40898.25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2042</v>
      </c>
      <c r="T683" t="s">
        <v>2043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1.5016666666666667</v>
      </c>
      <c r="G68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2"/>
        <v>41619.25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2042</v>
      </c>
      <c r="T684" t="s">
        <v>2043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3.5843478260869563</v>
      </c>
      <c r="G685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2"/>
        <v>43359.208333333328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2042</v>
      </c>
      <c r="T685" t="s">
        <v>2043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5.4285714285714288</v>
      </c>
      <c r="G686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2"/>
        <v>40358.208333333336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2050</v>
      </c>
      <c r="T686" t="s">
        <v>2051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0.67500714285714281</v>
      </c>
      <c r="G687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2"/>
        <v>42239.208333333328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2042</v>
      </c>
      <c r="T687" t="s">
        <v>2043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1.9174666666666667</v>
      </c>
      <c r="G688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2"/>
        <v>43186.208333333328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2040</v>
      </c>
      <c r="T688" t="s">
        <v>2049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9.32</v>
      </c>
      <c r="G689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2"/>
        <v>42806.25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2042</v>
      </c>
      <c r="T689" t="s">
        <v>2043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4.2927586206896553</v>
      </c>
      <c r="G690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2"/>
        <v>43475.25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2044</v>
      </c>
      <c r="T690" t="s">
        <v>2063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1.0065753424657535</v>
      </c>
      <c r="G691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2"/>
        <v>41576.208333333336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2040</v>
      </c>
      <c r="T691" t="s">
        <v>2041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2.266111111111111</v>
      </c>
      <c r="G692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2"/>
        <v>40874.25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2044</v>
      </c>
      <c r="T692" t="s">
        <v>2045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1.4238</v>
      </c>
      <c r="G693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2"/>
        <v>41185.208333333336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2044</v>
      </c>
      <c r="T693" t="s">
        <v>2045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0.90633333333333332</v>
      </c>
      <c r="G69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2"/>
        <v>43655.208333333328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2038</v>
      </c>
      <c r="T694" t="s">
        <v>2039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0.63966740576496672</v>
      </c>
      <c r="G695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2"/>
        <v>43025.208333333328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2042</v>
      </c>
      <c r="T695" t="s">
        <v>2043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0.84131868131868137</v>
      </c>
      <c r="G696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2"/>
        <v>43066.25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2042</v>
      </c>
      <c r="T696" t="s">
        <v>2043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1.3393478260869565</v>
      </c>
      <c r="G697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2"/>
        <v>42322.25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2038</v>
      </c>
      <c r="T697" t="s">
        <v>2039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0.59042047531992692</v>
      </c>
      <c r="G698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2"/>
        <v>42114.208333333328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1.5280062063615205</v>
      </c>
      <c r="G699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2"/>
        <v>43190.208333333328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2038</v>
      </c>
      <c r="T699" t="s">
        <v>2046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4.466912114014252</v>
      </c>
      <c r="G700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2"/>
        <v>40871.25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2040</v>
      </c>
      <c r="T700" t="s">
        <v>2049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0.8439189189189189</v>
      </c>
      <c r="G701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2"/>
        <v>43641.208333333328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2044</v>
      </c>
      <c r="T701" t="s">
        <v>2047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0.03</v>
      </c>
      <c r="G702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2"/>
        <v>40203.25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2040</v>
      </c>
      <c r="T702" t="s">
        <v>2049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1.7502692307692307</v>
      </c>
      <c r="G703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2"/>
        <v>40629.208333333336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2042</v>
      </c>
      <c r="T703" t="s">
        <v>2043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0.54137931034482756</v>
      </c>
      <c r="G70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2"/>
        <v>41477.208333333336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2040</v>
      </c>
      <c r="T704" t="s">
        <v>2049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3.1187381703470032</v>
      </c>
      <c r="G705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2"/>
        <v>41020.208333333336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2050</v>
      </c>
      <c r="T705" t="s">
        <v>2062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1.2278160919540231</v>
      </c>
      <c r="G706" t="s">
        <v>20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2"/>
        <v>42555.208333333328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t="s">
        <v>2044</v>
      </c>
      <c r="T706" t="s">
        <v>2052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</f>
        <v>0.99026517383618151</v>
      </c>
      <c r="G707" t="s">
        <v>14</v>
      </c>
      <c r="H707">
        <v>2025</v>
      </c>
      <c r="I707" s="8">
        <f t="shared" ref="I707:I770" si="45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6">(((L707/60)/60)/24)+DATE(1970,1,1)</f>
        <v>41619.25</v>
      </c>
      <c r="O707" s="13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2050</v>
      </c>
      <c r="T707" t="s">
        <v>2051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1.278468634686347</v>
      </c>
      <c r="G708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6"/>
        <v>43471.25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2040</v>
      </c>
      <c r="T708" t="s">
        <v>2041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1.5861643835616439</v>
      </c>
      <c r="G709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6"/>
        <v>43442.25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2044</v>
      </c>
      <c r="T709" t="s">
        <v>2047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7.0705882352941174</v>
      </c>
      <c r="G710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6"/>
        <v>42877.208333333328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2042</v>
      </c>
      <c r="T710" t="s">
        <v>2043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1.4238775510204082</v>
      </c>
      <c r="G711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6"/>
        <v>41018.208333333336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2042</v>
      </c>
      <c r="T711" t="s">
        <v>2043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1.4786046511627906</v>
      </c>
      <c r="G712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6"/>
        <v>43295.208333333328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2042</v>
      </c>
      <c r="T712" t="s">
        <v>2043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0.20322580645161289</v>
      </c>
      <c r="G713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6"/>
        <v>42393.25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2042</v>
      </c>
      <c r="T713" t="s">
        <v>2043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18.40625</v>
      </c>
      <c r="G71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6"/>
        <v>42559.208333333328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1.6194202898550725</v>
      </c>
      <c r="G715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6"/>
        <v>42604.208333333328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2050</v>
      </c>
      <c r="T715" t="s">
        <v>2059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4.7282077922077921</v>
      </c>
      <c r="G716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6"/>
        <v>41870.208333333336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2038</v>
      </c>
      <c r="T716" t="s">
        <v>2039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0.24466101694915254</v>
      </c>
      <c r="G717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6"/>
        <v>40397.208333333336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2053</v>
      </c>
      <c r="T717" t="s">
        <v>2064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5.1764999999999999</v>
      </c>
      <c r="G718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6"/>
        <v>41465.208333333336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2042</v>
      </c>
      <c r="T718" t="s">
        <v>2043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2.4764285714285714</v>
      </c>
      <c r="G719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6"/>
        <v>40777.208333333336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2044</v>
      </c>
      <c r="T719" t="s">
        <v>2045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1.0020481927710843</v>
      </c>
      <c r="G720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6"/>
        <v>41442.208333333336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2040</v>
      </c>
      <c r="T720" t="s">
        <v>2049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1.53</v>
      </c>
      <c r="G721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6"/>
        <v>41058.208333333336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2050</v>
      </c>
      <c r="T721" t="s">
        <v>2056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0.37091954022988505</v>
      </c>
      <c r="G722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6"/>
        <v>43152.25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2042</v>
      </c>
      <c r="T722" t="s">
        <v>2043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4.3923948220064728E-2</v>
      </c>
      <c r="G723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6"/>
        <v>43194.208333333328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2038</v>
      </c>
      <c r="T723" t="s">
        <v>2039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1.5650721649484536</v>
      </c>
      <c r="G72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6"/>
        <v>43045.25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2044</v>
      </c>
      <c r="T724" t="s">
        <v>2045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2.704081632653061</v>
      </c>
      <c r="G725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6"/>
        <v>42431.25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2042</v>
      </c>
      <c r="T725" t="s">
        <v>2043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1.3405952380952382</v>
      </c>
      <c r="G726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6"/>
        <v>41934.208333333336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0.50398033126293995</v>
      </c>
      <c r="G727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6"/>
        <v>41958.25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2053</v>
      </c>
      <c r="T727" t="s">
        <v>2064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0.88815837937384901</v>
      </c>
      <c r="G728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6"/>
        <v>40476.208333333336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2042</v>
      </c>
      <c r="T728" t="s">
        <v>2043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1.65</v>
      </c>
      <c r="G729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6"/>
        <v>43485.25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2040</v>
      </c>
      <c r="T729" t="s">
        <v>2041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0.17499999999999999</v>
      </c>
      <c r="G730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6"/>
        <v>42515.208333333328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2042</v>
      </c>
      <c r="T730" t="s">
        <v>2043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1.8566071428571429</v>
      </c>
      <c r="G731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6"/>
        <v>41309.25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2044</v>
      </c>
      <c r="T731" t="s">
        <v>2047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4.1266319444444441</v>
      </c>
      <c r="G732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6"/>
        <v>42147.208333333328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2040</v>
      </c>
      <c r="T732" t="s">
        <v>2049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0.90249999999999997</v>
      </c>
      <c r="G733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6"/>
        <v>42939.208333333328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2040</v>
      </c>
      <c r="T733" t="s">
        <v>2041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0.91984615384615387</v>
      </c>
      <c r="G73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6"/>
        <v>42816.208333333328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2038</v>
      </c>
      <c r="T734" t="s">
        <v>2039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5.2700632911392402</v>
      </c>
      <c r="G735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6"/>
        <v>41844.208333333336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2038</v>
      </c>
      <c r="T735" t="s">
        <v>2060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3.1914285714285713</v>
      </c>
      <c r="G736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6"/>
        <v>42763.25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2042</v>
      </c>
      <c r="T736" t="s">
        <v>2043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3.5418867924528303</v>
      </c>
      <c r="G737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6"/>
        <v>42459.208333333328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2057</v>
      </c>
      <c r="T737" t="s">
        <v>2058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0.32896103896103895</v>
      </c>
      <c r="G738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6"/>
        <v>42055.25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2050</v>
      </c>
      <c r="T738" t="s">
        <v>2051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1.358918918918919</v>
      </c>
      <c r="G739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6"/>
        <v>42685.25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2038</v>
      </c>
      <c r="T739" t="s">
        <v>2048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2.0843373493975904E-2</v>
      </c>
      <c r="G740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6"/>
        <v>41959.25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2042</v>
      </c>
      <c r="T740" t="s">
        <v>2043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0.61</v>
      </c>
      <c r="G741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6"/>
        <v>41089.208333333336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2038</v>
      </c>
      <c r="T741" t="s">
        <v>2048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0.30037735849056602</v>
      </c>
      <c r="G742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6"/>
        <v>42769.25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2042</v>
      </c>
      <c r="T742" t="s">
        <v>2043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11.791666666666666</v>
      </c>
      <c r="G743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6"/>
        <v>40321.208333333336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2042</v>
      </c>
      <c r="T743" t="s">
        <v>2043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11.260833333333334</v>
      </c>
      <c r="G74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6"/>
        <v>40197.25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2038</v>
      </c>
      <c r="T744" t="s">
        <v>2046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0.12923076923076923</v>
      </c>
      <c r="G745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6"/>
        <v>42298.208333333328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7.12</v>
      </c>
      <c r="G746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6"/>
        <v>43322.208333333328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2042</v>
      </c>
      <c r="T746" t="s">
        <v>2043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0.30304347826086958</v>
      </c>
      <c r="G747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6"/>
        <v>40328.208333333336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2040</v>
      </c>
      <c r="T747" t="s">
        <v>2049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2.1250896057347672</v>
      </c>
      <c r="G748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6"/>
        <v>40825.208333333336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2040</v>
      </c>
      <c r="T748" t="s">
        <v>2041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2.2885714285714287</v>
      </c>
      <c r="G749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6"/>
        <v>40423.208333333336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2042</v>
      </c>
      <c r="T749" t="s">
        <v>2043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0.34959979476654696</v>
      </c>
      <c r="G750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6"/>
        <v>40238.25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2044</v>
      </c>
      <c r="T750" t="s">
        <v>2052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1.5729069767441861</v>
      </c>
      <c r="G751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6"/>
        <v>41920.208333333336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2040</v>
      </c>
      <c r="T751" t="s">
        <v>2049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0.01</v>
      </c>
      <c r="G752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6"/>
        <v>40360.208333333336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2038</v>
      </c>
      <c r="T752" t="s">
        <v>2046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2.3230555555555554</v>
      </c>
      <c r="G753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6"/>
        <v>42446.208333333328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2050</v>
      </c>
      <c r="T753" t="s">
        <v>2051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0.92448275862068963</v>
      </c>
      <c r="G75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6"/>
        <v>40395.208333333336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2042</v>
      </c>
      <c r="T754" t="s">
        <v>2043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2.5670212765957445</v>
      </c>
      <c r="G755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6"/>
        <v>40321.208333333336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2057</v>
      </c>
      <c r="T755" t="s">
        <v>2058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1.6847017045454546</v>
      </c>
      <c r="G756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6"/>
        <v>41210.208333333336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2042</v>
      </c>
      <c r="T756" t="s">
        <v>2043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1.6657777777777778</v>
      </c>
      <c r="G757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6"/>
        <v>43096.25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2042</v>
      </c>
      <c r="T757" t="s">
        <v>2043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7.7207692307692311</v>
      </c>
      <c r="G758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6"/>
        <v>42024.25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2042</v>
      </c>
      <c r="T758" t="s">
        <v>2043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4.0685714285714285</v>
      </c>
      <c r="G759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6"/>
        <v>40675.208333333336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2044</v>
      </c>
      <c r="T759" t="s">
        <v>2047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5.6420608108108112</v>
      </c>
      <c r="G760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6"/>
        <v>41936.208333333336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2038</v>
      </c>
      <c r="T760" t="s">
        <v>2039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0.6842686567164179</v>
      </c>
      <c r="G761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6"/>
        <v>43136.25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0.34351966873706002</v>
      </c>
      <c r="G762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6"/>
        <v>43678.208333333328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2053</v>
      </c>
      <c r="T762" t="s">
        <v>2054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6.5545454545454547</v>
      </c>
      <c r="G763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6"/>
        <v>42938.208333333328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2038</v>
      </c>
      <c r="T763" t="s">
        <v>2039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1.7725714285714285</v>
      </c>
      <c r="G76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6"/>
        <v>41241.25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2038</v>
      </c>
      <c r="T764" t="s">
        <v>2061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1.1317857142857144</v>
      </c>
      <c r="G765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6"/>
        <v>41037.208333333336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2042</v>
      </c>
      <c r="T765" t="s">
        <v>2043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7.2818181818181822</v>
      </c>
      <c r="G766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6"/>
        <v>40676.208333333336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2038</v>
      </c>
      <c r="T766" t="s">
        <v>2039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2.0833333333333335</v>
      </c>
      <c r="G767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6"/>
        <v>42840.208333333328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2038</v>
      </c>
      <c r="T767" t="s">
        <v>2048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0.31171232876712329</v>
      </c>
      <c r="G768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6"/>
        <v>43362.208333333328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2044</v>
      </c>
      <c r="T768" t="s">
        <v>2066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0.56967078189300413</v>
      </c>
      <c r="G769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6"/>
        <v>42283.208333333328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2050</v>
      </c>
      <c r="T769" t="s">
        <v>2062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2.31</v>
      </c>
      <c r="G770" t="s">
        <v>20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6"/>
        <v>41619.25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t="s">
        <v>2042</v>
      </c>
      <c r="T770" t="s">
        <v>2043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</f>
        <v>0.86867834394904464</v>
      </c>
      <c r="G771" t="s">
        <v>14</v>
      </c>
      <c r="H771">
        <v>3410</v>
      </c>
      <c r="I771" s="8">
        <f t="shared" ref="I771:I834" si="4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50">(((L771/60)/60)/24)+DATE(1970,1,1)</f>
        <v>41501.208333333336</v>
      </c>
      <c r="O771" s="13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2053</v>
      </c>
      <c r="T771" t="s">
        <v>2054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2.7074418604651163</v>
      </c>
      <c r="G772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50"/>
        <v>41743.208333333336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0.49446428571428569</v>
      </c>
      <c r="G773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50"/>
        <v>43491.25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2042</v>
      </c>
      <c r="T773" t="s">
        <v>2043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1.1335962566844919</v>
      </c>
      <c r="G77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50"/>
        <v>43505.25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2038</v>
      </c>
      <c r="T774" t="s">
        <v>2048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1.9055555555555554</v>
      </c>
      <c r="G775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50"/>
        <v>42838.208333333328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2042</v>
      </c>
      <c r="T775" t="s">
        <v>2043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1.355</v>
      </c>
      <c r="G776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50"/>
        <v>42513.208333333328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2040</v>
      </c>
      <c r="T776" t="s">
        <v>2041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0.10297872340425532</v>
      </c>
      <c r="G777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50"/>
        <v>41949.25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0.65544223826714798</v>
      </c>
      <c r="G778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50"/>
        <v>43650.208333333328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0.49026652452025588</v>
      </c>
      <c r="G779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50"/>
        <v>40809.208333333336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2042</v>
      </c>
      <c r="T779" t="s">
        <v>2043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7.8792307692307695</v>
      </c>
      <c r="G780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50"/>
        <v>40768.208333333336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2044</v>
      </c>
      <c r="T780" t="s">
        <v>2052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0.80306347746090156</v>
      </c>
      <c r="G781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50"/>
        <v>42230.208333333328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2042</v>
      </c>
      <c r="T781" t="s">
        <v>2043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1.0629411764705883</v>
      </c>
      <c r="G782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50"/>
        <v>42573.208333333328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2044</v>
      </c>
      <c r="T782" t="s">
        <v>2047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0.50735632183908042</v>
      </c>
      <c r="G783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50"/>
        <v>40482.208333333336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2042</v>
      </c>
      <c r="T783" t="s">
        <v>2043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2.153137254901961</v>
      </c>
      <c r="G78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50"/>
        <v>40603.25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2044</v>
      </c>
      <c r="T784" t="s">
        <v>2052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1.4122972972972974</v>
      </c>
      <c r="G785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50"/>
        <v>41625.25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2038</v>
      </c>
      <c r="T785" t="s">
        <v>2039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1.1533745781777278</v>
      </c>
      <c r="G786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50"/>
        <v>42435.25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2040</v>
      </c>
      <c r="T786" t="s">
        <v>2041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1.9311940298507462</v>
      </c>
      <c r="G787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50"/>
        <v>43582.208333333328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2044</v>
      </c>
      <c r="T787" t="s">
        <v>2052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7.2973333333333334</v>
      </c>
      <c r="G788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50"/>
        <v>43186.208333333328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2038</v>
      </c>
      <c r="T788" t="s">
        <v>2061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0.99663398692810456</v>
      </c>
      <c r="G789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50"/>
        <v>40684.208333333336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2038</v>
      </c>
      <c r="T789" t="s">
        <v>2039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0.88166666666666671</v>
      </c>
      <c r="G790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50"/>
        <v>41202.208333333336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2044</v>
      </c>
      <c r="T790" t="s">
        <v>2052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0.37233333333333335</v>
      </c>
      <c r="G791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50"/>
        <v>41786.208333333336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2042</v>
      </c>
      <c r="T791" t="s">
        <v>2043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0.30540075309306081</v>
      </c>
      <c r="G792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50"/>
        <v>40223.25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2042</v>
      </c>
      <c r="T792" t="s">
        <v>2043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0.25714285714285712</v>
      </c>
      <c r="G793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50"/>
        <v>42715.25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2036</v>
      </c>
      <c r="T793" t="s">
        <v>2037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0.34</v>
      </c>
      <c r="G79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50"/>
        <v>41451.208333333336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2042</v>
      </c>
      <c r="T794" t="s">
        <v>2043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11.859090909090909</v>
      </c>
      <c r="G795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50"/>
        <v>41450.208333333336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2050</v>
      </c>
      <c r="T795" t="s">
        <v>2051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1.2539393939393939</v>
      </c>
      <c r="G796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50"/>
        <v>43091.25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2038</v>
      </c>
      <c r="T796" t="s">
        <v>2039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0.14394366197183098</v>
      </c>
      <c r="G797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50"/>
        <v>42675.208333333328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2044</v>
      </c>
      <c r="T797" t="s">
        <v>2047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0.54807692307692313</v>
      </c>
      <c r="G798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50"/>
        <v>41859.208333333336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2053</v>
      </c>
      <c r="T798" t="s">
        <v>2064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1.0963157894736841</v>
      </c>
      <c r="G799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50"/>
        <v>43464.25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2040</v>
      </c>
      <c r="T799" t="s">
        <v>2041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1.8847058823529412</v>
      </c>
      <c r="G800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50"/>
        <v>41060.208333333336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2042</v>
      </c>
      <c r="T800" t="s">
        <v>2043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0.87008284023668636</v>
      </c>
      <c r="G801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50"/>
        <v>42399.25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2042</v>
      </c>
      <c r="T801" t="s">
        <v>2043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0.01</v>
      </c>
      <c r="G802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50"/>
        <v>42167.208333333328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2038</v>
      </c>
      <c r="T802" t="s">
        <v>2039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2.0291304347826089</v>
      </c>
      <c r="G803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50"/>
        <v>43830.25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2057</v>
      </c>
      <c r="T803" t="s">
        <v>2058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1.9703225806451612</v>
      </c>
      <c r="G80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50"/>
        <v>43650.208333333328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2057</v>
      </c>
      <c r="T804" t="s">
        <v>2058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1.07</v>
      </c>
      <c r="G805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50"/>
        <v>43492.25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2042</v>
      </c>
      <c r="T805" t="s">
        <v>2043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2.6873076923076922</v>
      </c>
      <c r="G806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50"/>
        <v>43102.25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2038</v>
      </c>
      <c r="T806" t="s">
        <v>2039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0.50845360824742269</v>
      </c>
      <c r="G807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50"/>
        <v>41958.25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2044</v>
      </c>
      <c r="T807" t="s">
        <v>2045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11.802857142857142</v>
      </c>
      <c r="G808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50"/>
        <v>40973.25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2044</v>
      </c>
      <c r="T808" t="s">
        <v>2047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2.64</v>
      </c>
      <c r="G809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50"/>
        <v>43753.208333333328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2042</v>
      </c>
      <c r="T809" t="s">
        <v>2043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0.30442307692307691</v>
      </c>
      <c r="G810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50"/>
        <v>42507.208333333328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2036</v>
      </c>
      <c r="T810" t="s">
        <v>2037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0.62880681818181816</v>
      </c>
      <c r="G811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50"/>
        <v>41135.208333333336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2044</v>
      </c>
      <c r="T811" t="s">
        <v>2045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1.9312499999999999</v>
      </c>
      <c r="G812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50"/>
        <v>43067.25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2042</v>
      </c>
      <c r="T812" t="s">
        <v>2043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0.77102702702702708</v>
      </c>
      <c r="G813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50"/>
        <v>42378.25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2053</v>
      </c>
      <c r="T813" t="s">
        <v>2054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2.2552763819095478</v>
      </c>
      <c r="G81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50"/>
        <v>43206.208333333328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2050</v>
      </c>
      <c r="T814" t="s">
        <v>2051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2.3940625</v>
      </c>
      <c r="G815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50"/>
        <v>41148.208333333336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2053</v>
      </c>
      <c r="T815" t="s">
        <v>2054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0.921875</v>
      </c>
      <c r="G816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50"/>
        <v>42517.208333333328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2038</v>
      </c>
      <c r="T816" t="s">
        <v>2039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1.3023333333333333</v>
      </c>
      <c r="G817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50"/>
        <v>43068.25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2038</v>
      </c>
      <c r="T817" t="s">
        <v>2039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6.1521739130434785</v>
      </c>
      <c r="G818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50"/>
        <v>41680.25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2042</v>
      </c>
      <c r="T818" t="s">
        <v>2043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3.687953216374269</v>
      </c>
      <c r="G819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50"/>
        <v>43589.208333333328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2050</v>
      </c>
      <c r="T819" t="s">
        <v>2051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10.948571428571428</v>
      </c>
      <c r="G820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50"/>
        <v>43486.25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2042</v>
      </c>
      <c r="T820" t="s">
        <v>2043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0.50662921348314605</v>
      </c>
      <c r="G821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50"/>
        <v>41237.25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2053</v>
      </c>
      <c r="T821" t="s">
        <v>2054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8.0060000000000002</v>
      </c>
      <c r="G822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50"/>
        <v>43310.208333333328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2038</v>
      </c>
      <c r="T822" t="s">
        <v>2039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2.9128571428571428</v>
      </c>
      <c r="G823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50"/>
        <v>42794.25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2044</v>
      </c>
      <c r="T823" t="s">
        <v>2045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3.4996666666666667</v>
      </c>
      <c r="G82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50"/>
        <v>41698.25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2038</v>
      </c>
      <c r="T824" t="s">
        <v>2039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3.5707317073170732</v>
      </c>
      <c r="G825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50"/>
        <v>41892.208333333336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2038</v>
      </c>
      <c r="T825" t="s">
        <v>2039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1.2648941176470587</v>
      </c>
      <c r="G826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50"/>
        <v>40348.208333333336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2050</v>
      </c>
      <c r="T826" t="s">
        <v>2051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3.875</v>
      </c>
      <c r="G827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50"/>
        <v>42941.208333333328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2044</v>
      </c>
      <c r="T827" t="s">
        <v>2055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4.5703571428571426</v>
      </c>
      <c r="G828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50"/>
        <v>40525.25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2042</v>
      </c>
      <c r="T828" t="s">
        <v>2043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2.6669565217391304</v>
      </c>
      <c r="G829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50"/>
        <v>40666.208333333336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2044</v>
      </c>
      <c r="T829" t="s">
        <v>2047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0.69</v>
      </c>
      <c r="G830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50"/>
        <v>43340.208333333328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0.51343749999999999</v>
      </c>
      <c r="G831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50"/>
        <v>42164.208333333328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2042</v>
      </c>
      <c r="T831" t="s">
        <v>2043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1.1710526315789473E-2</v>
      </c>
      <c r="G832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50"/>
        <v>43103.25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2042</v>
      </c>
      <c r="T832" t="s">
        <v>2043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1.089773429454171</v>
      </c>
      <c r="G833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50"/>
        <v>40994.208333333336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3.1517592592592591</v>
      </c>
      <c r="G834" t="s">
        <v>20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50"/>
        <v>42299.208333333328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t="s">
        <v>2050</v>
      </c>
      <c r="T834" t="s">
        <v>2062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</f>
        <v>1.5769117647058823</v>
      </c>
      <c r="G835" t="s">
        <v>20</v>
      </c>
      <c r="H835">
        <v>165</v>
      </c>
      <c r="I835" s="8">
        <f t="shared" ref="I835:I898" si="53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4">(((L835/60)/60)/24)+DATE(1970,1,1)</f>
        <v>40588.25</v>
      </c>
      <c r="O835" s="13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2050</v>
      </c>
      <c r="T835" t="s">
        <v>2062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1.5380821917808218</v>
      </c>
      <c r="G836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4"/>
        <v>41448.208333333336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0.89738979118329465</v>
      </c>
      <c r="G837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4"/>
        <v>42063.25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2040</v>
      </c>
      <c r="T837" t="s">
        <v>2041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0.75135802469135804</v>
      </c>
      <c r="G838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4"/>
        <v>40214.25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2038</v>
      </c>
      <c r="T838" t="s">
        <v>2048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8.5288135593220336</v>
      </c>
      <c r="G839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4"/>
        <v>40629.208333333336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2038</v>
      </c>
      <c r="T839" t="s">
        <v>2061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1.3890625000000001</v>
      </c>
      <c r="G840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4"/>
        <v>43370.208333333328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2042</v>
      </c>
      <c r="T840" t="s">
        <v>2043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1.9018181818181819</v>
      </c>
      <c r="G841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4"/>
        <v>41715.208333333336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2044</v>
      </c>
      <c r="T841" t="s">
        <v>2045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1.0024333619948409</v>
      </c>
      <c r="G842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4"/>
        <v>41836.208333333336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2042</v>
      </c>
      <c r="T842" t="s">
        <v>2043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1.4275824175824177</v>
      </c>
      <c r="G843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4"/>
        <v>42419.25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2040</v>
      </c>
      <c r="T843" t="s">
        <v>2041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5.6313333333333331</v>
      </c>
      <c r="G84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4"/>
        <v>43266.208333333328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2040</v>
      </c>
      <c r="T844" t="s">
        <v>2049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0.30715909090909088</v>
      </c>
      <c r="G845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4"/>
        <v>43338.208333333328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0.99397727272727276</v>
      </c>
      <c r="G846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4"/>
        <v>40930.25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2044</v>
      </c>
      <c r="T846" t="s">
        <v>2045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1.9754935622317598</v>
      </c>
      <c r="G847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4"/>
        <v>43235.208333333328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2040</v>
      </c>
      <c r="T847" t="s">
        <v>2041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5.085</v>
      </c>
      <c r="G848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4"/>
        <v>43302.208333333328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2040</v>
      </c>
      <c r="T848" t="s">
        <v>2041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2.3774468085106384</v>
      </c>
      <c r="G849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4"/>
        <v>43107.25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2036</v>
      </c>
      <c r="T849" t="s">
        <v>2037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3.3846875000000001</v>
      </c>
      <c r="G850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4"/>
        <v>40341.208333333336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2044</v>
      </c>
      <c r="T850" t="s">
        <v>2047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1.3308955223880596</v>
      </c>
      <c r="G851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4"/>
        <v>40948.25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2038</v>
      </c>
      <c r="T851" t="s">
        <v>2048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0.01</v>
      </c>
      <c r="G852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4"/>
        <v>40866.25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2038</v>
      </c>
      <c r="T852" t="s">
        <v>2039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2.0779999999999998</v>
      </c>
      <c r="G853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4"/>
        <v>41031.208333333336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2038</v>
      </c>
      <c r="T853" t="s">
        <v>2046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0.51122448979591839</v>
      </c>
      <c r="G85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4"/>
        <v>40740.208333333336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2053</v>
      </c>
      <c r="T854" t="s">
        <v>2054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6.5205847953216374</v>
      </c>
      <c r="G855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4"/>
        <v>40714.208333333336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2038</v>
      </c>
      <c r="T855" t="s">
        <v>2048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1.1363099415204678</v>
      </c>
      <c r="G856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4"/>
        <v>43787.25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2050</v>
      </c>
      <c r="T856" t="s">
        <v>2056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1.0237606837606839</v>
      </c>
      <c r="G857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4"/>
        <v>40712.208333333336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2042</v>
      </c>
      <c r="T857" t="s">
        <v>2043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3.5658333333333334</v>
      </c>
      <c r="G858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4"/>
        <v>41023.208333333336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2036</v>
      </c>
      <c r="T858" t="s">
        <v>2037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1.3986792452830188</v>
      </c>
      <c r="G859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4"/>
        <v>40944.25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2044</v>
      </c>
      <c r="T859" t="s">
        <v>2055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0.69450000000000001</v>
      </c>
      <c r="G860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4"/>
        <v>43211.208333333328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2036</v>
      </c>
      <c r="T860" t="s">
        <v>2037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0.35534246575342465</v>
      </c>
      <c r="G861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4"/>
        <v>41334.25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2042</v>
      </c>
      <c r="T861" t="s">
        <v>2043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2.5165000000000002</v>
      </c>
      <c r="G862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4"/>
        <v>43515.25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2040</v>
      </c>
      <c r="T862" t="s">
        <v>2049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1.0587500000000001</v>
      </c>
      <c r="G863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4"/>
        <v>40258.208333333336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2042</v>
      </c>
      <c r="T863" t="s">
        <v>2043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1.8742857142857143</v>
      </c>
      <c r="G86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4"/>
        <v>40756.208333333336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2042</v>
      </c>
      <c r="T864" t="s">
        <v>2043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3.8678571428571429</v>
      </c>
      <c r="G865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4"/>
        <v>42172.208333333328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2044</v>
      </c>
      <c r="T865" t="s">
        <v>2063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3.4707142857142856</v>
      </c>
      <c r="G866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4"/>
        <v>42601.208333333328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2044</v>
      </c>
      <c r="T866" t="s">
        <v>2055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1.8582098765432098</v>
      </c>
      <c r="G867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4"/>
        <v>41897.208333333336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2042</v>
      </c>
      <c r="T867" t="s">
        <v>2043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0.43241247264770238</v>
      </c>
      <c r="G868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4"/>
        <v>40671.208333333336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2057</v>
      </c>
      <c r="T868" t="s">
        <v>2058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1.6243749999999999</v>
      </c>
      <c r="G869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4"/>
        <v>43382.208333333328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2036</v>
      </c>
      <c r="T869" t="s">
        <v>2037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1.8484285714285715</v>
      </c>
      <c r="G870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4"/>
        <v>41559.208333333336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2042</v>
      </c>
      <c r="T870" t="s">
        <v>2043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0.23703520691785052</v>
      </c>
      <c r="G871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4"/>
        <v>40350.208333333336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2044</v>
      </c>
      <c r="T871" t="s">
        <v>2047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0.89870129870129867</v>
      </c>
      <c r="G872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4"/>
        <v>42240.208333333328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2.7260419580419581</v>
      </c>
      <c r="G873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4"/>
        <v>43040.208333333328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2042</v>
      </c>
      <c r="T873" t="s">
        <v>2043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1.7004255319148935</v>
      </c>
      <c r="G87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4"/>
        <v>43346.208333333328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2044</v>
      </c>
      <c r="T874" t="s">
        <v>2066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1.8828503562945369</v>
      </c>
      <c r="G875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4"/>
        <v>41647.25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2057</v>
      </c>
      <c r="T875" t="s">
        <v>2058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3.4693532338308457</v>
      </c>
      <c r="G876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4"/>
        <v>40291.208333333336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2057</v>
      </c>
      <c r="T876" t="s">
        <v>2058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0.6917721518987342</v>
      </c>
      <c r="G877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4"/>
        <v>40556.25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2038</v>
      </c>
      <c r="T877" t="s">
        <v>2039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0.25433734939759034</v>
      </c>
      <c r="G878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4"/>
        <v>43624.208333333328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2057</v>
      </c>
      <c r="T878" t="s">
        <v>2058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0.77400977995110021</v>
      </c>
      <c r="G879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4"/>
        <v>42577.208333333328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2036</v>
      </c>
      <c r="T879" t="s">
        <v>2037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0.37481481481481482</v>
      </c>
      <c r="G880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4"/>
        <v>43845.25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2038</v>
      </c>
      <c r="T880" t="s">
        <v>2060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5.4379999999999997</v>
      </c>
      <c r="G881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4"/>
        <v>42788.25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2050</v>
      </c>
      <c r="T881" t="s">
        <v>2051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2.2852189349112426</v>
      </c>
      <c r="G882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4"/>
        <v>43667.208333333328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2038</v>
      </c>
      <c r="T882" t="s">
        <v>2046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0.38948339483394834</v>
      </c>
      <c r="G883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4"/>
        <v>42194.208333333328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2042</v>
      </c>
      <c r="T883" t="s">
        <v>2043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3.7</v>
      </c>
      <c r="G88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4"/>
        <v>42025.25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2042</v>
      </c>
      <c r="T884" t="s">
        <v>2043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2.3791176470588233</v>
      </c>
      <c r="G885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4"/>
        <v>40323.208333333336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2044</v>
      </c>
      <c r="T885" t="s">
        <v>2055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0.64036299765807958</v>
      </c>
      <c r="G886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4"/>
        <v>41763.208333333336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2042</v>
      </c>
      <c r="T886" t="s">
        <v>2043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1.1827777777777777</v>
      </c>
      <c r="G887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4"/>
        <v>40335.208333333336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2042</v>
      </c>
      <c r="T887" t="s">
        <v>2043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0.84824037184594958</v>
      </c>
      <c r="G888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4"/>
        <v>40416.208333333336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2038</v>
      </c>
      <c r="T888" t="s">
        <v>2048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0.29346153846153844</v>
      </c>
      <c r="G889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4"/>
        <v>42202.208333333328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2042</v>
      </c>
      <c r="T889" t="s">
        <v>2043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2.0989655172413793</v>
      </c>
      <c r="G890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4"/>
        <v>42836.208333333328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2042</v>
      </c>
      <c r="T890" t="s">
        <v>2043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1.697857142857143</v>
      </c>
      <c r="G891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4"/>
        <v>41710.208333333336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2038</v>
      </c>
      <c r="T891" t="s">
        <v>2046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1.1595907738095239</v>
      </c>
      <c r="G892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4"/>
        <v>43640.208333333328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2038</v>
      </c>
      <c r="T892" t="s">
        <v>2048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2.5859999999999999</v>
      </c>
      <c r="G893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4"/>
        <v>40880.25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2044</v>
      </c>
      <c r="T893" t="s">
        <v>2045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2.3058333333333332</v>
      </c>
      <c r="G89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4"/>
        <v>40319.208333333336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2050</v>
      </c>
      <c r="T894" t="s">
        <v>2062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1.2821428571428573</v>
      </c>
      <c r="G895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4"/>
        <v>42170.208333333328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2044</v>
      </c>
      <c r="T895" t="s">
        <v>2045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1.8870588235294117</v>
      </c>
      <c r="G896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4"/>
        <v>41466.208333333336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2044</v>
      </c>
      <c r="T896" t="s">
        <v>2063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6.9511889862327911E-2</v>
      </c>
      <c r="G897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4"/>
        <v>43134.25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2042</v>
      </c>
      <c r="T897" t="s">
        <v>2043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7.7443434343434348</v>
      </c>
      <c r="G898" t="s">
        <v>20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4"/>
        <v>40738.208333333336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t="s">
        <v>2036</v>
      </c>
      <c r="T898" t="s">
        <v>2037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</f>
        <v>0.27693181818181817</v>
      </c>
      <c r="G899" t="s">
        <v>14</v>
      </c>
      <c r="H899">
        <v>27</v>
      </c>
      <c r="I899" s="8">
        <f t="shared" ref="I899:I962" si="57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8">(((L899/60)/60)/24)+DATE(1970,1,1)</f>
        <v>43583.208333333328</v>
      </c>
      <c r="O899" s="13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0.52479620323841425</v>
      </c>
      <c r="G900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8"/>
        <v>43815.25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2044</v>
      </c>
      <c r="T900" t="s">
        <v>2045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4.0709677419354842</v>
      </c>
      <c r="G901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8"/>
        <v>41554.208333333336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2038</v>
      </c>
      <c r="T901" t="s">
        <v>2061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0.02</v>
      </c>
      <c r="G902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8"/>
        <v>41901.208333333336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2040</v>
      </c>
      <c r="T902" t="s">
        <v>2041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1.5617857142857143</v>
      </c>
      <c r="G903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8"/>
        <v>43298.208333333328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2038</v>
      </c>
      <c r="T903" t="s">
        <v>2039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2.5242857142857145</v>
      </c>
      <c r="G90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8"/>
        <v>42399.25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2040</v>
      </c>
      <c r="T904" t="s">
        <v>2041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1.729268292682927E-2</v>
      </c>
      <c r="G905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8"/>
        <v>41034.208333333336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2050</v>
      </c>
      <c r="T905" t="s">
        <v>2051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0.12230769230769231</v>
      </c>
      <c r="G906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8"/>
        <v>41186.208333333336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2050</v>
      </c>
      <c r="T906" t="s">
        <v>2059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1.6398734177215191</v>
      </c>
      <c r="G907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8"/>
        <v>41536.208333333336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2042</v>
      </c>
      <c r="T907" t="s">
        <v>2043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1.6298181818181818</v>
      </c>
      <c r="G908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8"/>
        <v>42868.208333333328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2044</v>
      </c>
      <c r="T908" t="s">
        <v>2045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0.20252747252747252</v>
      </c>
      <c r="G909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8"/>
        <v>40660.208333333336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2042</v>
      </c>
      <c r="T909" t="s">
        <v>2043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3.1924083769633507</v>
      </c>
      <c r="G910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8"/>
        <v>41031.208333333336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2053</v>
      </c>
      <c r="T910" t="s">
        <v>2054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4.7894444444444444</v>
      </c>
      <c r="G911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8"/>
        <v>43255.208333333328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2042</v>
      </c>
      <c r="T911" t="s">
        <v>2043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0.19556634304207121</v>
      </c>
      <c r="G912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8"/>
        <v>42026.25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1.9894827586206896</v>
      </c>
      <c r="G913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8"/>
        <v>43717.208333333328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2040</v>
      </c>
      <c r="T913" t="s">
        <v>2041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7.95</v>
      </c>
      <c r="G91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8"/>
        <v>41157.208333333336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2044</v>
      </c>
      <c r="T914" t="s">
        <v>2047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0.50621082621082625</v>
      </c>
      <c r="G915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8"/>
        <v>43597.208333333328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2044</v>
      </c>
      <c r="T915" t="s">
        <v>2047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0.57437499999999997</v>
      </c>
      <c r="G916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8"/>
        <v>41490.208333333336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1.5562827640984909</v>
      </c>
      <c r="G917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8"/>
        <v>42976.208333333328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2044</v>
      </c>
      <c r="T917" t="s">
        <v>2063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0.36297297297297298</v>
      </c>
      <c r="G918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8"/>
        <v>41991.25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2057</v>
      </c>
      <c r="T918" t="s">
        <v>2058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0.58250000000000002</v>
      </c>
      <c r="G919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8"/>
        <v>40722.208333333336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2044</v>
      </c>
      <c r="T919" t="s">
        <v>2055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2.3739473684210526</v>
      </c>
      <c r="G920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8"/>
        <v>41117.208333333336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2050</v>
      </c>
      <c r="T920" t="s">
        <v>2059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0.58750000000000002</v>
      </c>
      <c r="G921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8"/>
        <v>43022.208333333328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2042</v>
      </c>
      <c r="T921" t="s">
        <v>2043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1.8256603773584905</v>
      </c>
      <c r="G922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8"/>
        <v>43503.25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2044</v>
      </c>
      <c r="T922" t="s">
        <v>2052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7.5436408977556111E-3</v>
      </c>
      <c r="G923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8"/>
        <v>40951.25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2040</v>
      </c>
      <c r="T923" t="s">
        <v>2041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1.7595330739299611</v>
      </c>
      <c r="G92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8"/>
        <v>43443.25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2038</v>
      </c>
      <c r="T924" t="s">
        <v>2065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2.3788235294117648</v>
      </c>
      <c r="G925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8"/>
        <v>40373.208333333336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2042</v>
      </c>
      <c r="T925" t="s">
        <v>2043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4.8805076142131982</v>
      </c>
      <c r="G926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8"/>
        <v>43769.208333333328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2042</v>
      </c>
      <c r="T926" t="s">
        <v>2043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2.2406666666666668</v>
      </c>
      <c r="G927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8"/>
        <v>43000.208333333328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2042</v>
      </c>
      <c r="T927" t="s">
        <v>2043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0.18126436781609195</v>
      </c>
      <c r="G928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8"/>
        <v>42502.208333333328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2036</v>
      </c>
      <c r="T928" t="s">
        <v>2037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0.45847222222222223</v>
      </c>
      <c r="G929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8"/>
        <v>41102.208333333336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2042</v>
      </c>
      <c r="T929" t="s">
        <v>2043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1.1731541218637993</v>
      </c>
      <c r="G930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8"/>
        <v>41637.25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2040</v>
      </c>
      <c r="T930" t="s">
        <v>2041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2.173090909090909</v>
      </c>
      <c r="G931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8"/>
        <v>42858.208333333328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1.1228571428571428</v>
      </c>
      <c r="G932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8"/>
        <v>42060.25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2042</v>
      </c>
      <c r="T932" t="s">
        <v>2043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0.72518987341772156</v>
      </c>
      <c r="G933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8"/>
        <v>41818.208333333336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2042</v>
      </c>
      <c r="T933" t="s">
        <v>2043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2.1230434782608696</v>
      </c>
      <c r="G93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8"/>
        <v>41709.208333333336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2038</v>
      </c>
      <c r="T934" t="s">
        <v>2039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2.3974657534246577</v>
      </c>
      <c r="G935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8"/>
        <v>41372.208333333336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2042</v>
      </c>
      <c r="T935" t="s">
        <v>2043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1.8193548387096774</v>
      </c>
      <c r="G936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8"/>
        <v>42422.25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1.6413114754098361</v>
      </c>
      <c r="G937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8"/>
        <v>42209.208333333328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2042</v>
      </c>
      <c r="T937" t="s">
        <v>2043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1.6375968992248063E-2</v>
      </c>
      <c r="G938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8"/>
        <v>43668.208333333328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2042</v>
      </c>
      <c r="T938" t="s">
        <v>2043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0.49643859649122807</v>
      </c>
      <c r="G939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8"/>
        <v>42334.25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2044</v>
      </c>
      <c r="T939" t="s">
        <v>2045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1.0970652173913042</v>
      </c>
      <c r="G940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8"/>
        <v>43263.208333333328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2050</v>
      </c>
      <c r="T940" t="s">
        <v>2056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0.49217948717948717</v>
      </c>
      <c r="G941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8"/>
        <v>40670.208333333336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2053</v>
      </c>
      <c r="T941" t="s">
        <v>2054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0.62232323232323228</v>
      </c>
      <c r="G942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8"/>
        <v>41244.25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2040</v>
      </c>
      <c r="T942" t="s">
        <v>2041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0.1305813953488372</v>
      </c>
      <c r="G943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8"/>
        <v>40552.25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2042</v>
      </c>
      <c r="T943" t="s">
        <v>2043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0.64635416666666667</v>
      </c>
      <c r="G94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8"/>
        <v>40568.25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2042</v>
      </c>
      <c r="T944" t="s">
        <v>2043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1.5958666666666668</v>
      </c>
      <c r="G945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8"/>
        <v>41906.208333333336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2036</v>
      </c>
      <c r="T945" t="s">
        <v>2037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0.81420000000000003</v>
      </c>
      <c r="G946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8"/>
        <v>42776.25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2057</v>
      </c>
      <c r="T946" t="s">
        <v>2058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0.32444767441860467</v>
      </c>
      <c r="G947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8"/>
        <v>41004.208333333336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2057</v>
      </c>
      <c r="T947" t="s">
        <v>2058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9.9141184124918666E-2</v>
      </c>
      <c r="G948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8"/>
        <v>40710.208333333336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2042</v>
      </c>
      <c r="T948" t="s">
        <v>2043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0.26694444444444443</v>
      </c>
      <c r="G949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8"/>
        <v>41908.208333333336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2042</v>
      </c>
      <c r="T949" t="s">
        <v>2043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0.62957446808510642</v>
      </c>
      <c r="G950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8"/>
        <v>41985.25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2044</v>
      </c>
      <c r="T950" t="s">
        <v>2045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1.6135593220338984</v>
      </c>
      <c r="G951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8"/>
        <v>42112.208333333328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2040</v>
      </c>
      <c r="T951" t="s">
        <v>2041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0.05</v>
      </c>
      <c r="G952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8"/>
        <v>43571.208333333328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2042</v>
      </c>
      <c r="T952" t="s">
        <v>2043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10.969379310344827</v>
      </c>
      <c r="G953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8"/>
        <v>42730.25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2038</v>
      </c>
      <c r="T953" t="s">
        <v>2039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0.70094158075601376</v>
      </c>
      <c r="G95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8"/>
        <v>42591.208333333328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2044</v>
      </c>
      <c r="T954" t="s">
        <v>2045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0.6</v>
      </c>
      <c r="G955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8"/>
        <v>42358.25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2044</v>
      </c>
      <c r="T955" t="s">
        <v>2066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3.6709859154929578</v>
      </c>
      <c r="G956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8"/>
        <v>41174.208333333336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2040</v>
      </c>
      <c r="T956" t="s">
        <v>2041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11.09</v>
      </c>
      <c r="G957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8"/>
        <v>41238.25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2042</v>
      </c>
      <c r="T957" t="s">
        <v>2043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0.19028784648187633</v>
      </c>
      <c r="G958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8"/>
        <v>42360.25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2044</v>
      </c>
      <c r="T958" t="s">
        <v>2066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1.2687755102040816</v>
      </c>
      <c r="G959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8"/>
        <v>40955.25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7.3463636363636367</v>
      </c>
      <c r="G960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8"/>
        <v>40350.208333333336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2044</v>
      </c>
      <c r="T960" t="s">
        <v>2052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4.5731034482758622E-2</v>
      </c>
      <c r="G961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8"/>
        <v>40357.208333333336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2050</v>
      </c>
      <c r="T961" t="s">
        <v>2062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0.85054545454545449</v>
      </c>
      <c r="G962" t="s">
        <v>14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8"/>
        <v>42408.25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</f>
        <v>1.1929824561403508</v>
      </c>
      <c r="G963" t="s">
        <v>20</v>
      </c>
      <c r="H963">
        <v>155</v>
      </c>
      <c r="I963" s="8">
        <f t="shared" ref="I963:I1001" si="6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2">(((L963/60)/60)/24)+DATE(1970,1,1)</f>
        <v>40591.25</v>
      </c>
      <c r="O963" s="13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2050</v>
      </c>
      <c r="T963" t="s">
        <v>2062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2.9602777777777778</v>
      </c>
      <c r="G96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2"/>
        <v>41592.25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0.84694915254237291</v>
      </c>
      <c r="G96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2"/>
        <v>40607.25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2057</v>
      </c>
      <c r="T965" t="s">
        <v>2058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3.5578378378378379</v>
      </c>
      <c r="G966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2"/>
        <v>42135.208333333328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2042</v>
      </c>
      <c r="T966" t="s">
        <v>2043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3.8640909090909092</v>
      </c>
      <c r="G967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2"/>
        <v>40203.25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2038</v>
      </c>
      <c r="T967" t="s">
        <v>2039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7.9223529411764702</v>
      </c>
      <c r="G968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2"/>
        <v>42901.208333333328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1.3703393665158372</v>
      </c>
      <c r="G969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2"/>
        <v>41005.208333333336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2038</v>
      </c>
      <c r="T969" t="s">
        <v>2065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3.3820833333333336</v>
      </c>
      <c r="G970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2"/>
        <v>40544.25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2036</v>
      </c>
      <c r="T970" t="s">
        <v>2037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1.0822784810126582</v>
      </c>
      <c r="G971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2"/>
        <v>43821.25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0.60757639620653314</v>
      </c>
      <c r="G972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2"/>
        <v>40672.208333333336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0.27725490196078434</v>
      </c>
      <c r="G973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2"/>
        <v>41555.208333333336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2044</v>
      </c>
      <c r="T973" t="s">
        <v>2063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2.283934426229508</v>
      </c>
      <c r="G97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2"/>
        <v>41792.208333333336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2040</v>
      </c>
      <c r="T974" t="s">
        <v>2041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0.21615194054500414</v>
      </c>
      <c r="G975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2"/>
        <v>40522.25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2042</v>
      </c>
      <c r="T975" t="s">
        <v>2043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3.73875</v>
      </c>
      <c r="G976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2"/>
        <v>41412.208333333336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2038</v>
      </c>
      <c r="T976" t="s">
        <v>2048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1.5492592592592593</v>
      </c>
      <c r="G977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2"/>
        <v>42337.25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2042</v>
      </c>
      <c r="T977" t="s">
        <v>2043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3.2214999999999998</v>
      </c>
      <c r="G978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2"/>
        <v>40571.25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2042</v>
      </c>
      <c r="T978" t="s">
        <v>2043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0.73957142857142855</v>
      </c>
      <c r="G979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2"/>
        <v>43138.25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2036</v>
      </c>
      <c r="T979" t="s">
        <v>2037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8.641</v>
      </c>
      <c r="G980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2"/>
        <v>42686.25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2053</v>
      </c>
      <c r="T980" t="s">
        <v>2054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1.432624584717608</v>
      </c>
      <c r="G981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2"/>
        <v>42078.208333333328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2042</v>
      </c>
      <c r="T981" t="s">
        <v>2043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0.40281762295081969</v>
      </c>
      <c r="G982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2"/>
        <v>42307.208333333328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2050</v>
      </c>
      <c r="T982" t="s">
        <v>2051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1.7822388059701493</v>
      </c>
      <c r="G983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2"/>
        <v>43094.25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2040</v>
      </c>
      <c r="T983" t="s">
        <v>2041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0.84930555555555554</v>
      </c>
      <c r="G98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2"/>
        <v>40743.208333333336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2044</v>
      </c>
      <c r="T984" t="s">
        <v>2045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1.4593648334624323</v>
      </c>
      <c r="G985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2"/>
        <v>43681.208333333328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2044</v>
      </c>
      <c r="T985" t="s">
        <v>2045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1.5246153846153847</v>
      </c>
      <c r="G986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2"/>
        <v>43716.208333333328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2042</v>
      </c>
      <c r="T986" t="s">
        <v>2043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0.67129542790152408</v>
      </c>
      <c r="G987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2"/>
        <v>41614.25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2038</v>
      </c>
      <c r="T987" t="s">
        <v>2039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0.40307692307692305</v>
      </c>
      <c r="G988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2"/>
        <v>40638.208333333336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2038</v>
      </c>
      <c r="T988" t="s">
        <v>2039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2.1679032258064517</v>
      </c>
      <c r="G989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2"/>
        <v>42852.208333333328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2044</v>
      </c>
      <c r="T989" t="s">
        <v>2045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0.52117021276595743</v>
      </c>
      <c r="G990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2"/>
        <v>42686.25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2050</v>
      </c>
      <c r="T990" t="s">
        <v>2059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4.9958333333333336</v>
      </c>
      <c r="G991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2"/>
        <v>43571.208333333328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2050</v>
      </c>
      <c r="T991" t="s">
        <v>2062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0.87679487179487181</v>
      </c>
      <c r="G992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2"/>
        <v>42432.25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2044</v>
      </c>
      <c r="T992" t="s">
        <v>2047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1.131734693877551</v>
      </c>
      <c r="G993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2"/>
        <v>41907.208333333336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2038</v>
      </c>
      <c r="T993" t="s">
        <v>2039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4.2654838709677421</v>
      </c>
      <c r="G99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2"/>
        <v>43227.208333333328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2044</v>
      </c>
      <c r="T994" t="s">
        <v>2047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0.77632653061224488</v>
      </c>
      <c r="G995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2"/>
        <v>42362.25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2057</v>
      </c>
      <c r="T995" t="s">
        <v>2058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0.52496810772501767</v>
      </c>
      <c r="G996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2"/>
        <v>41929.208333333336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2050</v>
      </c>
      <c r="T996" t="s">
        <v>2062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1.5746762589928058</v>
      </c>
      <c r="G997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2"/>
        <v>43408.208333333328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2036</v>
      </c>
      <c r="T997" t="s">
        <v>2037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0.72939393939393937</v>
      </c>
      <c r="G998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2"/>
        <v>41276.25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2042</v>
      </c>
      <c r="T998" t="s">
        <v>2043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0.60565789473684206</v>
      </c>
      <c r="G999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2"/>
        <v>41659.25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0.5679129129129129</v>
      </c>
      <c r="G1000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2"/>
        <v>40220.25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2038</v>
      </c>
      <c r="T1000" t="s">
        <v>2048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0.56542754275427543</v>
      </c>
      <c r="G1001" t="s">
        <v>74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2"/>
        <v>42550.208333333328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2036</v>
      </c>
      <c r="T1001" t="s">
        <v>2037</v>
      </c>
    </row>
  </sheetData>
  <conditionalFormatting sqref="G1:G1048576">
    <cfRule type="containsText" dxfId="6" priority="4" operator="containsText" text="live">
      <formula>NOT(ISERROR(SEARCH("live",G1)))</formula>
    </cfRule>
    <cfRule type="containsText" dxfId="5" priority="6" operator="containsText" text="successful">
      <formula>NOT(ISERROR(SEARCH("successful",G1)))</formula>
    </cfRule>
    <cfRule type="containsText" dxfId="4" priority="7" operator="containsText" text="canceled">
      <formula>NOT(ISERROR(SEARCH("canceled",G1)))</formula>
    </cfRule>
    <cfRule type="containsText" dxfId="3" priority="8" operator="containsText" text="Failed">
      <formula>NOT(ISERROR(SEARCH("Failed",G1)))</formula>
    </cfRule>
  </conditionalFormatting>
  <conditionalFormatting sqref="F2:F1001">
    <cfRule type="cellIs" dxfId="2" priority="2" operator="greaterThan">
      <formula>2</formula>
    </cfRule>
    <cfRule type="cellIs" dxfId="1" priority="3" operator="between">
      <formula>1</formula>
      <formula>2</formula>
    </cfRule>
  </conditionalFormatting>
  <conditionalFormatting sqref="F1:F1048576">
    <cfRule type="cellIs" dxfId="0" priority="1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6BDE-F1D5-164E-BEA9-EC4891482F90}">
  <sheetPr codeName="Sheet3"/>
  <dimension ref="A1:F14"/>
  <sheetViews>
    <sheetView workbookViewId="0">
      <selection activeCell="F14" sqref="A5:F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4.6640625" bestFit="1" customWidth="1"/>
    <col min="10" max="10" width="15.6640625" bestFit="1" customWidth="1"/>
    <col min="11" max="11" width="14.6640625" bestFit="1" customWidth="1"/>
    <col min="12" max="12" width="20.5" bestFit="1" customWidth="1"/>
    <col min="13" max="13" width="19.5" bestFit="1" customWidth="1"/>
    <col min="14" max="57" width="11.1640625" bestFit="1" customWidth="1"/>
    <col min="58" max="58" width="13" bestFit="1" customWidth="1"/>
    <col min="59" max="407" width="11.1640625" bestFit="1" customWidth="1"/>
    <col min="408" max="408" width="10.5" bestFit="1" customWidth="1"/>
    <col min="409" max="422" width="11.1640625" bestFit="1" customWidth="1"/>
    <col min="423" max="423" width="8.83203125" bestFit="1" customWidth="1"/>
    <col min="424" max="424" width="11.6640625" bestFit="1" customWidth="1"/>
    <col min="425" max="944" width="11.1640625" bestFit="1" customWidth="1"/>
    <col min="945" max="945" width="14.1640625" bestFit="1" customWidth="1"/>
    <col min="946" max="946" width="9.1640625" bestFit="1" customWidth="1"/>
    <col min="947" max="947" width="11.6640625" bestFit="1" customWidth="1"/>
  </cols>
  <sheetData>
    <row r="1" spans="1:6" x14ac:dyDescent="0.2">
      <c r="A1" s="9" t="s">
        <v>6</v>
      </c>
      <c r="B1" t="s">
        <v>2034</v>
      </c>
    </row>
    <row r="3" spans="1:6" x14ac:dyDescent="0.2">
      <c r="A3" s="9" t="s">
        <v>2035</v>
      </c>
      <c r="B3" s="9" t="s">
        <v>2031</v>
      </c>
    </row>
    <row r="4" spans="1:6" x14ac:dyDescent="0.2">
      <c r="A4" s="9" t="s">
        <v>2032</v>
      </c>
      <c r="B4" t="s">
        <v>74</v>
      </c>
      <c r="C4" t="s">
        <v>14</v>
      </c>
      <c r="D4" t="s">
        <v>47</v>
      </c>
      <c r="E4" t="s">
        <v>20</v>
      </c>
      <c r="F4" t="s">
        <v>2033</v>
      </c>
    </row>
    <row r="5" spans="1:6" x14ac:dyDescent="0.2">
      <c r="A5" s="10" t="s">
        <v>2044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">
      <c r="A6" s="10" t="s">
        <v>2036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">
      <c r="A7" s="10" t="s">
        <v>2053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">
      <c r="A8" s="10" t="s">
        <v>2067</v>
      </c>
      <c r="B8" s="11"/>
      <c r="C8" s="11"/>
      <c r="D8" s="11"/>
      <c r="E8" s="11">
        <v>4</v>
      </c>
      <c r="F8" s="11">
        <v>4</v>
      </c>
    </row>
    <row r="9" spans="1:6" x14ac:dyDescent="0.2">
      <c r="A9" s="10" t="s">
        <v>2038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">
      <c r="A10" s="10" t="s">
        <v>2057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">
      <c r="A11" s="10" t="s">
        <v>2050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">
      <c r="A12" s="10" t="s">
        <v>2040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">
      <c r="A13" s="10" t="s">
        <v>2042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">
      <c r="A14" s="10" t="s">
        <v>2033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BC60-48B1-2F48-A501-22E17DE580F9}">
  <sheetPr codeName="Sheet4"/>
  <dimension ref="A2:F31"/>
  <sheetViews>
    <sheetView workbookViewId="0">
      <selection activeCell="E20" sqref="E20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.6640625" bestFit="1" customWidth="1"/>
    <col min="8" max="8" width="3.5" bestFit="1" customWidth="1"/>
    <col min="9" max="9" width="13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</cols>
  <sheetData>
    <row r="2" spans="1:6" x14ac:dyDescent="0.2">
      <c r="A2" s="9" t="s">
        <v>6</v>
      </c>
      <c r="B2" t="s">
        <v>2034</v>
      </c>
    </row>
    <row r="3" spans="1:6" x14ac:dyDescent="0.2">
      <c r="A3" s="9" t="s">
        <v>2069</v>
      </c>
      <c r="B3" t="s">
        <v>2073</v>
      </c>
    </row>
    <row r="5" spans="1:6" x14ac:dyDescent="0.2">
      <c r="A5" s="9" t="s">
        <v>2035</v>
      </c>
      <c r="B5" s="9" t="s">
        <v>2031</v>
      </c>
    </row>
    <row r="6" spans="1:6" x14ac:dyDescent="0.2">
      <c r="A6" s="9" t="s">
        <v>2032</v>
      </c>
      <c r="B6" t="s">
        <v>74</v>
      </c>
      <c r="C6" t="s">
        <v>14</v>
      </c>
      <c r="D6" t="s">
        <v>47</v>
      </c>
      <c r="E6" t="s">
        <v>20</v>
      </c>
      <c r="F6" t="s">
        <v>2033</v>
      </c>
    </row>
    <row r="7" spans="1:6" x14ac:dyDescent="0.2">
      <c r="A7" s="10" t="s">
        <v>2052</v>
      </c>
      <c r="B7" s="11">
        <v>1</v>
      </c>
      <c r="C7" s="11">
        <v>10</v>
      </c>
      <c r="D7" s="11">
        <v>2</v>
      </c>
      <c r="E7" s="11">
        <v>21</v>
      </c>
      <c r="F7" s="11">
        <v>34</v>
      </c>
    </row>
    <row r="8" spans="1:6" x14ac:dyDescent="0.2">
      <c r="A8" s="10" t="s">
        <v>2068</v>
      </c>
      <c r="B8" s="11"/>
      <c r="C8" s="11"/>
      <c r="D8" s="11"/>
      <c r="E8" s="11">
        <v>4</v>
      </c>
      <c r="F8" s="11">
        <v>4</v>
      </c>
    </row>
    <row r="9" spans="1:6" x14ac:dyDescent="0.2">
      <c r="A9" s="10" t="s">
        <v>2045</v>
      </c>
      <c r="B9" s="11">
        <v>4</v>
      </c>
      <c r="C9" s="11">
        <v>21</v>
      </c>
      <c r="D9" s="11">
        <v>1</v>
      </c>
      <c r="E9" s="11">
        <v>34</v>
      </c>
      <c r="F9" s="11">
        <v>60</v>
      </c>
    </row>
    <row r="10" spans="1:6" x14ac:dyDescent="0.2">
      <c r="A10" s="10" t="s">
        <v>2047</v>
      </c>
      <c r="B10" s="11">
        <v>2</v>
      </c>
      <c r="C10" s="11">
        <v>12</v>
      </c>
      <c r="D10" s="11">
        <v>1</v>
      </c>
      <c r="E10" s="11">
        <v>22</v>
      </c>
      <c r="F10" s="11">
        <v>37</v>
      </c>
    </row>
    <row r="11" spans="1:6" x14ac:dyDescent="0.2">
      <c r="A11" s="10" t="s">
        <v>2046</v>
      </c>
      <c r="B11" s="11"/>
      <c r="C11" s="11">
        <v>8</v>
      </c>
      <c r="D11" s="11"/>
      <c r="E11" s="11">
        <v>10</v>
      </c>
      <c r="F11" s="11">
        <v>18</v>
      </c>
    </row>
    <row r="12" spans="1:6" x14ac:dyDescent="0.2">
      <c r="A12" s="10" t="s">
        <v>2056</v>
      </c>
      <c r="B12" s="11">
        <v>1</v>
      </c>
      <c r="C12" s="11">
        <v>7</v>
      </c>
      <c r="D12" s="11"/>
      <c r="E12" s="11">
        <v>9</v>
      </c>
      <c r="F12" s="11">
        <v>17</v>
      </c>
    </row>
    <row r="13" spans="1:6" x14ac:dyDescent="0.2">
      <c r="A13" s="10" t="s">
        <v>2037</v>
      </c>
      <c r="B13" s="11">
        <v>4</v>
      </c>
      <c r="C13" s="11">
        <v>20</v>
      </c>
      <c r="D13" s="11"/>
      <c r="E13" s="11">
        <v>22</v>
      </c>
      <c r="F13" s="11">
        <v>46</v>
      </c>
    </row>
    <row r="14" spans="1:6" x14ac:dyDescent="0.2">
      <c r="A14" s="10" t="s">
        <v>2048</v>
      </c>
      <c r="B14" s="11">
        <v>3</v>
      </c>
      <c r="C14" s="11">
        <v>19</v>
      </c>
      <c r="D14" s="11"/>
      <c r="E14" s="11">
        <v>23</v>
      </c>
      <c r="F14" s="11">
        <v>45</v>
      </c>
    </row>
    <row r="15" spans="1:6" x14ac:dyDescent="0.2">
      <c r="A15" s="10" t="s">
        <v>2061</v>
      </c>
      <c r="B15" s="11">
        <v>1</v>
      </c>
      <c r="C15" s="11">
        <v>6</v>
      </c>
      <c r="D15" s="11"/>
      <c r="E15" s="11">
        <v>10</v>
      </c>
      <c r="F15" s="11">
        <v>17</v>
      </c>
    </row>
    <row r="16" spans="1:6" x14ac:dyDescent="0.2">
      <c r="A16" s="10" t="s">
        <v>2060</v>
      </c>
      <c r="B16" s="11"/>
      <c r="C16" s="11">
        <v>3</v>
      </c>
      <c r="D16" s="11"/>
      <c r="E16" s="11">
        <v>4</v>
      </c>
      <c r="F16" s="11">
        <v>7</v>
      </c>
    </row>
    <row r="17" spans="1:6" x14ac:dyDescent="0.2">
      <c r="A17" s="10" t="s">
        <v>2064</v>
      </c>
      <c r="B17" s="11"/>
      <c r="C17" s="11">
        <v>8</v>
      </c>
      <c r="D17" s="11">
        <v>1</v>
      </c>
      <c r="E17" s="11">
        <v>4</v>
      </c>
      <c r="F17" s="11">
        <v>13</v>
      </c>
    </row>
    <row r="18" spans="1:6" x14ac:dyDescent="0.2">
      <c r="A18" s="10" t="s">
        <v>2051</v>
      </c>
      <c r="B18" s="11">
        <v>1</v>
      </c>
      <c r="C18" s="11">
        <v>6</v>
      </c>
      <c r="D18" s="11">
        <v>1</v>
      </c>
      <c r="E18" s="11">
        <v>13</v>
      </c>
      <c r="F18" s="11">
        <v>21</v>
      </c>
    </row>
    <row r="19" spans="1:6" x14ac:dyDescent="0.2">
      <c r="A19" s="10" t="s">
        <v>2058</v>
      </c>
      <c r="B19" s="11">
        <v>4</v>
      </c>
      <c r="C19" s="11">
        <v>11</v>
      </c>
      <c r="D19" s="11">
        <v>1</v>
      </c>
      <c r="E19" s="11">
        <v>26</v>
      </c>
      <c r="F19" s="11">
        <v>42</v>
      </c>
    </row>
    <row r="20" spans="1:6" x14ac:dyDescent="0.2">
      <c r="A20" s="10" t="s">
        <v>2043</v>
      </c>
      <c r="B20" s="11">
        <v>23</v>
      </c>
      <c r="C20" s="11">
        <v>132</v>
      </c>
      <c r="D20" s="11">
        <v>2</v>
      </c>
      <c r="E20" s="11">
        <v>187</v>
      </c>
      <c r="F20" s="11">
        <v>344</v>
      </c>
    </row>
    <row r="21" spans="1:6" x14ac:dyDescent="0.2">
      <c r="A21" s="10" t="s">
        <v>2059</v>
      </c>
      <c r="B21" s="11"/>
      <c r="C21" s="11">
        <v>4</v>
      </c>
      <c r="D21" s="11"/>
      <c r="E21" s="11">
        <v>4</v>
      </c>
      <c r="F21" s="11">
        <v>8</v>
      </c>
    </row>
    <row r="22" spans="1:6" x14ac:dyDescent="0.2">
      <c r="A22" s="10" t="s">
        <v>2039</v>
      </c>
      <c r="B22" s="11">
        <v>6</v>
      </c>
      <c r="C22" s="11">
        <v>30</v>
      </c>
      <c r="D22" s="11"/>
      <c r="E22" s="11">
        <v>49</v>
      </c>
      <c r="F22" s="11">
        <v>85</v>
      </c>
    </row>
    <row r="23" spans="1:6" x14ac:dyDescent="0.2">
      <c r="A23" s="10" t="s">
        <v>2066</v>
      </c>
      <c r="B23" s="11"/>
      <c r="C23" s="11">
        <v>9</v>
      </c>
      <c r="D23" s="11"/>
      <c r="E23" s="11">
        <v>5</v>
      </c>
      <c r="F23" s="11">
        <v>14</v>
      </c>
    </row>
    <row r="24" spans="1:6" x14ac:dyDescent="0.2">
      <c r="A24" s="10" t="s">
        <v>2055</v>
      </c>
      <c r="B24" s="11">
        <v>1</v>
      </c>
      <c r="C24" s="11">
        <v>5</v>
      </c>
      <c r="D24" s="11">
        <v>1</v>
      </c>
      <c r="E24" s="11">
        <v>9</v>
      </c>
      <c r="F24" s="11">
        <v>16</v>
      </c>
    </row>
    <row r="25" spans="1:6" x14ac:dyDescent="0.2">
      <c r="A25" s="10" t="s">
        <v>2063</v>
      </c>
      <c r="B25" s="11">
        <v>3</v>
      </c>
      <c r="C25" s="11">
        <v>3</v>
      </c>
      <c r="D25" s="11"/>
      <c r="E25" s="11">
        <v>11</v>
      </c>
      <c r="F25" s="11">
        <v>17</v>
      </c>
    </row>
    <row r="26" spans="1:6" x14ac:dyDescent="0.2">
      <c r="A26" s="10" t="s">
        <v>2062</v>
      </c>
      <c r="B26" s="11"/>
      <c r="C26" s="11">
        <v>7</v>
      </c>
      <c r="D26" s="11"/>
      <c r="E26" s="11">
        <v>14</v>
      </c>
      <c r="F26" s="11">
        <v>21</v>
      </c>
    </row>
    <row r="27" spans="1:6" x14ac:dyDescent="0.2">
      <c r="A27" s="10" t="s">
        <v>2054</v>
      </c>
      <c r="B27" s="11">
        <v>1</v>
      </c>
      <c r="C27" s="11">
        <v>15</v>
      </c>
      <c r="D27" s="11">
        <v>2</v>
      </c>
      <c r="E27" s="11">
        <v>17</v>
      </c>
      <c r="F27" s="11">
        <v>35</v>
      </c>
    </row>
    <row r="28" spans="1:6" x14ac:dyDescent="0.2">
      <c r="A28" s="10" t="s">
        <v>2049</v>
      </c>
      <c r="B28" s="11"/>
      <c r="C28" s="11">
        <v>16</v>
      </c>
      <c r="D28" s="11">
        <v>1</v>
      </c>
      <c r="E28" s="11">
        <v>28</v>
      </c>
      <c r="F28" s="11">
        <v>45</v>
      </c>
    </row>
    <row r="29" spans="1:6" x14ac:dyDescent="0.2">
      <c r="A29" s="10" t="s">
        <v>2041</v>
      </c>
      <c r="B29" s="11">
        <v>2</v>
      </c>
      <c r="C29" s="11">
        <v>12</v>
      </c>
      <c r="D29" s="11">
        <v>1</v>
      </c>
      <c r="E29" s="11">
        <v>36</v>
      </c>
      <c r="F29" s="11">
        <v>51</v>
      </c>
    </row>
    <row r="30" spans="1:6" x14ac:dyDescent="0.2">
      <c r="A30" s="10" t="s">
        <v>2065</v>
      </c>
      <c r="B30" s="11"/>
      <c r="C30" s="11"/>
      <c r="D30" s="11"/>
      <c r="E30" s="11">
        <v>3</v>
      </c>
      <c r="F30" s="11">
        <v>3</v>
      </c>
    </row>
    <row r="31" spans="1:6" x14ac:dyDescent="0.2">
      <c r="A31" s="10" t="s">
        <v>2033</v>
      </c>
      <c r="B31" s="11">
        <v>57</v>
      </c>
      <c r="C31" s="11">
        <v>364</v>
      </c>
      <c r="D31" s="11">
        <v>14</v>
      </c>
      <c r="E31" s="11">
        <v>565</v>
      </c>
      <c r="F31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50A4-1DF3-384C-8165-1E5BF9FD8BF1}">
  <dimension ref="A2:E18"/>
  <sheetViews>
    <sheetView tabSelected="1" workbookViewId="0">
      <selection activeCell="E28" sqref="E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9" t="s">
        <v>2069</v>
      </c>
      <c r="B2" t="s">
        <v>2034</v>
      </c>
    </row>
    <row r="4" spans="1:5" x14ac:dyDescent="0.2">
      <c r="A4" s="9" t="s">
        <v>2035</v>
      </c>
      <c r="B4" s="9" t="s">
        <v>2031</v>
      </c>
    </row>
    <row r="5" spans="1:5" x14ac:dyDescent="0.2">
      <c r="A5" s="9" t="s">
        <v>2032</v>
      </c>
      <c r="B5" t="s">
        <v>74</v>
      </c>
      <c r="C5" t="s">
        <v>14</v>
      </c>
      <c r="D5" t="s">
        <v>20</v>
      </c>
      <c r="E5" t="s">
        <v>2033</v>
      </c>
    </row>
    <row r="6" spans="1:5" x14ac:dyDescent="0.2">
      <c r="A6" s="14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4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4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4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4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4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4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4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4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4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4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4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4" t="s">
        <v>2033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Crowdfunding_Edit</vt:lpstr>
      <vt:lpstr>Pivot_Table</vt:lpstr>
      <vt:lpstr>Outcome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Will Dickerson</cp:lastModifiedBy>
  <dcterms:created xsi:type="dcterms:W3CDTF">2021-09-29T18:52:28Z</dcterms:created>
  <dcterms:modified xsi:type="dcterms:W3CDTF">2022-09-29T22:56:25Z</dcterms:modified>
</cp:coreProperties>
</file>