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labels" sheetId="2" r:id="rId4"/>
    <sheet state="visible" name="summary" sheetId="3" r:id="rId5"/>
    <sheet state="visible" name="locations" sheetId="4" r:id="rId6"/>
    <sheet state="visible" name="Sheet8" sheetId="5" r:id="rId7"/>
  </sheets>
  <definedNames/>
  <calcPr/>
</workbook>
</file>

<file path=xl/sharedStrings.xml><?xml version="1.0" encoding="utf-8"?>
<sst xmlns="http://schemas.openxmlformats.org/spreadsheetml/2006/main" count="7060" uniqueCount="2679">
  <si>
    <t>Key</t>
  </si>
  <si>
    <t>school</t>
  </si>
  <si>
    <t>key</t>
  </si>
  <si>
    <t>Value</t>
  </si>
  <si>
    <t>Yes</t>
  </si>
  <si>
    <t>value</t>
  </si>
  <si>
    <t>elevated</t>
  </si>
  <si>
    <t>neighborhood</t>
  </si>
  <si>
    <t>group</t>
  </si>
  <si>
    <t>highest_level</t>
  </si>
  <si>
    <t>status</t>
  </si>
  <si>
    <t>headline</t>
  </si>
  <si>
    <t>pdf</t>
  </si>
  <si>
    <t>level</t>
  </si>
  <si>
    <t>new</t>
  </si>
  <si>
    <t>Results of CPS Lead Testing (Updated July 13, 2016)</t>
  </si>
  <si>
    <t>name_caps</t>
  </si>
  <si>
    <t>neighborhood_lookup</t>
  </si>
  <si>
    <t>neighborhood_proper</t>
  </si>
  <si>
    <t>long</t>
  </si>
  <si>
    <t>lat</t>
  </si>
  <si>
    <t>subhed</t>
  </si>
  <si>
    <t>Chicago Public Schools has tested 186 schools and more than 60 have shown elevated lead levels in their water. Here is a breakdown of the schools and the highest levels in schools where elevated levels were found.&lt;br&gt;Most recent reports are bolded.</t>
  </si>
  <si>
    <t>footnote</t>
  </si>
  <si>
    <t>*All figures in parts per billion (PPB). Above 15 PPB is considered elevated by the EPA&lt;br&gt;Four other schools (Burley, Chopin, Ogden and Ravenswood) tested lead levels on their own. None had elevated levels.</t>
  </si>
  <si>
    <t>No</t>
  </si>
  <si>
    <t>Addams</t>
  </si>
  <si>
    <t>East Side</t>
  </si>
  <si>
    <t>http://cps.edu/SiteCollectionDocuments/LeadTesting/Individualschool_Addams_609772.pdf</t>
  </si>
  <si>
    <t>PCT</t>
  </si>
  <si>
    <t>source</t>
  </si>
  <si>
    <t>Chicago Public Schools</t>
  </si>
  <si>
    <t>credit</t>
  </si>
  <si>
    <t>WBEZ</t>
  </si>
  <si>
    <t>hdr_school</t>
  </si>
  <si>
    <t>School</t>
  </si>
  <si>
    <t>hdr_elevated</t>
  </si>
  <si>
    <t>Elevated Level</t>
  </si>
  <si>
    <t>1 fountain</t>
  </si>
  <si>
    <t>hdr_neighborhood</t>
  </si>
  <si>
    <t>Neighborhood</t>
  </si>
  <si>
    <t>Highest</t>
  </si>
  <si>
    <t>hdr_level</t>
  </si>
  <si>
    <t>Location of lead</t>
  </si>
  <si>
    <t>hdr_pdf</t>
  </si>
  <si>
    <t>CPS Report</t>
  </si>
  <si>
    <t>hdr_group</t>
  </si>
  <si>
    <t>Testing Group</t>
  </si>
  <si>
    <t>Highest School</t>
  </si>
  <si>
    <t>hdr_highest_level</t>
  </si>
  <si>
    <t>Highest Lead Level*</t>
  </si>
  <si>
    <t>Alcott</t>
  </si>
  <si>
    <t>Lincoln Park</t>
  </si>
  <si>
    <t>http://cps.edu/SiteCollectionDocuments/LeadTesting/IndividualSchool_Alcott_609774.pdf</t>
  </si>
  <si>
    <t>address</t>
  </si>
  <si>
    <t>grades</t>
  </si>
  <si>
    <t>school_id</t>
  </si>
  <si>
    <t>ald_15</t>
  </si>
  <si>
    <t>grade_cat</t>
  </si>
  <si>
    <t>short_name</t>
  </si>
  <si>
    <t>geonetwork</t>
  </si>
  <si>
    <t>ward_15</t>
  </si>
  <si>
    <t>phone</t>
  </si>
  <si>
    <t>network</t>
  </si>
  <si>
    <t>commarea</t>
  </si>
  <si>
    <t>governance</t>
  </si>
  <si>
    <t>zip</t>
  </si>
  <si>
    <t>X</t>
  </si>
  <si>
    <t>Armour</t>
  </si>
  <si>
    <t>Y</t>
  </si>
  <si>
    <t>5410 S State St</t>
  </si>
  <si>
    <t>9, 10, 11, 12</t>
  </si>
  <si>
    <t>Bridgeport</t>
  </si>
  <si>
    <t>http://www.cps.edu/SiteCollectionDocuments/LeadTesting/IndividualSchool_Armour_609777.pdf</t>
  </si>
  <si>
    <t>Patricia R. Dowell</t>
  </si>
  <si>
    <t>HS</t>
  </si>
  <si>
    <t>ACE TECH HS</t>
  </si>
  <si>
    <t>1(773)548-8705</t>
  </si>
  <si>
    <t>Charter</t>
  </si>
  <si>
    <t>yes</t>
  </si>
  <si>
    <t>WASHINGTON PARK</t>
  </si>
  <si>
    <t>10810 S Avenue H</t>
  </si>
  <si>
    <t>PK, K, 1, 2, 3, 4, 5, 6, 7, 8</t>
  </si>
  <si>
    <t>John A. Pope</t>
  </si>
  <si>
    <t>ES</t>
  </si>
  <si>
    <t>ADDAMS</t>
  </si>
  <si>
    <t>1(773)535-6210</t>
  </si>
  <si>
    <t>Network 13</t>
  </si>
  <si>
    <t>EAST SIDE</t>
  </si>
  <si>
    <t>District</t>
  </si>
  <si>
    <t>2851 N Seminary Ave</t>
  </si>
  <si>
    <t>Thomas Tunney</t>
  </si>
  <si>
    <t>AGASSIZ</t>
  </si>
  <si>
    <t>1(773)534-5725</t>
  </si>
  <si>
    <t>Network 4</t>
  </si>
  <si>
    <t>LAKE VIEW</t>
  </si>
  <si>
    <t>1643 W Bryn Mawr Ave</t>
  </si>
  <si>
    <t>K, 1, 2, 3, 4, 5, 6, 7, 8</t>
  </si>
  <si>
    <t>Patrick O'Connor</t>
  </si>
  <si>
    <t>AHS - PASSAGES</t>
  </si>
  <si>
    <t>1(773)433-3530</t>
  </si>
  <si>
    <t>EDGEWATER</t>
  </si>
  <si>
    <t>3630 S Wells St</t>
  </si>
  <si>
    <t>James A. Balcer</t>
  </si>
  <si>
    <t>AIR FORCE HS</t>
  </si>
  <si>
    <t>1(773)535-1590</t>
  </si>
  <si>
    <t>SLA</t>
  </si>
  <si>
    <t>ARMOUR SQUARE</t>
  </si>
  <si>
    <t>4929 N Sawyer Ave</t>
  </si>
  <si>
    <t>Armstrong, G</t>
  </si>
  <si>
    <t>West Ridge</t>
  </si>
  <si>
    <t>Second</t>
  </si>
  <si>
    <t>http://www.cps.edu/SiteCollectionDocuments/LeadTesting/Individualschool_ArmstrongG.pdf</t>
  </si>
  <si>
    <t>Deborah Mell</t>
  </si>
  <si>
    <t>ALBANY PARK</t>
  </si>
  <si>
    <t>1(773)534-5108</t>
  </si>
  <si>
    <t>Network 1</t>
  </si>
  <si>
    <t>2625 N Orchard St</t>
  </si>
  <si>
    <t>Michele Smith</t>
  </si>
  <si>
    <t>ALCOTT</t>
  </si>
  <si>
    <t>1(773)534-5460</t>
  </si>
  <si>
    <t>LINCOLN PARK</t>
  </si>
  <si>
    <t>2957 N Hoyne Ave</t>
  </si>
  <si>
    <t>Scott Waguespack</t>
  </si>
  <si>
    <t>ALCOTT HS</t>
  </si>
  <si>
    <t>Audubon</t>
  </si>
  <si>
    <t>1(773)534-5970</t>
  </si>
  <si>
    <t>NORTH CENTER</t>
  </si>
  <si>
    <t>North Center</t>
  </si>
  <si>
    <t>630 E 131st St</t>
  </si>
  <si>
    <t>http://cps.edu/SiteCollectionDocuments/LeadTesting/Individualschool_Audubon_609782.pdf</t>
  </si>
  <si>
    <t>Anthony A. Beale</t>
  </si>
  <si>
    <t>ALDRIDGE</t>
  </si>
  <si>
    <t>1(773)535-5614</t>
  </si>
  <si>
    <t>RIVERDALE</t>
  </si>
  <si>
    <t>6800 S Stewart Ave</t>
  </si>
  <si>
    <t>5, 6, 7, 8, 9, 10, 11, 12</t>
  </si>
  <si>
    <t>Roderick T. Sawyer</t>
  </si>
  <si>
    <t>AMANDLA HS</t>
  </si>
  <si>
    <t>1(773)535-7150</t>
  </si>
  <si>
    <t>ENGLEWOOD</t>
  </si>
  <si>
    <t>5110 N Damen Ave</t>
  </si>
  <si>
    <t>AMUNDSEN HS</t>
  </si>
  <si>
    <t>1(773)534-2320</t>
  </si>
  <si>
    <t>Network 2</t>
  </si>
  <si>
    <t>LINCOLN SQUARE</t>
  </si>
  <si>
    <t>1119 E 46th St</t>
  </si>
  <si>
    <t>William "Will" D. Burns</t>
  </si>
  <si>
    <t>ARIEL</t>
  </si>
  <si>
    <t>1(773)535-1996</t>
  </si>
  <si>
    <t>ISP</t>
  </si>
  <si>
    <t>KENWOOD</t>
  </si>
  <si>
    <t>950 W 33rd Pl</t>
  </si>
  <si>
    <t>ARMOUR</t>
  </si>
  <si>
    <t>1(773)535-4530</t>
  </si>
  <si>
    <t>Network 6</t>
  </si>
  <si>
    <t>BRIDGEPORT</t>
  </si>
  <si>
    <t>2110 W Greenleaf Ave</t>
  </si>
  <si>
    <t>Debra L. Silverstein</t>
  </si>
  <si>
    <t>ARMSTRONG G</t>
  </si>
  <si>
    <t>1(773)534-2150</t>
  </si>
  <si>
    <t>WEST RIDGE</t>
  </si>
  <si>
    <t>8300 S St Louis Ave</t>
  </si>
  <si>
    <t>Lona Lane</t>
  </si>
  <si>
    <t>ASHBURN</t>
  </si>
  <si>
    <t>1(773)535-7860</t>
  </si>
  <si>
    <t>Network 10</t>
  </si>
  <si>
    <t>8505 S Ingleside Ave</t>
  </si>
  <si>
    <t>Michelle A. Harris</t>
  </si>
  <si>
    <t>ASHE</t>
  </si>
  <si>
    <t>Barton</t>
  </si>
  <si>
    <t>1(773)535-3550</t>
  </si>
  <si>
    <t>Network 12</t>
  </si>
  <si>
    <t>CHATHAM</t>
  </si>
  <si>
    <t>Auburn Gresham</t>
  </si>
  <si>
    <t>2989 N. Milwaukee Ave</t>
  </si>
  <si>
    <t>Ariel E. Reboyras</t>
  </si>
  <si>
    <t>ASPIRA - BUSINESS &amp; FINANCE HS</t>
  </si>
  <si>
    <t>http://www.cps.edu/SiteCollectionDocuments/LeadTesting/IndividualSchool_Barton_609790.pdf</t>
  </si>
  <si>
    <t>1(773)252-0970</t>
  </si>
  <si>
    <t>AVONDALE</t>
  </si>
  <si>
    <t>3 fountains</t>
  </si>
  <si>
    <t>3986 W Barry Ave</t>
  </si>
  <si>
    <t>ASPIRA - EARLY COLLEGE HS</t>
  </si>
  <si>
    <t>1(773)252-0970 x137</t>
  </si>
  <si>
    <t>3729 W Leland Ave</t>
  </si>
  <si>
    <t>Rey Colon</t>
  </si>
  <si>
    <t>ASPIRA - HAUGAN</t>
  </si>
  <si>
    <t>3500 N Hoyne Ave</t>
  </si>
  <si>
    <t>Ameya Pawar</t>
  </si>
  <si>
    <t>AUDUBON</t>
  </si>
  <si>
    <t>1(773)534-5470</t>
  </si>
  <si>
    <t>231 N Pine Ave</t>
  </si>
  <si>
    <t>Bass</t>
  </si>
  <si>
    <t>Jason C. Ervin</t>
  </si>
  <si>
    <t>Englewood</t>
  </si>
  <si>
    <t>AUSTIN BUS &amp; ENTRP HS</t>
  </si>
  <si>
    <t>http://www.cps.edu/SiteCollectionDocuments/LeadTesting/IndividualSchool_Bass_609791.pdf</t>
  </si>
  <si>
    <t>1(773)534-6316</t>
  </si>
  <si>
    <t>Network 3</t>
  </si>
  <si>
    <t>AUSTIN</t>
  </si>
  <si>
    <t>Emma M. Mitts</t>
  </si>
  <si>
    <t>AUSTIN POLY HS</t>
  </si>
  <si>
    <t>1(773)534-6300</t>
  </si>
  <si>
    <t>8045 S Kenwood Ave</t>
  </si>
  <si>
    <t>AVALON PARK</t>
  </si>
  <si>
    <t>1(773)535-6615</t>
  </si>
  <si>
    <t>4707 W Marquette Rd</t>
  </si>
  <si>
    <t>Marty Quinn</t>
  </si>
  <si>
    <t>AZUELA</t>
  </si>
  <si>
    <t>1(773)535-7395</t>
  </si>
  <si>
    <t>WEST LAWN</t>
  </si>
  <si>
    <t>2111 W 47th St</t>
  </si>
  <si>
    <t>Toni L. Foulkes</t>
  </si>
  <si>
    <t>BACK OF THE YARDS HS</t>
  </si>
  <si>
    <t>1(773)535-7320</t>
  </si>
  <si>
    <t>Network 8</t>
  </si>
  <si>
    <t>NEW CITY</t>
  </si>
  <si>
    <t>819 N Leamington Ave</t>
  </si>
  <si>
    <t>BANNER WEST HS</t>
  </si>
  <si>
    <t>Bateman</t>
  </si>
  <si>
    <t>Irving Park</t>
  </si>
  <si>
    <t>1(773)854-1188</t>
  </si>
  <si>
    <t>Options</t>
  </si>
  <si>
    <t>http://www.cps.edu/SiteCollectionDocuments/LeadTesting/Individualschool_Bateman.pdf</t>
  </si>
  <si>
    <t>ALOP</t>
  </si>
  <si>
    <t>10354 S Charles St</t>
  </si>
  <si>
    <t>Matthew J. O'Shea</t>
  </si>
  <si>
    <t>BARNARD</t>
  </si>
  <si>
    <t>1(773)535-2625</t>
  </si>
  <si>
    <t>BEVERLY</t>
  </si>
  <si>
    <t>2828 N Kilbourn Ave</t>
  </si>
  <si>
    <t>PK, K, 1, 2, 3, 4, 5, 6</t>
  </si>
  <si>
    <t>Ray Suarez</t>
  </si>
  <si>
    <t>BARRY</t>
  </si>
  <si>
    <t>1(773)534-3455</t>
  </si>
  <si>
    <t>HERMOSA</t>
  </si>
  <si>
    <t>7650 S Wolcott Ave</t>
  </si>
  <si>
    <t>Latasha R. Thomas</t>
  </si>
  <si>
    <t>BARTON</t>
  </si>
  <si>
    <t>1(773)535-3260</t>
  </si>
  <si>
    <t>Network 11</t>
  </si>
  <si>
    <t>AUBURN GRESHAM</t>
  </si>
  <si>
    <t>1140 W 66th St</t>
  </si>
  <si>
    <t>JoAnn Thompson</t>
  </si>
  <si>
    <t>BASS</t>
  </si>
  <si>
    <t>1(773)535-3275</t>
  </si>
  <si>
    <t>4220 N Richmond St</t>
  </si>
  <si>
    <t>BATEMAN</t>
  </si>
  <si>
    <t>1(773)534-5055</t>
  </si>
  <si>
    <t>IRVING PARK</t>
  </si>
  <si>
    <t>6445 W Strong St</t>
  </si>
  <si>
    <t>PK, K, 1, 2, 3</t>
  </si>
  <si>
    <t>John Arena</t>
  </si>
  <si>
    <t>BEARD</t>
  </si>
  <si>
    <t>1(773)534-1228</t>
  </si>
  <si>
    <t>NORWOOD PARK</t>
  </si>
  <si>
    <t>5255 S State St</t>
  </si>
  <si>
    <t>BEASLEY</t>
  </si>
  <si>
    <t>1(773)535-1230</t>
  </si>
  <si>
    <t>Network 9</t>
  </si>
  <si>
    <t>5025 N Laramie Ave</t>
  </si>
  <si>
    <t>BEAUBIEN</t>
  </si>
  <si>
    <t>1(773)534-3500</t>
  </si>
  <si>
    <t>JEFFERSON PARK</t>
  </si>
  <si>
    <t>25 W 47th St</t>
  </si>
  <si>
    <t>BEETHOVEN</t>
  </si>
  <si>
    <t>1(773)535-1480</t>
  </si>
  <si>
    <t>GRAND BOULEVARD</t>
  </si>
  <si>
    <t>3151 W Walnut St</t>
  </si>
  <si>
    <t>Walter Burnett, Jr.</t>
  </si>
  <si>
    <t>BEIDLER</t>
  </si>
  <si>
    <t>Beard</t>
  </si>
  <si>
    <t>1(773)534-6811</t>
  </si>
  <si>
    <t>Network 5</t>
  </si>
  <si>
    <t>EAST GARFIELD PARK</t>
  </si>
  <si>
    <t>4257 N Tripp Ave</t>
  </si>
  <si>
    <t>Margaret Laurino</t>
  </si>
  <si>
    <t>BELDING</t>
  </si>
  <si>
    <t>1(773)534-3590</t>
  </si>
  <si>
    <t>Norword Park</t>
  </si>
  <si>
    <t>3730 N Oakley Ave</t>
  </si>
  <si>
    <t>http://www.cps.edu/SiteCollectionDocuments/LeadTesting/Individualschool_Beard.pdf</t>
  </si>
  <si>
    <t>BELL</t>
  </si>
  <si>
    <t>1(773)534-5150</t>
  </si>
  <si>
    <t>5252 W Palmer St</t>
  </si>
  <si>
    <t>Nicholas Sposato</t>
  </si>
  <si>
    <t>BELMONT-CRAGIN</t>
  </si>
  <si>
    <t>1(773)534-2900</t>
  </si>
  <si>
    <t>BELMONT CRAGIN</t>
  </si>
  <si>
    <t>10115 S Prairie Ave</t>
  </si>
  <si>
    <t>BENNETT</t>
  </si>
  <si>
    <t>1(773)535-5460</t>
  </si>
  <si>
    <t>ROSELAND</t>
  </si>
  <si>
    <t>9101 S Euclid Ave</t>
  </si>
  <si>
    <t>BLACK</t>
  </si>
  <si>
    <t>1(773)535-6390</t>
  </si>
  <si>
    <t>CALUMET HEIGHTS</t>
  </si>
  <si>
    <t>1420 W Grace St</t>
  </si>
  <si>
    <t>BLAINE</t>
  </si>
  <si>
    <t>1(773)534-5750</t>
  </si>
  <si>
    <t>6751 W 63rd Pl</t>
  </si>
  <si>
    <t>PK, K, 1, 2</t>
  </si>
  <si>
    <t>Michael R. Zalewski</t>
  </si>
  <si>
    <t>BLAIR</t>
  </si>
  <si>
    <t>1(773)535-2076</t>
  </si>
  <si>
    <t>CLEARING</t>
  </si>
  <si>
    <t>3939 W 79th St</t>
  </si>
  <si>
    <t>BOGAN HS</t>
  </si>
  <si>
    <t>1(773)535-2180</t>
  </si>
  <si>
    <t>OS4</t>
  </si>
  <si>
    <t>7050 S May St</t>
  </si>
  <si>
    <t>BOND</t>
  </si>
  <si>
    <t>1(773)535-3480</t>
  </si>
  <si>
    <t>6710 N Washtenaw Ave</t>
  </si>
  <si>
    <t>Beasley</t>
  </si>
  <si>
    <t>BOONE</t>
  </si>
  <si>
    <t>1(773)534-2160</t>
  </si>
  <si>
    <t>7355 S Jeffery Blvd</t>
  </si>
  <si>
    <t>Natashia Holmes</t>
  </si>
  <si>
    <t>BOUCHET</t>
  </si>
  <si>
    <t>Washington Park</t>
  </si>
  <si>
    <t>1(773)535-0501</t>
  </si>
  <si>
    <t>SOUTH SHORE</t>
  </si>
  <si>
    <t>http://www.cps.edu/SiteCollectionDocuments/LeadTesting/Individualschool_Beasley.pdf</t>
  </si>
  <si>
    <t>2710 E 89th St</t>
  </si>
  <si>
    <t>BOWEN HS</t>
  </si>
  <si>
    <t>1(773)535-7650</t>
  </si>
  <si>
    <t>1 room sink (965), 1 pool area fountain (65.6), 1 kitchen wash sink (403)</t>
  </si>
  <si>
    <t>SOUTH CHICAGO</t>
  </si>
  <si>
    <t>7736 S Burnham Ave</t>
  </si>
  <si>
    <t>BRADWELL</t>
  </si>
  <si>
    <t>1(773)535-6600</t>
  </si>
  <si>
    <t>AUSL</t>
  </si>
  <si>
    <t>4251 N Clarendon Ave</t>
  </si>
  <si>
    <t>James Cappleman</t>
  </si>
  <si>
    <t>BRENNEMANN</t>
  </si>
  <si>
    <t>1(773)534-5766</t>
  </si>
  <si>
    <t>UPTOWN</t>
  </si>
  <si>
    <t>2723 N Fairfield Ave</t>
  </si>
  <si>
    <t>BRENTANO</t>
  </si>
  <si>
    <t>1(773)534-4100</t>
  </si>
  <si>
    <t>LOGAN SQUARE</t>
  </si>
  <si>
    <t>3800 N New England Ave</t>
  </si>
  <si>
    <t>Beethoven</t>
  </si>
  <si>
    <t>Timothy M. Cullerton</t>
  </si>
  <si>
    <t>Grand Boulevard</t>
  </si>
  <si>
    <t>BRIDGE</t>
  </si>
  <si>
    <t>http://cps.edu/SiteCollectionDocuments/LeadTesting/Individualschool_Beethoven_610237.pdf</t>
  </si>
  <si>
    <t>1(773)534-3718</t>
  </si>
  <si>
    <t>DUNNING</t>
  </si>
  <si>
    <t>10740 S Calhoun Ave</t>
  </si>
  <si>
    <t>BRIGHT</t>
  </si>
  <si>
    <t>1(773)535-6215</t>
  </si>
  <si>
    <t>SOUTH DEERING</t>
  </si>
  <si>
    <t>3825 S Washtenaw Ave</t>
  </si>
  <si>
    <t>George A. Cardenas</t>
  </si>
  <si>
    <t>BRIGHTON PARK</t>
  </si>
  <si>
    <t>1(773)535-7237</t>
  </si>
  <si>
    <t>4934 S Wabash Ave</t>
  </si>
  <si>
    <t>BRONZEVILLE HS</t>
  </si>
  <si>
    <t>1(773)535-1150</t>
  </si>
  <si>
    <t>8 W Root St</t>
  </si>
  <si>
    <t>BRONZEVILLE LIGHTHOUSE</t>
  </si>
  <si>
    <t>1(773)535-1460</t>
  </si>
  <si>
    <t>250 E 111th St</t>
  </si>
  <si>
    <t>BROOKS HS</t>
  </si>
  <si>
    <t>Beidler</t>
  </si>
  <si>
    <t>1(773)535-9930</t>
  </si>
  <si>
    <t>12607 S Union Ave</t>
  </si>
  <si>
    <t>BROWN R</t>
  </si>
  <si>
    <t>1(773)535-5385</t>
  </si>
  <si>
    <t>WEST PULLMAN</t>
  </si>
  <si>
    <t>54 N Hermitage Ave</t>
  </si>
  <si>
    <t>BROWN W</t>
  </si>
  <si>
    <t>1(773)534-7250</t>
  </si>
  <si>
    <t>NEAR WEST SIDE</t>
  </si>
  <si>
    <t>6741 S Michigan Ave</t>
  </si>
  <si>
    <t>BROWNELL</t>
  </si>
  <si>
    <t>1(773)535-3030</t>
  </si>
  <si>
    <t>East Garfield Park</t>
  </si>
  <si>
    <t>GREATER GRAND CROSSING</t>
  </si>
  <si>
    <t>confirmed</t>
  </si>
  <si>
    <t>932 N Central Ave</t>
  </si>
  <si>
    <t>Deborah L. Graham</t>
  </si>
  <si>
    <t>http://www.cps.edu/SiteCollectionDocuments/LeadTesting/Individualschool_Beidler.pdf</t>
  </si>
  <si>
    <t>BRUNSON</t>
  </si>
  <si>
    <t>1(773)534-6025</t>
  </si>
  <si>
    <t>2701 W Foster Ave</t>
  </si>
  <si>
    <t>BUDLONG</t>
  </si>
  <si>
    <t>1(773)534-2591</t>
  </si>
  <si>
    <t>2035 N Mobile Ave</t>
  </si>
  <si>
    <t>1 sink</t>
  </si>
  <si>
    <t>BURBANK</t>
  </si>
  <si>
    <t>1(773)534-3000</t>
  </si>
  <si>
    <t>5356 S King Dr</t>
  </si>
  <si>
    <t>BURKE</t>
  </si>
  <si>
    <t>1(773)535-1325</t>
  </si>
  <si>
    <t>1630 W Barry Ave</t>
  </si>
  <si>
    <t>BURLEY</t>
  </si>
  <si>
    <t>1(773)534-5475</t>
  </si>
  <si>
    <t>9928 S Crandon Ave</t>
  </si>
  <si>
    <t>BURNHAM</t>
  </si>
  <si>
    <t>1(773)535-6530</t>
  </si>
  <si>
    <t>650 E 91st Pl</t>
  </si>
  <si>
    <t>BURNSIDE</t>
  </si>
  <si>
    <t>1(773)535-3300</t>
  </si>
  <si>
    <t>1621 W Wabansia Ave</t>
  </si>
  <si>
    <t>BURR</t>
  </si>
  <si>
    <t>1(773)534-4090</t>
  </si>
  <si>
    <t>WEST TOWN</t>
  </si>
  <si>
    <t>3542 S Washtenaw Ave</t>
  </si>
  <si>
    <t>BURROUGHS</t>
  </si>
  <si>
    <t>1(773)535-7226</t>
  </si>
  <si>
    <t>5329 S Oak Park Ave</t>
  </si>
  <si>
    <t>BYRNE</t>
  </si>
  <si>
    <t>1(773)535-2170</t>
  </si>
  <si>
    <t>GARFIELD RIDGE</t>
  </si>
  <si>
    <t>8546 S Cregier Ave</t>
  </si>
  <si>
    <t>CALDWELL</t>
  </si>
  <si>
    <t>1(773)535-6300</t>
  </si>
  <si>
    <t>3456 W 38th St</t>
  </si>
  <si>
    <t>CALMECA</t>
  </si>
  <si>
    <t>1(773)535-7000</t>
  </si>
  <si>
    <t>1257 W 111th St</t>
  </si>
  <si>
    <t>Blaine</t>
  </si>
  <si>
    <t>Carrie M. Austin</t>
  </si>
  <si>
    <t>Lake View</t>
  </si>
  <si>
    <t>CAMELOT - CHICAGO EXCEL HS</t>
  </si>
  <si>
    <t>1(773)629-8379</t>
  </si>
  <si>
    <t>MORGAN PARK</t>
  </si>
  <si>
    <t>Contract</t>
  </si>
  <si>
    <t>http://www.cps.edu/SiteCollectionDocuments/LeadTesting/Individualschool_Blaine.pdf</t>
  </si>
  <si>
    <t>7141 S Morgan St</t>
  </si>
  <si>
    <t>CAMELOT - EXCEL ENGLEWOOD HS</t>
  </si>
  <si>
    <t>1(773)675-6674</t>
  </si>
  <si>
    <t>1 sink, 1 drinking fountain</t>
  </si>
  <si>
    <t>7014 S Washtenaw Ave</t>
  </si>
  <si>
    <t>CAMELOT - EXCEL SOUTHWEST HS</t>
  </si>
  <si>
    <t>1(773)424-0721</t>
  </si>
  <si>
    <t>7530 S South Shore Dr</t>
  </si>
  <si>
    <t>CAMELOT - EXCEL WOODLAWN HS</t>
  </si>
  <si>
    <t>1(773)902-7800</t>
  </si>
  <si>
    <t>WOODLAWN</t>
  </si>
  <si>
    <t>230 N. Kolmar Ave</t>
  </si>
  <si>
    <t>CAMELOT SAFE - GARFIELD ES</t>
  </si>
  <si>
    <t>TBD</t>
  </si>
  <si>
    <t>WEST GARFIELD PARK</t>
  </si>
  <si>
    <t>Safe</t>
  </si>
  <si>
    <t>CAMELOT SAFE - GARFIELD HS</t>
  </si>
  <si>
    <t>7877 S Coles Ave</t>
  </si>
  <si>
    <t>4, 5, 6, 7, 8</t>
  </si>
  <si>
    <t>CAMELOT SAFE ES</t>
  </si>
  <si>
    <t>1(773)902-2487</t>
  </si>
  <si>
    <t>CAMELOT SAFE HS</t>
  </si>
  <si>
    <t>1234 N Monticello Ave</t>
  </si>
  <si>
    <t>Roberto Maldonado</t>
  </si>
  <si>
    <t>CAMERON</t>
  </si>
  <si>
    <t>1(773)534-4290</t>
  </si>
  <si>
    <t>HUMBOLDT PARK</t>
  </si>
  <si>
    <t>3000 N Mango Ave</t>
  </si>
  <si>
    <t>CAMRAS</t>
  </si>
  <si>
    <t>1(773)534-2960</t>
  </si>
  <si>
    <t>3740 N Panama Ave</t>
  </si>
  <si>
    <t>CANTY</t>
  </si>
  <si>
    <t>1(773)534-1238</t>
  </si>
  <si>
    <t>2345 S Millard Ave</t>
  </si>
  <si>
    <t>Ricardo Munoz</t>
  </si>
  <si>
    <t>CARDENAS</t>
  </si>
  <si>
    <t>1(773)534-1465</t>
  </si>
  <si>
    <t>Network 7</t>
  </si>
  <si>
    <t>SOUTH LAWNDALE</t>
  </si>
  <si>
    <t>1414 E 61st Pl</t>
  </si>
  <si>
    <t>Blair Early Childhood Center</t>
  </si>
  <si>
    <t>Willie B. Cochran</t>
  </si>
  <si>
    <t>Clearing</t>
  </si>
  <si>
    <t>CARNEGIE</t>
  </si>
  <si>
    <t>1(773)535-0530</t>
  </si>
  <si>
    <t>http://www.cps.edu/SiteCollectionDocuments/LeadTesting/Individualschool_Blair.pdf</t>
  </si>
  <si>
    <t>2929 W 83rd St</t>
  </si>
  <si>
    <t>CARROLL</t>
  </si>
  <si>
    <t>1(773)535-9414</t>
  </si>
  <si>
    <t>5516 S Maplewood Ave</t>
  </si>
  <si>
    <t>CARSON</t>
  </si>
  <si>
    <t>1(773)535-9222</t>
  </si>
  <si>
    <t>GAGE PARK</t>
  </si>
  <si>
    <t>5740 S Michigan Ave</t>
  </si>
  <si>
    <t>CARTER</t>
  </si>
  <si>
    <t>1(773)535-0860</t>
  </si>
  <si>
    <t>901 E 133rd Pl</t>
  </si>
  <si>
    <t>CARVER G</t>
  </si>
  <si>
    <t>1(773)535-5674</t>
  </si>
  <si>
    <t>13100 S Doty Ave</t>
  </si>
  <si>
    <t>CARVER MILITARY HS</t>
  </si>
  <si>
    <t>1(773)535-5250</t>
  </si>
  <si>
    <t>1 fountain, 3 sinks</t>
  </si>
  <si>
    <t>3501 W Potomac Ave</t>
  </si>
  <si>
    <t>CASALS</t>
  </si>
  <si>
    <t>1(773)534-4444</t>
  </si>
  <si>
    <t>11314 S Spaulding Ave</t>
  </si>
  <si>
    <t>CASSELL</t>
  </si>
  <si>
    <t>1(773)535-2640</t>
  </si>
  <si>
    <t>MOUNT GREENWOOD</t>
  </si>
  <si>
    <t>2524 S Central Park Ave</t>
  </si>
  <si>
    <t>CASTELLANOS</t>
  </si>
  <si>
    <t>1(773)534-1620</t>
  </si>
  <si>
    <t>5608 W Washington Blvd</t>
  </si>
  <si>
    <t>CATALYST - CIRCLE ROCK</t>
  </si>
  <si>
    <t>1(773)945-5025</t>
  </si>
  <si>
    <t>6727 S California Ave</t>
  </si>
  <si>
    <t>K, 1, 2, 3, 4, 5, 6, 7, 8, 9, 10, 11, 12</t>
  </si>
  <si>
    <t>CATALYST - MARIA</t>
  </si>
  <si>
    <t>1(773)993-1770</t>
  </si>
  <si>
    <t>CHICAGO LAWN</t>
  </si>
  <si>
    <t>2908 W Washington Blvd</t>
  </si>
  <si>
    <t>CATHER</t>
  </si>
  <si>
    <t>1(773)534-6780</t>
  </si>
  <si>
    <t>2745 W Roosevelt Rd</t>
  </si>
  <si>
    <t>CHALMERS</t>
  </si>
  <si>
    <t>1(773)534-1720</t>
  </si>
  <si>
    <t>NORTH LAWNDALE</t>
  </si>
  <si>
    <t>2135 W Foster Ave</t>
  </si>
  <si>
    <t>CHAPPELL</t>
  </si>
  <si>
    <t>1(773)534-2390</t>
  </si>
  <si>
    <t>2021 N Point St</t>
  </si>
  <si>
    <t>Proco (Joe) Moreno III</t>
  </si>
  <si>
    <t>CHASE</t>
  </si>
  <si>
    <t>1(773)534-4185</t>
  </si>
  <si>
    <t>4747 S Marshfield Ave</t>
  </si>
  <si>
    <t>CHAVEZ</t>
  </si>
  <si>
    <t>Bouchet</t>
  </si>
  <si>
    <t>1(773)535-4600</t>
  </si>
  <si>
    <t>South Shore</t>
  </si>
  <si>
    <t>3400 N Austin Ave</t>
  </si>
  <si>
    <t>CHICAGO ACADEMY ES</t>
  </si>
  <si>
    <t>1(773)534-3885</t>
  </si>
  <si>
    <t>http://cps.edu/SiteCollectionDocuments/LeadTesting/Individualschool_Bouchet_609815.pdf</t>
  </si>
  <si>
    <t>CHICAGO ACADEMY HS</t>
  </si>
  <si>
    <t>1(773)534-0146</t>
  </si>
  <si>
    <t>3857 W 111th St</t>
  </si>
  <si>
    <t>2 sinks</t>
  </si>
  <si>
    <t>CHICAGO AGRICULTURE HS</t>
  </si>
  <si>
    <t>1(773)535-2500</t>
  </si>
  <si>
    <t>2714 W Augusta Blvd</t>
  </si>
  <si>
    <t>CHICAGO ARTS HS</t>
  </si>
  <si>
    <t>1(773)534-9710</t>
  </si>
  <si>
    <t>11816 S Indiana Ave</t>
  </si>
  <si>
    <t>4, 5, 6, 7</t>
  </si>
  <si>
    <t>CHICAGO COLLEGIATE</t>
  </si>
  <si>
    <t>1(773)536-9098</t>
  </si>
  <si>
    <t>7212 N Clark St</t>
  </si>
  <si>
    <t>6, 7, 8, 9, 10, 11, 12</t>
  </si>
  <si>
    <t>Joe A. Moore</t>
  </si>
  <si>
    <t>CHICAGO MATH &amp; SCIENCE HS</t>
  </si>
  <si>
    <t>1(773)761-8960</t>
  </si>
  <si>
    <t>ROGERS PARK</t>
  </si>
  <si>
    <t>3519 S Giles Ave</t>
  </si>
  <si>
    <t>CHICAGO MILITARY HS</t>
  </si>
  <si>
    <t>1(773)534-9750</t>
  </si>
  <si>
    <t>DOUGLAS</t>
  </si>
  <si>
    <t>1301 W 14th St</t>
  </si>
  <si>
    <t>Daniel S. Solis</t>
  </si>
  <si>
    <t>CHICAGO TECH HS</t>
  </si>
  <si>
    <t>1(773)534-7755</t>
  </si>
  <si>
    <t>38 S Peoria St</t>
  </si>
  <si>
    <t>CHICAGO VIRTUAL</t>
  </si>
  <si>
    <t>1(312)267-4486</t>
  </si>
  <si>
    <t>2100 E 87th St</t>
  </si>
  <si>
    <t>CHICAGO VOCATIONAL HS</t>
  </si>
  <si>
    <t>1(773)535-6100</t>
  </si>
  <si>
    <t>2450 W Rice St</t>
  </si>
  <si>
    <t>Brentano</t>
  </si>
  <si>
    <t>CHOPIN</t>
  </si>
  <si>
    <t>Logan Square</t>
  </si>
  <si>
    <t>1(773)534-4080</t>
  </si>
  <si>
    <t>http://www.cps.edu/SiteCollectionDocuments/LeadTesting/Individualschool_Brentano.pdf</t>
  </si>
  <si>
    <t>5042 S Artesian Ave</t>
  </si>
  <si>
    <t>Edward M. Burke</t>
  </si>
  <si>
    <t>CHRISTOPHER</t>
  </si>
  <si>
    <t>1(773)535-9375</t>
  </si>
  <si>
    <t>5235 W Belden Ave</t>
  </si>
  <si>
    <t>K, 1, 2, 3</t>
  </si>
  <si>
    <t>CHRISTOPHER HOUSE</t>
  </si>
  <si>
    <t>1(773)472-1083</t>
  </si>
  <si>
    <t>1 drinking fountain and 1 sink for handwashing in kitchen</t>
  </si>
  <si>
    <t>1501 E 83rd Pl</t>
  </si>
  <si>
    <t>CICS - AVALON/SOUTH SHORE</t>
  </si>
  <si>
    <t>1(773)721-0858</t>
  </si>
  <si>
    <t>1816 W Garfield Blvd</t>
  </si>
  <si>
    <t>CICS - BASIL</t>
  </si>
  <si>
    <t>1(773)778-9455</t>
  </si>
  <si>
    <t>13300 S Langley Ave</t>
  </si>
  <si>
    <t>K, 1, 2, 3, 4, 5, 6</t>
  </si>
  <si>
    <t>CICS - BOND</t>
  </si>
  <si>
    <t>1(773)468-1300</t>
  </si>
  <si>
    <t>2235 N Hamilton Ave</t>
  </si>
  <si>
    <t>CICS - BUCKTOWN</t>
  </si>
  <si>
    <t>1(773)645-3321</t>
  </si>
  <si>
    <t>1443 N Ogden Ave</t>
  </si>
  <si>
    <t>CICS - CHICAGOQUEST HS</t>
  </si>
  <si>
    <t>1(773)565-2100</t>
  </si>
  <si>
    <t>Bridge</t>
  </si>
  <si>
    <t>NEAR NORTH SIDE</t>
  </si>
  <si>
    <t>Dunning</t>
  </si>
  <si>
    <t>1817 W 80th St</t>
  </si>
  <si>
    <t>http://cps.edu/SiteCollectionDocuments/LeadTesting/Individualschool_bridge_609810.pdf</t>
  </si>
  <si>
    <t>CICS - ELLISON HS</t>
  </si>
  <si>
    <t>1(773)478-4434</t>
  </si>
  <si>
    <t>801 E 133rd Pl</t>
  </si>
  <si>
    <t>7, 8, 9, 10, 11, 12</t>
  </si>
  <si>
    <t>CICS - HAWKINS HS</t>
  </si>
  <si>
    <t>1(773)264-0505</t>
  </si>
  <si>
    <t>3820 N Spaulding Ave</t>
  </si>
  <si>
    <t>CICS - IRVING PARK</t>
  </si>
  <si>
    <t>1(773)433-5000</t>
  </si>
  <si>
    <t>1309 W 95th St</t>
  </si>
  <si>
    <t>3, 4, 5, 6, 7, 8, 9, 10, 11, 12</t>
  </si>
  <si>
    <t>Howard B. Brookins, Jr.</t>
  </si>
  <si>
    <t>CICS - LONGWOOD</t>
  </si>
  <si>
    <t>1(773)238-5330</t>
  </si>
  <si>
    <t>WASHINGTON HEIGHTS</t>
  </si>
  <si>
    <t>9535 S Loomis St</t>
  </si>
  <si>
    <t>K, 1, 2</t>
  </si>
  <si>
    <t>CICS - LOOMIS</t>
  </si>
  <si>
    <t>1(773)429-8955</t>
  </si>
  <si>
    <t>Brown R</t>
  </si>
  <si>
    <t>3900 W Peterson Ave</t>
  </si>
  <si>
    <t>West Pullman</t>
  </si>
  <si>
    <t>CICS - NORTHTOWN HS</t>
  </si>
  <si>
    <t>1(773)478-3655</t>
  </si>
  <si>
    <t>http://www.cps.edu/SiteCollectionDocuments/LeadTesting/IndividualSchool_BrownR_610091.pdf</t>
  </si>
  <si>
    <t>NORTH PARK</t>
  </si>
  <si>
    <t>11530 S Prairie Ave</t>
  </si>
  <si>
    <t>CICS - PRAIRIE</t>
  </si>
  <si>
    <t>1(773)928-0480</t>
  </si>
  <si>
    <t>6105 S Michigan Ave</t>
  </si>
  <si>
    <t>CICS - WASHINGTON PARK</t>
  </si>
  <si>
    <t>1(773)324-3300</t>
  </si>
  <si>
    <t>2245 N McVicker Ave</t>
  </si>
  <si>
    <t>CICS - WEST BELDEN</t>
  </si>
  <si>
    <t>1(773)637-9430</t>
  </si>
  <si>
    <t>8130 S California Ave</t>
  </si>
  <si>
    <t>CICS - WRIGHTWOOD</t>
  </si>
  <si>
    <t>1(773)434-4575</t>
  </si>
  <si>
    <t>2300 W 64th St</t>
  </si>
  <si>
    <t>CLAREMONT</t>
  </si>
  <si>
    <t>1(773)535-8110</t>
  </si>
  <si>
    <t>1045 S Monitor Ave</t>
  </si>
  <si>
    <t>CLARK ES</t>
  </si>
  <si>
    <t>1(773)534-6225</t>
  </si>
  <si>
    <t>5101 W Harrison St</t>
  </si>
  <si>
    <t>CLARK HS</t>
  </si>
  <si>
    <t>1(773)534-6250</t>
  </si>
  <si>
    <t>Budlong</t>
  </si>
  <si>
    <t>Lincoln Square</t>
  </si>
  <si>
    <t>13231 S Burley Ave</t>
  </si>
  <si>
    <t>CLAY</t>
  </si>
  <si>
    <t>http://www.cps.edu/SiteCollectionDocuments/LeadTesting/Individualschool_Budlong.pdf</t>
  </si>
  <si>
    <t>1(773)535-5600</t>
  </si>
  <si>
    <t>HEGEWISCH</t>
  </si>
  <si>
    <t>1147 N Western Ave</t>
  </si>
  <si>
    <t>CLEMENTE HS</t>
  </si>
  <si>
    <t>1(773)534-4000</t>
  </si>
  <si>
    <t>3121 W Byron St</t>
  </si>
  <si>
    <t>CLEVELAND</t>
  </si>
  <si>
    <t>1(773)534-5130</t>
  </si>
  <si>
    <t>6110 N Fairfield Ave</t>
  </si>
  <si>
    <t>CLINTON</t>
  </si>
  <si>
    <t>1(773)534-2025</t>
  </si>
  <si>
    <t>2350 W 110th Pl</t>
  </si>
  <si>
    <t>CLISSOLD</t>
  </si>
  <si>
    <t>1(773)535-2560</t>
  </si>
  <si>
    <t>1441 W 119th St</t>
  </si>
  <si>
    <t>COLEMON</t>
  </si>
  <si>
    <t>1(773)535-3975</t>
  </si>
  <si>
    <t>8441 S Yates Blvd</t>
  </si>
  <si>
    <t>COLES</t>
  </si>
  <si>
    <t>1(773)535-6550</t>
  </si>
  <si>
    <t>1313 S Sacramento Dr</t>
  </si>
  <si>
    <t>Michael D. Chandler</t>
  </si>
  <si>
    <t>COLLINS HS</t>
  </si>
  <si>
    <t>1(773)534-1840</t>
  </si>
  <si>
    <t>4520 S Kedzie Ave</t>
  </si>
  <si>
    <t>COLUMBIA EXPLORERS</t>
  </si>
  <si>
    <t>1(773)535-4050</t>
  </si>
  <si>
    <t>1003 N Leavitt St</t>
  </si>
  <si>
    <t>Bob Fioretti</t>
  </si>
  <si>
    <t>COLUMBUS</t>
  </si>
  <si>
    <t>1(773)534-4350</t>
  </si>
  <si>
    <t>1239 S Pulaski Rd</t>
  </si>
  <si>
    <t>COMMUNITY SERVICES WEST HS</t>
  </si>
  <si>
    <t>Burbank</t>
  </si>
  <si>
    <t>1(773)522-5133</t>
  </si>
  <si>
    <t xml:space="preserve">Belmont </t>
  </si>
  <si>
    <t>http://www.cps.edu/SiteCollectionDocuments/LeadTesting/Individualschool_Burbank.pdf</t>
  </si>
  <si>
    <t>8150 S Bishop St</t>
  </si>
  <si>
    <t>COOK</t>
  </si>
  <si>
    <t>1(773)535-3315</t>
  </si>
  <si>
    <t>4046 N Leavitt St</t>
  </si>
  <si>
    <t>COONLEY</t>
  </si>
  <si>
    <t>1(773)534-5140</t>
  </si>
  <si>
    <t>1624 W 19th St</t>
  </si>
  <si>
    <t>PK, K, 1, 2, 3, 4, 5</t>
  </si>
  <si>
    <t>COOPER</t>
  </si>
  <si>
    <t>1(773)534-7205</t>
  </si>
  <si>
    <t>LOWER WEST SIDE</t>
  </si>
  <si>
    <t>2510 S Kildare Ave</t>
  </si>
  <si>
    <t>CORKERY</t>
  </si>
  <si>
    <t>1(773)534-1650</t>
  </si>
  <si>
    <t>821 E 103rd St</t>
  </si>
  <si>
    <t>CORLISS HS</t>
  </si>
  <si>
    <t>1(773)535-5115</t>
  </si>
  <si>
    <t>PULLMAN</t>
  </si>
  <si>
    <t>4420 N Beacon St</t>
  </si>
  <si>
    <t>COURTENAY</t>
  </si>
  <si>
    <t>1(773)534-5790</t>
  </si>
  <si>
    <t>2245 W Jackson Blvd</t>
  </si>
  <si>
    <t>CRANE MEDICAL HS</t>
  </si>
  <si>
    <t>1(773)534-7600</t>
  </si>
  <si>
    <t>2128 S Saint Louis Ave</t>
  </si>
  <si>
    <t>CROWN</t>
  </si>
  <si>
    <t>Burke</t>
  </si>
  <si>
    <t>1(773)534-1680</t>
  </si>
  <si>
    <t>http://cps.edu/SiteCollectionDocuments/LeadTesting/Individualschool_Burke_609819.pdf</t>
  </si>
  <si>
    <t>8324 S Racine Ave</t>
  </si>
  <si>
    <t>CUFFE</t>
  </si>
  <si>
    <t>1(773)535-8250</t>
  </si>
  <si>
    <t>10650 S Eberhart Ave</t>
  </si>
  <si>
    <t>CULLEN</t>
  </si>
  <si>
    <t>1(773)535-5375</t>
  </si>
  <si>
    <t>4959 S Archer Ave</t>
  </si>
  <si>
    <t>CURIE HS</t>
  </si>
  <si>
    <t>1(773)535-2100</t>
  </si>
  <si>
    <t>ARCHER HEIGHTS</t>
  </si>
  <si>
    <t>32 E 115th St</t>
  </si>
  <si>
    <t>CURTIS</t>
  </si>
  <si>
    <t>1(773)535-5050</t>
  </si>
  <si>
    <t>5024 S Wolcott Ave</t>
  </si>
  <si>
    <t>DALEY</t>
  </si>
  <si>
    <t>1(773)535-9091</t>
  </si>
  <si>
    <t>3116 W Belden Ave</t>
  </si>
  <si>
    <t>DARWIN</t>
  </si>
  <si>
    <t>1(773)534-4110</t>
  </si>
  <si>
    <t>6730 S Paulina St</t>
  </si>
  <si>
    <t>DAVIS M</t>
  </si>
  <si>
    <t>1(773)535-9120</t>
  </si>
  <si>
    <t>WEST ENGLEWOOD</t>
  </si>
  <si>
    <t>3014 W 39th Pl</t>
  </si>
  <si>
    <t>DAVIS N</t>
  </si>
  <si>
    <t>1(773)535-4540</t>
  </si>
  <si>
    <t>3810 W 81st Pl</t>
  </si>
  <si>
    <t>DAWES</t>
  </si>
  <si>
    <t>1(773)535-2350</t>
  </si>
  <si>
    <t>1313 N Claremont Ave</t>
  </si>
  <si>
    <t>DE DIEGO</t>
  </si>
  <si>
    <t>1(773)534-4451</t>
  </si>
  <si>
    <t>7030 N Sacramento Ave</t>
  </si>
  <si>
    <t>Burley</t>
  </si>
  <si>
    <t>DECATUR</t>
  </si>
  <si>
    <t>1(773)534-2201</t>
  </si>
  <si>
    <t>http://www.cps.edu/SiteCollectionDocuments/LeadTesting/Individualschool_Burley.pdf</t>
  </si>
  <si>
    <t>7240 S Wabash Ave</t>
  </si>
  <si>
    <t>DENEEN</t>
  </si>
  <si>
    <t>1(773)535-3035</t>
  </si>
  <si>
    <t>139 S Parkside Ave</t>
  </si>
  <si>
    <t>DEPRIEST</t>
  </si>
  <si>
    <t>1(773)534-6800</t>
  </si>
  <si>
    <t>2131 W Monroe St</t>
  </si>
  <si>
    <t>DETT</t>
  </si>
  <si>
    <t>1(773)534-7160</t>
  </si>
  <si>
    <t>3436 N Osceola Ave</t>
  </si>
  <si>
    <t>DEVER</t>
  </si>
  <si>
    <t>1(773)534-3090</t>
  </si>
  <si>
    <t>3300 N Campbell Ave</t>
  </si>
  <si>
    <t>DEVRY HS</t>
  </si>
  <si>
    <t>1(773)697-2216</t>
  </si>
  <si>
    <t>Burr</t>
  </si>
  <si>
    <t>5415 S Union Ave</t>
  </si>
  <si>
    <t>West Town</t>
  </si>
  <si>
    <t>First</t>
  </si>
  <si>
    <t>DEWEY</t>
  </si>
  <si>
    <t>http://www.cps.edu/SiteCollectionDocuments/LeadTesting/Individualschoolsample_Burr.pdf</t>
  </si>
  <si>
    <t>1(773)535-1666</t>
  </si>
  <si>
    <t>8601 W Foster Ave</t>
  </si>
  <si>
    <t>Mary O'Connor</t>
  </si>
  <si>
    <t>DIRKSEN</t>
  </si>
  <si>
    <t>1(773)534-1090</t>
  </si>
  <si>
    <t>OHARE</t>
  </si>
  <si>
    <t>4140 N Marine Dr</t>
  </si>
  <si>
    <t>DISNEY</t>
  </si>
  <si>
    <t>1(773)534-5840</t>
  </si>
  <si>
    <t>3815 N Kedvale Ave</t>
  </si>
  <si>
    <t>DISNEY II ES</t>
  </si>
  <si>
    <t>1(773)534-3750</t>
  </si>
  <si>
    <t>3900 N Lawndale Ave</t>
  </si>
  <si>
    <t>7, 8, 9, 10, 11</t>
  </si>
  <si>
    <t>DISNEY II HS</t>
  </si>
  <si>
    <t>1(773)534-5010</t>
  </si>
  <si>
    <t>8306 S Saint Lawrence Ave</t>
  </si>
  <si>
    <t>DIXON</t>
  </si>
  <si>
    <t>1(773)535-3834</t>
  </si>
  <si>
    <t>431 N Troy St</t>
  </si>
  <si>
    <t>DODGE</t>
  </si>
  <si>
    <t>1(773)534-6640</t>
  </si>
  <si>
    <t>535 E 35th St</t>
  </si>
  <si>
    <t>DOOLITTLE</t>
  </si>
  <si>
    <t>1(773)535-1040</t>
  </si>
  <si>
    <t>6108 S Natoma Ave</t>
  </si>
  <si>
    <t>DORE</t>
  </si>
  <si>
    <t>1(773)535-2080</t>
  </si>
  <si>
    <t>543 N Waller Ave</t>
  </si>
  <si>
    <t>DOUGLASS HS</t>
  </si>
  <si>
    <t>1(773)534-6176</t>
  </si>
  <si>
    <t>2710 S Dearborn St</t>
  </si>
  <si>
    <t>DRAKE</t>
  </si>
  <si>
    <t>1(773)534-9129</t>
  </si>
  <si>
    <t>1845 W Cortland St</t>
  </si>
  <si>
    <t>DRUMMOND</t>
  </si>
  <si>
    <t>1(773)534-4120</t>
  </si>
  <si>
    <t>330 E 133rd St</t>
  </si>
  <si>
    <t>DUBOIS</t>
  </si>
  <si>
    <t>1(773)535-5582</t>
  </si>
  <si>
    <t>6311 S Calumet Ave</t>
  </si>
  <si>
    <t>DULLES</t>
  </si>
  <si>
    <t>1(773)535-0690</t>
  </si>
  <si>
    <t>3000 S King Dr</t>
  </si>
  <si>
    <t>DUNBAR HS</t>
  </si>
  <si>
    <t>1(773)534-9000</t>
  </si>
  <si>
    <t>10845 S Union Ave</t>
  </si>
  <si>
    <t>DUNNE</t>
  </si>
  <si>
    <t>1(773)535-5517</t>
  </si>
  <si>
    <t>8445 S Kolin Ave</t>
  </si>
  <si>
    <t>DURKIN PARK</t>
  </si>
  <si>
    <t>1(773)535-2322</t>
  </si>
  <si>
    <t>Burroughs</t>
  </si>
  <si>
    <t>3615 W 16th St</t>
  </si>
  <si>
    <t>Brighton Park</t>
  </si>
  <si>
    <t>DVORAK</t>
  </si>
  <si>
    <t>1(773)534-1690</t>
  </si>
  <si>
    <t>http://www.cps.edu/SiteCollectionDocuments/LeadTesting/Individualschool_Burroughs.pdf</t>
  </si>
  <si>
    <t>1710 E 93rd St</t>
  </si>
  <si>
    <t>EARHART</t>
  </si>
  <si>
    <t>1(773)535-6416</t>
  </si>
  <si>
    <t>2040 W 62nd St</t>
  </si>
  <si>
    <t>EARLE</t>
  </si>
  <si>
    <t>1(773)535-9130</t>
  </si>
  <si>
    <t>3400 W 65th Pl</t>
  </si>
  <si>
    <t>EBERHART</t>
  </si>
  <si>
    <t>1(773)535-9190</t>
  </si>
  <si>
    <t>7350 W Pratt Ave</t>
  </si>
  <si>
    <t>EBINGER</t>
  </si>
  <si>
    <t>1(773)534-1070</t>
  </si>
  <si>
    <t>EDISON PARK</t>
  </si>
  <si>
    <t>6525 N Hiawatha Ave</t>
  </si>
  <si>
    <t>EDGEBROOK</t>
  </si>
  <si>
    <t>1(773)534-1194</t>
  </si>
  <si>
    <t>FOREST GLEN</t>
  </si>
  <si>
    <t>EDISON</t>
  </si>
  <si>
    <t>1(773)534-0540</t>
  </si>
  <si>
    <t>6220 N Olcott Ave</t>
  </si>
  <si>
    <t>1(773)534-0960</t>
  </si>
  <si>
    <t>4815 S Karlov Ave</t>
  </si>
  <si>
    <t>EDWARDS</t>
  </si>
  <si>
    <t>1(773)535-4875</t>
  </si>
  <si>
    <t>243 N Parkside Ave</t>
  </si>
  <si>
    <t>ELLINGTON</t>
  </si>
  <si>
    <t>1(773)534-6361</t>
  </si>
  <si>
    <t>8255 S Houston Ave</t>
  </si>
  <si>
    <t>Cameron</t>
  </si>
  <si>
    <t>Humboldt Park</t>
  </si>
  <si>
    <t>EPIC HS</t>
  </si>
  <si>
    <t>1(773)535-7930</t>
  </si>
  <si>
    <t>http://cps.edu/SiteCollectionDocuments/LeadTesting/Individualschool_Cameron_609835.pdf</t>
  </si>
  <si>
    <t>3600 W 5th Ave</t>
  </si>
  <si>
    <t>ERICSON</t>
  </si>
  <si>
    <t>1(773)534-6660</t>
  </si>
  <si>
    <t>1405 N Washtenaw Ave</t>
  </si>
  <si>
    <t>ERIE</t>
  </si>
  <si>
    <t>1(773)486-7161</t>
  </si>
  <si>
    <t>1865 W Montvale Ave</t>
  </si>
  <si>
    <t>ESMOND</t>
  </si>
  <si>
    <t>1(773)535-2650</t>
  </si>
  <si>
    <t>3419 S Bell Ave</t>
  </si>
  <si>
    <t>EVERETT</t>
  </si>
  <si>
    <t>1(773)535-4550</t>
  </si>
  <si>
    <t>MCKINLEY PARK</t>
  </si>
  <si>
    <t>3537 S Paulina St</t>
  </si>
  <si>
    <t>EVERGREEN</t>
  </si>
  <si>
    <t>1(773)535-4836</t>
  </si>
  <si>
    <t>9811 S Lowe Ave</t>
  </si>
  <si>
    <t>EVERS</t>
  </si>
  <si>
    <t>1(773)535-2565</t>
  </si>
  <si>
    <t>6201 S Fairfield Ave</t>
  </si>
  <si>
    <t>FAIRFIELD</t>
  </si>
  <si>
    <t>1(773)535-9500</t>
  </si>
  <si>
    <t>3020 N Lamon Ave</t>
  </si>
  <si>
    <t>FALCONER</t>
  </si>
  <si>
    <t>1(773)534-3560</t>
  </si>
  <si>
    <t>3250 W Monroe St</t>
  </si>
  <si>
    <t>FARADAY</t>
  </si>
  <si>
    <t>1(773)534-6670</t>
  </si>
  <si>
    <t>5414 N Linder Ave</t>
  </si>
  <si>
    <t>Camras</t>
  </si>
  <si>
    <t>Belmont Cragin</t>
  </si>
  <si>
    <t>FARNSWORTH</t>
  </si>
  <si>
    <t>http://www.cps.edu/SiteCollectionDocuments/LeadTesting/Individualschool_Camras.pdf</t>
  </si>
  <si>
    <t>1(773)534-3535</t>
  </si>
  <si>
    <t>2345 S Christiana Ave</t>
  </si>
  <si>
    <t>PK, 9, 10, 11, 12</t>
  </si>
  <si>
    <t>FARRAGUT HS</t>
  </si>
  <si>
    <t>1(773)534-1300</t>
  </si>
  <si>
    <t>11220 S Wallace St</t>
  </si>
  <si>
    <t>FENGER HS</t>
  </si>
  <si>
    <t>1(773)535-5430</t>
  </si>
  <si>
    <t>10041 S Union Ave</t>
  </si>
  <si>
    <t>FERNWOOD</t>
  </si>
  <si>
    <t>1(773)535-2700</t>
  </si>
  <si>
    <t>7019 N Ashland Ave</t>
  </si>
  <si>
    <t>FIELD</t>
  </si>
  <si>
    <t>1(773)534-2030</t>
  </si>
  <si>
    <t>2332 S Western Ave</t>
  </si>
  <si>
    <t>FINKL</t>
  </si>
  <si>
    <t>1(773)535-5850</t>
  </si>
  <si>
    <t>6020 S Langley Ave</t>
  </si>
  <si>
    <t>FISKE</t>
  </si>
  <si>
    <t>1(773)535-0990</t>
  </si>
  <si>
    <t>3235 N LeClaire Ave</t>
  </si>
  <si>
    <t>FOREMAN HS</t>
  </si>
  <si>
    <t>1(773)534-3400</t>
  </si>
  <si>
    <t>PORTAGE PARK</t>
  </si>
  <si>
    <t>9025 S Throop St</t>
  </si>
  <si>
    <t>FORT DEARBORN</t>
  </si>
  <si>
    <t>1(773)535-2680</t>
  </si>
  <si>
    <t>Canty</t>
  </si>
  <si>
    <t>8530 S Wood St</t>
  </si>
  <si>
    <t>FOSTER PARK</t>
  </si>
  <si>
    <t>http://www.cps.edu/SiteCollectionDocuments/LeadTesting/Individualschoolsample_Canty.pdf</t>
  </si>
  <si>
    <t>1(773)535-2725</t>
  </si>
  <si>
    <t>1233 W. 109th Street</t>
  </si>
  <si>
    <t>FOUNDATIONS</t>
  </si>
  <si>
    <t>1(773)298-5800</t>
  </si>
  <si>
    <t>225 W Evergreen Ave</t>
  </si>
  <si>
    <t>FRANKLIN</t>
  </si>
  <si>
    <t>1(773)534-8510</t>
  </si>
  <si>
    <t>3711 W Douglas Blvd</t>
  </si>
  <si>
    <t>FRAZIER CHARTER</t>
  </si>
  <si>
    <t>1(773)534-6776</t>
  </si>
  <si>
    <t>4027 W Grenshaw St</t>
  </si>
  <si>
    <t>FRAZIER PROSPECTIVE</t>
  </si>
  <si>
    <t>1(773)534-6880</t>
  </si>
  <si>
    <t>4214 S St Lawrence Ave</t>
  </si>
  <si>
    <t>FULLER</t>
  </si>
  <si>
    <t>1(773)535-1687</t>
  </si>
  <si>
    <t>5300 S Hermitage Ave</t>
  </si>
  <si>
    <t>FULTON</t>
  </si>
  <si>
    <t>1(773)535-9000</t>
  </si>
  <si>
    <t>2010 N Central Park Ave</t>
  </si>
  <si>
    <t>FUNSTON</t>
  </si>
  <si>
    <t>1(773)534-4125</t>
  </si>
  <si>
    <t>5630 S Rockwell St</t>
  </si>
  <si>
    <t>GAGE PARK HS</t>
  </si>
  <si>
    <t>1(773)535-9230</t>
  </si>
  <si>
    <t>3814 W Iowa St</t>
  </si>
  <si>
    <t>GALAPAGOS</t>
  </si>
  <si>
    <t>1(773)384-9400</t>
  </si>
  <si>
    <t>1631 W Jonquil Ter</t>
  </si>
  <si>
    <t>GALE</t>
  </si>
  <si>
    <t>1(773)534-2100</t>
  </si>
  <si>
    <t>Cardenas</t>
  </si>
  <si>
    <t>820 S Carpenter St</t>
  </si>
  <si>
    <t>Little Village</t>
  </si>
  <si>
    <t>http://cps.edu/SiteCollectionDocuments/LeadTesting/Individualschool_cardenas_610024.pdf</t>
  </si>
  <si>
    <t>GALILEO</t>
  </si>
  <si>
    <t>1(773)534-7070</t>
  </si>
  <si>
    <t>10347 S Ewing Ave</t>
  </si>
  <si>
    <t>GALLISTEL</t>
  </si>
  <si>
    <t>1(773)535-6540</t>
  </si>
  <si>
    <t>10309 S Morgan St</t>
  </si>
  <si>
    <t>GARVEY</t>
  </si>
  <si>
    <t>1(773)535-2763</t>
  </si>
  <si>
    <t>5225 N Oak Park Ave</t>
  </si>
  <si>
    <t>GARVY</t>
  </si>
  <si>
    <t>1(773)534-1185</t>
  </si>
  <si>
    <t>3740 W 31st St</t>
  </si>
  <si>
    <t>PK, 3, 4, 5, 6, 7, 8</t>
  </si>
  <si>
    <t>GARY</t>
  </si>
  <si>
    <t>1(773)534-1455</t>
  </si>
  <si>
    <t>9301 S State St</t>
  </si>
  <si>
    <t>GILLESPIE</t>
  </si>
  <si>
    <t>1(773)535-5065</t>
  </si>
  <si>
    <t>4647 W 47th St</t>
  </si>
  <si>
    <t>GLOBAL CITIZENSHIP</t>
  </si>
  <si>
    <t>1(773)582-1100</t>
  </si>
  <si>
    <t>2236 N Rockwell St</t>
  </si>
  <si>
    <t>GOETHE</t>
  </si>
  <si>
    <t>1(773)534-4135</t>
  </si>
  <si>
    <t>7651 S Homan Ave</t>
  </si>
  <si>
    <t>GOODE HS</t>
  </si>
  <si>
    <t>1(773)535-7875</t>
  </si>
  <si>
    <t>Carson</t>
  </si>
  <si>
    <t>Gage Park</t>
  </si>
  <si>
    <t>5120 N Winthrop Ave</t>
  </si>
  <si>
    <t>Harry Osterman</t>
  </si>
  <si>
    <t>http://cps.edu/SiteCollectionDocuments/LeadTesting/Individualschool_Carson_609842.pdf</t>
  </si>
  <si>
    <t>GOUDY</t>
  </si>
  <si>
    <t>1(773)534-2480</t>
  </si>
  <si>
    <t>4436 S Union Ave</t>
  </si>
  <si>
    <t>GRAHAM ES</t>
  </si>
  <si>
    <t>1(773)535-1308</t>
  </si>
  <si>
    <t>2347 S Wabash Ave</t>
  </si>
  <si>
    <t>GRAHAM HS</t>
  </si>
  <si>
    <t>1(773)534-9257</t>
  </si>
  <si>
    <t>NEAR SOUTH SIDE</t>
  </si>
  <si>
    <t>3730 N Laramie Ave</t>
  </si>
  <si>
    <t>GRAY</t>
  </si>
  <si>
    <t>1(773)534-3520</t>
  </si>
  <si>
    <t>8401 S Saginaw Ave</t>
  </si>
  <si>
    <t>GREAT LAKES</t>
  </si>
  <si>
    <t>1(773)503-3040</t>
  </si>
  <si>
    <t>832 W Sheridan Rd</t>
  </si>
  <si>
    <t>GREELEY</t>
  </si>
  <si>
    <t>1(773)534-5800</t>
  </si>
  <si>
    <t>1150 W 96th St</t>
  </si>
  <si>
    <t>GREEN</t>
  </si>
  <si>
    <t>1(773)535-2575</t>
  </si>
  <si>
    <t>Carver</t>
  </si>
  <si>
    <t>3525 S Honore St</t>
  </si>
  <si>
    <t>Riverdale</t>
  </si>
  <si>
    <t>GREENE</t>
  </si>
  <si>
    <t>http://www.cps.edu/SiteCollectionDocuments/LeadTesting/Individualschool_Carver.pdf</t>
  </si>
  <si>
    <t>1(773)535-4560</t>
  </si>
  <si>
    <t>3715 W Polk St</t>
  </si>
  <si>
    <t>GREGORY</t>
  </si>
  <si>
    <t>2 fountains</t>
  </si>
  <si>
    <t>1(773)534-6820</t>
  </si>
  <si>
    <t>8524 S Green St</t>
  </si>
  <si>
    <t>GRESHAM</t>
  </si>
  <si>
    <t>1(773)535-3350</t>
  </si>
  <si>
    <t>5450 W 64th Pl</t>
  </si>
  <si>
    <t>GRIMES</t>
  </si>
  <si>
    <t>1(773)535-2364</t>
  </si>
  <si>
    <t>12810 S Escanaba Ave</t>
  </si>
  <si>
    <t>GRISSOM</t>
  </si>
  <si>
    <t>1(773)535-5380</t>
  </si>
  <si>
    <t>4420 S Sacramento Ave</t>
  </si>
  <si>
    <t>GUNSAULUS</t>
  </si>
  <si>
    <t>1(773)535-7215</t>
  </si>
  <si>
    <t>247 W 23rd Pl</t>
  </si>
  <si>
    <t>HAINES</t>
  </si>
  <si>
    <t>1(773)534-9200</t>
  </si>
  <si>
    <t>6140 S Melvina Ave</t>
  </si>
  <si>
    <t>HALE</t>
  </si>
  <si>
    <t>1(773)535-2265</t>
  </si>
  <si>
    <t>11411 S Eggleston Ave</t>
  </si>
  <si>
    <t>HALEY</t>
  </si>
  <si>
    <t>1(773)535-5340</t>
  </si>
  <si>
    <t>Cather</t>
  </si>
  <si>
    <t>1650 W Cornelia Ave</t>
  </si>
  <si>
    <t>http://cps.edu/SiteCollectionDocuments/LeadTesting/Individualschool_Cather_610251.pdf</t>
  </si>
  <si>
    <t>HAMILTON</t>
  </si>
  <si>
    <t>1(773)534-5484</t>
  </si>
  <si>
    <t>4747 S Bishop St</t>
  </si>
  <si>
    <t>HAMLINE</t>
  </si>
  <si>
    <t>1(773)535-4565</t>
  </si>
  <si>
    <t>2819 W 21st Pl</t>
  </si>
  <si>
    <t>HAMMOND</t>
  </si>
  <si>
    <t>1(773)535-4580</t>
  </si>
  <si>
    <t>3434 W 77th St</t>
  </si>
  <si>
    <t>HAMPTON</t>
  </si>
  <si>
    <t>1(773)535-4030</t>
  </si>
  <si>
    <t>4034 W 56th St</t>
  </si>
  <si>
    <t>HANCOCK HS</t>
  </si>
  <si>
    <t>1(773)535-2410</t>
  </si>
  <si>
    <t>WEST ELSDON</t>
  </si>
  <si>
    <t>5411 W Fullerton Ave</t>
  </si>
  <si>
    <t>HANSON PARK</t>
  </si>
  <si>
    <t>1(773)534-3100</t>
  </si>
  <si>
    <t>9652 S Michigan Ave</t>
  </si>
  <si>
    <t>HARLAN HS</t>
  </si>
  <si>
    <t>1(773)535-5400</t>
  </si>
  <si>
    <t>Chalmers</t>
  </si>
  <si>
    <t>6520 S Wood St</t>
  </si>
  <si>
    <t>HARPER HS</t>
  </si>
  <si>
    <t>North Lawndale</t>
  </si>
  <si>
    <t>1(773)535-9150</t>
  </si>
  <si>
    <t>1556 E 56th St</t>
  </si>
  <si>
    <t>http://www.cps.edu/SiteCollectionDocuments/LeadTesting/IndividualSchool_Chalmers_609851.pdf</t>
  </si>
  <si>
    <t>Leslie A. Hairston</t>
  </si>
  <si>
    <t>HARTE</t>
  </si>
  <si>
    <t>1(773)535-0870</t>
  </si>
  <si>
    <t>HYDE PARK</t>
  </si>
  <si>
    <t>7525 S Harvard</t>
  </si>
  <si>
    <t>HARVARD</t>
  </si>
  <si>
    <t>1(773)535-3045</t>
  </si>
  <si>
    <t>4540 N Hamlin Ave</t>
  </si>
  <si>
    <t>HAUGAN</t>
  </si>
  <si>
    <t>1(773)534-5040</t>
  </si>
  <si>
    <t>3319 N Clifton Ave</t>
  </si>
  <si>
    <t>HAWTHORNE</t>
  </si>
  <si>
    <t>1(773)534-5550</t>
  </si>
  <si>
    <t>1018 N Laramie Ave</t>
  </si>
  <si>
    <t>HAY</t>
  </si>
  <si>
    <t>1(773)534-6000</t>
  </si>
  <si>
    <t>1518 W Granville Ave</t>
  </si>
  <si>
    <t>HAYT</t>
  </si>
  <si>
    <t>1(773)534-2040</t>
  </si>
  <si>
    <t>3010 S Parnell Ave</t>
  </si>
  <si>
    <t>HEALY</t>
  </si>
  <si>
    <t>1(773)534-9190</t>
  </si>
  <si>
    <t>4640 S Lamon Ave</t>
  </si>
  <si>
    <t>HEARST</t>
  </si>
  <si>
    <t>1(773)535-2376</t>
  </si>
  <si>
    <t>4747 S Winchester Ave</t>
  </si>
  <si>
    <t>HEDGES</t>
  </si>
  <si>
    <t>1(773)535-7360</t>
  </si>
  <si>
    <t>4409 W Wilcox St</t>
  </si>
  <si>
    <t>HEFFERAN</t>
  </si>
  <si>
    <t>1(773)534-6192</t>
  </si>
  <si>
    <t>Chappell</t>
  </si>
  <si>
    <t>5650 S Wolcott Ave</t>
  </si>
  <si>
    <t>HENDERSON</t>
  </si>
  <si>
    <t>http://www.cps.edu/SiteCollectionDocuments/LeadTesting/Individualschool_Chappell.pdf</t>
  </si>
  <si>
    <t>1(773)535-9080</t>
  </si>
  <si>
    <t>4316 S Princeton Ave</t>
  </si>
  <si>
    <t>HENDRICKS</t>
  </si>
  <si>
    <t>1(773)535-1696</t>
  </si>
  <si>
    <t>FULLER PARK</t>
  </si>
  <si>
    <t>4250 N Saint Louis Ave</t>
  </si>
  <si>
    <t>HENRY</t>
  </si>
  <si>
    <t>1(773)534-5060</t>
  </si>
  <si>
    <t>3510 W 55th St</t>
  </si>
  <si>
    <t>HERNANDEZ</t>
  </si>
  <si>
    <t>1(773)535-8850</t>
  </si>
  <si>
    <t>HERZL</t>
  </si>
  <si>
    <t>1(773)534-1480</t>
  </si>
  <si>
    <t>3244 W Ainslie St</t>
  </si>
  <si>
    <t>HIBBARD</t>
  </si>
  <si>
    <t>Chase</t>
  </si>
  <si>
    <t>1(773)534-5191</t>
  </si>
  <si>
    <t>http://www.cps.edu/SiteCollectionDocuments/LeadTesting/Individualschool_Chase.pdf</t>
  </si>
  <si>
    <t>11710 S Morgan St</t>
  </si>
  <si>
    <t>HIGGINS</t>
  </si>
  <si>
    <t>1(773)535-5625</t>
  </si>
  <si>
    <t>7740 S Ingleside Ave</t>
  </si>
  <si>
    <t>HIRSCH HS</t>
  </si>
  <si>
    <t>1(773)535-3100</t>
  </si>
  <si>
    <t>5625 N McVicker Ave</t>
  </si>
  <si>
    <t>HITCH</t>
  </si>
  <si>
    <t>1(773)534-1189</t>
  </si>
  <si>
    <t>1104 W 31st St</t>
  </si>
  <si>
    <t>HOLDEN</t>
  </si>
  <si>
    <t>1(773)535-7200</t>
  </si>
  <si>
    <t>955 W Garfield Blvd</t>
  </si>
  <si>
    <t>HOLMES</t>
  </si>
  <si>
    <t>1(773)535-9025</t>
  </si>
  <si>
    <t>5515 S Lowe Ave</t>
  </si>
  <si>
    <t>HOPE HS</t>
  </si>
  <si>
    <t>1(773)535-3160</t>
  </si>
  <si>
    <t>1628 W Washington</t>
  </si>
  <si>
    <t>K, 1, 2, 3, 4, 5</t>
  </si>
  <si>
    <t>HOPE INSTITUTE</t>
  </si>
  <si>
    <t>1(773)534-7405</t>
  </si>
  <si>
    <t>Chicago Academy</t>
  </si>
  <si>
    <t>5401 S. Western</t>
  </si>
  <si>
    <t>http://www.cps.edu/SiteCollectionDocuments/LeadTesting/IndividualSchool_ChicagoAcademyES.pdf</t>
  </si>
  <si>
    <t>HORIZON - SOUTHWEST</t>
  </si>
  <si>
    <t>1(773)498-3355</t>
  </si>
  <si>
    <t>720 N Lorel Ave</t>
  </si>
  <si>
    <t>HOWE</t>
  </si>
  <si>
    <t>1(773)534-6060</t>
  </si>
  <si>
    <t>8905 S Crandon Ave</t>
  </si>
  <si>
    <t>HOYNE</t>
  </si>
  <si>
    <t>1(773)535-6425</t>
  </si>
  <si>
    <t>6200 S Hamlin Ave</t>
  </si>
  <si>
    <t>HUBBARD HS</t>
  </si>
  <si>
    <t>1(773)535-2200</t>
  </si>
  <si>
    <t>4247 W 15th St</t>
  </si>
  <si>
    <t>HUGHES C</t>
  </si>
  <si>
    <t>1(773)534-1762</t>
  </si>
  <si>
    <t>240 W 104th St</t>
  </si>
  <si>
    <t>HUGHES L</t>
  </si>
  <si>
    <t>1(773)535-5075</t>
  </si>
  <si>
    <t>3849 W 69th Pl</t>
  </si>
  <si>
    <t>HURLEY</t>
  </si>
  <si>
    <t>Chopin</t>
  </si>
  <si>
    <t>1(773)535-2068</t>
  </si>
  <si>
    <t>6220 S Stony Island Ave</t>
  </si>
  <si>
    <t>http://www.cps.edu/SiteCollectionDocuments/LeadTesting/Individualschool_Chopin.pdf</t>
  </si>
  <si>
    <t>HYDE PARK HS</t>
  </si>
  <si>
    <t>1(773)535-0880</t>
  </si>
  <si>
    <t>3120 S Kostner Ave</t>
  </si>
  <si>
    <t>INFINITY HS</t>
  </si>
  <si>
    <t>1(773)535-4225</t>
  </si>
  <si>
    <t>2520 S Western Ave</t>
  </si>
  <si>
    <t>INSTITUTO - HEALTH</t>
  </si>
  <si>
    <t>1(773)890-8020</t>
  </si>
  <si>
    <t>2570 S Blue Island Ave</t>
  </si>
  <si>
    <t>INSTITUTO - LOZANO HS</t>
  </si>
  <si>
    <t>1(773)696-3610</t>
  </si>
  <si>
    <t>INSTITUTO - LOZANO MASTERY HS</t>
  </si>
  <si>
    <t>1(773)696-3610 x4645</t>
  </si>
  <si>
    <t>851 W Waveland Ave</t>
  </si>
  <si>
    <t>INTER-AMERICAN</t>
  </si>
  <si>
    <t>1(773)534-5490</t>
  </si>
  <si>
    <t>4540 W Belmont Ave</t>
  </si>
  <si>
    <t>INTRINSIC HS</t>
  </si>
  <si>
    <t>1(708)887-2735</t>
  </si>
  <si>
    <t>Cleveland</t>
  </si>
  <si>
    <t>749 S Oakley Blvd</t>
  </si>
  <si>
    <t>http://cps.edu/SiteCollectionDocuments/LeadTesting/Individualschool_cleveland_609857.pdf</t>
  </si>
  <si>
    <t>IRVING</t>
  </si>
  <si>
    <t>1(773)534-7295</t>
  </si>
  <si>
    <t>1340 W Harrison St</t>
  </si>
  <si>
    <t>JACKSON A</t>
  </si>
  <si>
    <t>1(773)534-7000</t>
  </si>
  <si>
    <t>917 W 88th St</t>
  </si>
  <si>
    <t>JACKSON M</t>
  </si>
  <si>
    <t>1(773)535-3341</t>
  </si>
  <si>
    <t>3149 N Wolcott Ave</t>
  </si>
  <si>
    <t>JAHN</t>
  </si>
  <si>
    <t>1(773)534-5500</t>
  </si>
  <si>
    <t>5650 N Mozart St</t>
  </si>
  <si>
    <t>JAMIESON</t>
  </si>
  <si>
    <t>1(773)534-2395</t>
  </si>
  <si>
    <t>1100 S Hamilton Ave</t>
  </si>
  <si>
    <t>JEFFERSON HS</t>
  </si>
  <si>
    <t>1(312)433-7110</t>
  </si>
  <si>
    <t>1119 N Cleveland Ave</t>
  </si>
  <si>
    <t>JENNER</t>
  </si>
  <si>
    <t>1(773)534-8440</t>
  </si>
  <si>
    <t>3030 W Harrison St</t>
  </si>
  <si>
    <t>JENSEN</t>
  </si>
  <si>
    <t>1(773)534-6840</t>
  </si>
  <si>
    <t>Clinton</t>
  </si>
  <si>
    <t>1420 S Albany Ave</t>
  </si>
  <si>
    <t>http://cps.edu/SiteCollectionDocuments/LeadTesting/Individualschool_Clinton_609859.pdf</t>
  </si>
  <si>
    <t>JOHNSON</t>
  </si>
  <si>
    <t>1(773)534-1829</t>
  </si>
  <si>
    <t>700 S State St</t>
  </si>
  <si>
    <t>JONES HS</t>
  </si>
  <si>
    <t>1(773)534-8600</t>
  </si>
  <si>
    <t>LOOP</t>
  </si>
  <si>
    <t>7931 S Honore St</t>
  </si>
  <si>
    <t>JOPLIN</t>
  </si>
  <si>
    <t>1(773)535-3425</t>
  </si>
  <si>
    <t>7414 N Wolcott Ave</t>
  </si>
  <si>
    <t>JORDAN</t>
  </si>
  <si>
    <t>1(773)534-2220</t>
  </si>
  <si>
    <t>2150 S Laflin St</t>
  </si>
  <si>
    <t>JUAREZ HS</t>
  </si>
  <si>
    <t>1(773)534-7030</t>
  </si>
  <si>
    <t>10330 S Elizabeth St</t>
  </si>
  <si>
    <t>JULIAN HS</t>
  </si>
  <si>
    <t>1(773)535-5170</t>
  </si>
  <si>
    <t>1746 S Miller St</t>
  </si>
  <si>
    <t>JUNGMAN</t>
  </si>
  <si>
    <t>1(773)534-7375</t>
  </si>
  <si>
    <t>2233 S Kedzie Ave</t>
  </si>
  <si>
    <t>KANOON</t>
  </si>
  <si>
    <t>1(773)534-1736</t>
  </si>
  <si>
    <t>3020 W 108th St</t>
  </si>
  <si>
    <t>Coles</t>
  </si>
  <si>
    <t>1, 2, 3, 4, 5, 6, 7, 8</t>
  </si>
  <si>
    <t>South Chicago</t>
  </si>
  <si>
    <t>http://cps.edu/SiteCollectionDocuments/LeadTesting/Individualschool_Coles_609862.pdf</t>
  </si>
  <si>
    <t>KELLER</t>
  </si>
  <si>
    <t>1(773)535-2636</t>
  </si>
  <si>
    <t>3030 W Arthington St</t>
  </si>
  <si>
    <t>KELLMAN</t>
  </si>
  <si>
    <t>1(773)534-6602</t>
  </si>
  <si>
    <t>9241 S Leavitt St</t>
  </si>
  <si>
    <t>KELLOGG</t>
  </si>
  <si>
    <t>1(773)535-2590</t>
  </si>
  <si>
    <t>4136 S California Ave</t>
  </si>
  <si>
    <t>KELLY HS</t>
  </si>
  <si>
    <t>1(773)535-4900</t>
  </si>
  <si>
    <t>4343 W Wrightwood Ave</t>
  </si>
  <si>
    <t>KELVYN PARK HS</t>
  </si>
  <si>
    <t>1(773)534-4200</t>
  </si>
  <si>
    <t>6325 W 56th St</t>
  </si>
  <si>
    <t>KENNEDY HS</t>
  </si>
  <si>
    <t>1(773)535-2325</t>
  </si>
  <si>
    <t>5015 S Blackstone Ave</t>
  </si>
  <si>
    <t>KENWOOD HS</t>
  </si>
  <si>
    <t>Columbia Explorers</t>
  </si>
  <si>
    <t>1(773)535-1350</t>
  </si>
  <si>
    <t>6450 S Lowe Ave</t>
  </si>
  <si>
    <t>http://www.cps.edu/SiteCollectionDocuments/LeadTesting/IndividualSchool_ColumbiaExplorers.pdf</t>
  </si>
  <si>
    <t>KERSHAW</t>
  </si>
  <si>
    <t>1(773)535-3050</t>
  </si>
  <si>
    <t>6700 N Greenview Ave</t>
  </si>
  <si>
    <t>KILMER</t>
  </si>
  <si>
    <t>1(773)534-2115</t>
  </si>
  <si>
    <t>644 W 71st St</t>
  </si>
  <si>
    <t>KING ES</t>
  </si>
  <si>
    <t>1(773)535-3875</t>
  </si>
  <si>
    <t>4445 S Drexel Blvd</t>
  </si>
  <si>
    <t>KING HS</t>
  </si>
  <si>
    <t>1(773)535-1180</t>
  </si>
  <si>
    <t>5625 S Mobile Ave</t>
  </si>
  <si>
    <t>KINZIE</t>
  </si>
  <si>
    <t>1(773)535-2425</t>
  </si>
  <si>
    <t>9351 S Lowe Ave</t>
  </si>
  <si>
    <t>KIPLING</t>
  </si>
  <si>
    <t>Coonley</t>
  </si>
  <si>
    <t>1(773)535-3151</t>
  </si>
  <si>
    <t>1616 S Avers Ave</t>
  </si>
  <si>
    <t>http://www.cps.edu/SiteCollectionDocuments/LeadTesting/Individualschoolsample_Coonley.pdf</t>
  </si>
  <si>
    <t>KIPP - ASCEND</t>
  </si>
  <si>
    <t>1(773)521-4766</t>
  </si>
  <si>
    <t>1440 S. Christiana</t>
  </si>
  <si>
    <t>KIPP CHICAGO - ASCEND PRIMARY</t>
  </si>
  <si>
    <t>1(773)522-1261</t>
  </si>
  <si>
    <t>KIPP CHICAGO - BLOOM</t>
  </si>
  <si>
    <t>1(773)938-8565</t>
  </si>
  <si>
    <t>4818 W Ohio St</t>
  </si>
  <si>
    <t>5, 6, 7, 8</t>
  </si>
  <si>
    <t>KIPP CHICAGO - CREATE</t>
  </si>
  <si>
    <t>1(773)938-8553</t>
  </si>
  <si>
    <t>936 E 54th St</t>
  </si>
  <si>
    <t>KOZMINSKI</t>
  </si>
  <si>
    <t>1(773)535-0980</t>
  </si>
  <si>
    <t>4015 N Ashland Ave</t>
  </si>
  <si>
    <t>LAKE VIEW HS</t>
  </si>
  <si>
    <t>1(773)534-5440</t>
  </si>
  <si>
    <t>Cooper</t>
  </si>
  <si>
    <t>Lower West Side</t>
  </si>
  <si>
    <t>2501 W Addison St</t>
  </si>
  <si>
    <t>http://cps.edu/SiteCollectionDocuments/LeadTesting/Individualschool_cooper_609867.pdf</t>
  </si>
  <si>
    <t>LANE TECH HS</t>
  </si>
  <si>
    <t>1(773)534-5400</t>
  </si>
  <si>
    <t>6010 S Throop St</t>
  </si>
  <si>
    <t>LANGFORD</t>
  </si>
  <si>
    <t>1(773)535-9180</t>
  </si>
  <si>
    <t>4619 S Wolcott Ave</t>
  </si>
  <si>
    <t>LARA</t>
  </si>
  <si>
    <t>1(773)535-4389</t>
  </si>
  <si>
    <t>1734 N Orleans St</t>
  </si>
  <si>
    <t>LASALLE</t>
  </si>
  <si>
    <t>1(773)534-8470</t>
  </si>
  <si>
    <t>1148 N Honore St</t>
  </si>
  <si>
    <t>LASALLE II</t>
  </si>
  <si>
    <t>1(773)534-0490</t>
  </si>
  <si>
    <t>138 W 109th St</t>
  </si>
  <si>
    <t>LAVIZZO</t>
  </si>
  <si>
    <t>1(773)535-5300</t>
  </si>
  <si>
    <t>3500 W Douglas Blvd</t>
  </si>
  <si>
    <t>LAWNDALE</t>
  </si>
  <si>
    <t>1(773)534-1635</t>
  </si>
  <si>
    <t>3021 W Carroll Ave</t>
  </si>
  <si>
    <t>LEARN - 7</t>
  </si>
  <si>
    <t>1(773)584-4350</t>
  </si>
  <si>
    <t>60612??</t>
  </si>
  <si>
    <t>1132 S Homan Ave</t>
  </si>
  <si>
    <t>LEARN - BUTLER</t>
  </si>
  <si>
    <t>1(773)826-6330</t>
  </si>
  <si>
    <t>212 S Francisco Ave</t>
  </si>
  <si>
    <t>LEARN - CAMPBELL</t>
  </si>
  <si>
    <t>1(773)826-0370</t>
  </si>
  <si>
    <t>2401 W Congress Pkwy</t>
  </si>
  <si>
    <t>LEARN - EXCEL</t>
  </si>
  <si>
    <t>1(312)243-7001</t>
  </si>
  <si>
    <t>Courtenay</t>
  </si>
  <si>
    <t>LEARN - MIDDLE</t>
  </si>
  <si>
    <t>1(773)584-4300</t>
  </si>
  <si>
    <t>Uptown</t>
  </si>
  <si>
    <t>1700 W 83rd St</t>
  </si>
  <si>
    <t>K, 1, 2, 3, 4, 5, 6, 7</t>
  </si>
  <si>
    <t>http://cps.edu/SiteCollectionDocuments/LeadTesting/Individualschool_courtenay_610355.pdf</t>
  </si>
  <si>
    <t>LEARN - PERKINS</t>
  </si>
  <si>
    <t>1(773)722-0200</t>
  </si>
  <si>
    <t>8914 S Buffalo Ave</t>
  </si>
  <si>
    <t>LEARN - SOUTH CHICAGO</t>
  </si>
  <si>
    <t>1(773)722-8577</t>
  </si>
  <si>
    <t>6448 S Tripp Ave</t>
  </si>
  <si>
    <t>LEE</t>
  </si>
  <si>
    <t>1(773)535-2255</t>
  </si>
  <si>
    <t>4217 W 18th St</t>
  </si>
  <si>
    <t>LEGACY</t>
  </si>
  <si>
    <t>1(773)542-1640</t>
  </si>
  <si>
    <t>4319 W Washington Blvd</t>
  </si>
  <si>
    <t>LEGAL PREP HS</t>
  </si>
  <si>
    <t>1(773)922-7800</t>
  </si>
  <si>
    <t>512 S Lavergne Ave</t>
  </si>
  <si>
    <t>LELAND</t>
  </si>
  <si>
    <t>1(773)534-6340</t>
  </si>
  <si>
    <t>8101 S LaSalle St</t>
  </si>
  <si>
    <t>LENART</t>
  </si>
  <si>
    <t>1(773)535-0040</t>
  </si>
  <si>
    <t>1431 N Leamington Ave</t>
  </si>
  <si>
    <t>LEWIS</t>
  </si>
  <si>
    <t>1(773)534-3060</t>
  </si>
  <si>
    <t>5300 S Loomis Blvd</t>
  </si>
  <si>
    <t>LIBBY</t>
  </si>
  <si>
    <t>1(773)535-9050</t>
  </si>
  <si>
    <t>615 W Kemper Pl</t>
  </si>
  <si>
    <t>LINCOLN</t>
  </si>
  <si>
    <t>1(773)534-5720</t>
  </si>
  <si>
    <t>2001 N Orchard St</t>
  </si>
  <si>
    <t>LINCOLN PARK HS</t>
  </si>
  <si>
    <t>1(773)534-8130</t>
  </si>
  <si>
    <t>6130 S Wolcott Ave</t>
  </si>
  <si>
    <t>LINDBLOM HS</t>
  </si>
  <si>
    <t>1(773)535-9300</t>
  </si>
  <si>
    <t>Crown</t>
  </si>
  <si>
    <t>1060 E 47th St</t>
  </si>
  <si>
    <t>LITTLE BLACK PEARL HS</t>
  </si>
  <si>
    <t>http://www.cps.edu/SiteCollectionDocuments/LeadTesting/Individualschoolsample_Crown.pdf</t>
  </si>
  <si>
    <t>1(773)690-5500</t>
  </si>
  <si>
    <t>2620 S Lawndale Ave</t>
  </si>
  <si>
    <t>LITTLE VILLAGE</t>
  </si>
  <si>
    <t>1(773)534-1880</t>
  </si>
  <si>
    <t>2103 N Lamon Ave</t>
  </si>
  <si>
    <t>LLOYD</t>
  </si>
  <si>
    <t>1(773)534-3070</t>
  </si>
  <si>
    <t>3141 W Jackson Blvd</t>
  </si>
  <si>
    <t>LOCKE A</t>
  </si>
  <si>
    <t>1(773)265-7232</t>
  </si>
  <si>
    <t>2828 N Oak Park Ave</t>
  </si>
  <si>
    <t>LOCKE J</t>
  </si>
  <si>
    <t>1(773)534-3300</t>
  </si>
  <si>
    <t>MONTCLARE</t>
  </si>
  <si>
    <t>3212 W George St</t>
  </si>
  <si>
    <t>LOGANDALE</t>
  </si>
  <si>
    <t>1(773)534-5350</t>
  </si>
  <si>
    <t>3231 N Springfield Ave</t>
  </si>
  <si>
    <t>LORCA</t>
  </si>
  <si>
    <t>1(773)534-0950</t>
  </si>
  <si>
    <t>6333 W Bloomingdale Ave</t>
  </si>
  <si>
    <t>LOVETT</t>
  </si>
  <si>
    <t>Darwin</t>
  </si>
  <si>
    <t>1(773)534-3130</t>
  </si>
  <si>
    <t>3320 W Hirsch St</t>
  </si>
  <si>
    <t>LOWELL</t>
  </si>
  <si>
    <t>1(773)534-4300</t>
  </si>
  <si>
    <t>1501 N Greenview Ave</t>
  </si>
  <si>
    <t>LOZANO</t>
  </si>
  <si>
    <t>1(773)534-4750</t>
  </si>
  <si>
    <t>2941 N McVicker Ave</t>
  </si>
  <si>
    <t>LYON</t>
  </si>
  <si>
    <t>1(773)534-3120</t>
  </si>
  <si>
    <t>3202 W 28th St</t>
  </si>
  <si>
    <t>http://cps.edu/SiteCollectionDocuments/LeadTesting/Individualschool_Darwin_609875.pdf</t>
  </si>
  <si>
    <t>MADERO</t>
  </si>
  <si>
    <t>1(773)535-4466</t>
  </si>
  <si>
    <t>7433 S Dorchester Ave</t>
  </si>
  <si>
    <t>MADISON</t>
  </si>
  <si>
    <t>1(773)535-0551</t>
  </si>
  <si>
    <t>8908 S. Ashland Ave</t>
  </si>
  <si>
    <t>MAGIC JOHNSON - BRAINERD HS</t>
  </si>
  <si>
    <t>1(773)238-2677</t>
  </si>
  <si>
    <t>845 W. 69th Street</t>
  </si>
  <si>
    <t>MAGIC JOHNSON - ENGLEWOOD HS</t>
  </si>
  <si>
    <t>1(773)962-9256</t>
  </si>
  <si>
    <t>2421 W. Division</t>
  </si>
  <si>
    <t>MAGIC JOHNSON - HUMBOLDT PK HS</t>
  </si>
  <si>
    <t>1(773)276-0620</t>
  </si>
  <si>
    <t>Dawes</t>
  </si>
  <si>
    <t>3222 W Roosevelt Rd</t>
  </si>
  <si>
    <t>Ashburn</t>
  </si>
  <si>
    <t>http://www.cps.edu/SiteCollectionDocuments/LeadTesting/Individualschool_Dawes.pdf</t>
  </si>
  <si>
    <t>MAGIC JOHNSON - N LAWNDALE HS</t>
  </si>
  <si>
    <t>1(773)826-1137</t>
  </si>
  <si>
    <t>10928 S. Halsted Ave</t>
  </si>
  <si>
    <t>MAGIC JOHNSON - ROSELAND HS</t>
  </si>
  <si>
    <t>1(773)468-1505</t>
  </si>
  <si>
    <t>1420 N Hudson Ave</t>
  </si>
  <si>
    <t>MANIERRE</t>
  </si>
  <si>
    <t>1(773)534-8456</t>
  </si>
  <si>
    <t>2935 W Polk St</t>
  </si>
  <si>
    <t>MANLEY HS</t>
  </si>
  <si>
    <t>1(773)534-6900</t>
  </si>
  <si>
    <t>8050 S Chappel Ave</t>
  </si>
  <si>
    <t>MANN</t>
  </si>
  <si>
    <t>1(773)535-6640</t>
  </si>
  <si>
    <t>1920 N Hamlin Ave</t>
  </si>
  <si>
    <t>MARINE LEADERSHIP AT AMES HS</t>
  </si>
  <si>
    <t>1(773)534-4970</t>
  </si>
  <si>
    <t>De Diego</t>
  </si>
  <si>
    <t>145 S Campbell Ave</t>
  </si>
  <si>
    <t>MARINE MILITARY HS</t>
  </si>
  <si>
    <t>http://www.cps.edu/SiteCollectionDocuments/LeadTesting/Individualschoolsample_DeDiego.pdf</t>
  </si>
  <si>
    <t>1(773)534-7818</t>
  </si>
  <si>
    <t>6550 S Richmond St</t>
  </si>
  <si>
    <t>MARQUETTE</t>
  </si>
  <si>
    <t>1(773)535-9260</t>
  </si>
  <si>
    <t>9822 S Exchange Ave</t>
  </si>
  <si>
    <t>MARSH</t>
  </si>
  <si>
    <t>1(773)535-6430</t>
  </si>
  <si>
    <t>3250 W Adams St</t>
  </si>
  <si>
    <t>MARSHALL HS</t>
  </si>
  <si>
    <t>1(773)534-6455</t>
  </si>
  <si>
    <t>MARSHALL MIDDLE</t>
  </si>
  <si>
    <t>1(773)534-5200</t>
  </si>
  <si>
    <t>MASON</t>
  </si>
  <si>
    <t>1(773)534-1530</t>
  </si>
  <si>
    <t>5835 N Lincoln Ave</t>
  </si>
  <si>
    <t>MATHER HS</t>
  </si>
  <si>
    <t>1(773)534-2350</t>
  </si>
  <si>
    <t>2250 N Clifton Ave</t>
  </si>
  <si>
    <t>MAYER</t>
  </si>
  <si>
    <t>1(773)534-5535</t>
  </si>
  <si>
    <t>6656 S Normal Blvd</t>
  </si>
  <si>
    <t>MAYS</t>
  </si>
  <si>
    <t>1(773)535-3892</t>
  </si>
  <si>
    <t>1841 N Springfield Ave</t>
  </si>
  <si>
    <t>MCAULIFFE</t>
  </si>
  <si>
    <t>1(773)534-4400</t>
  </si>
  <si>
    <t>Deneen</t>
  </si>
  <si>
    <t>3527 S Wallace St</t>
  </si>
  <si>
    <t>Greater Grand Crossing</t>
  </si>
  <si>
    <t>MCCLELLAN</t>
  </si>
  <si>
    <t>1(773)535-1732</t>
  </si>
  <si>
    <t>http://cps.edu/SiteCollectionDocuments/LeadTesting/Individualschool_Deneen_609883.pdf</t>
  </si>
  <si>
    <t>2712 S Sawyer Ave</t>
  </si>
  <si>
    <t>MCCORMICK</t>
  </si>
  <si>
    <t>1(773)535-7252</t>
  </si>
  <si>
    <t>4865 N Sheridan Rd</t>
  </si>
  <si>
    <t>MCCUTCHEON</t>
  </si>
  <si>
    <t>1(773)534-2680</t>
  </si>
  <si>
    <t>8801 S Indiana Ave</t>
  </si>
  <si>
    <t>MCDADE</t>
  </si>
  <si>
    <t>1(773)535-3669</t>
  </si>
  <si>
    <t>1419 E 89th St</t>
  </si>
  <si>
    <t>MCDOWELL</t>
  </si>
  <si>
    <t>1(773)535-6404</t>
  </si>
  <si>
    <t>6901 S Fairfield Ave</t>
  </si>
  <si>
    <t>MCKAY</t>
  </si>
  <si>
    <t>1(773)535-9340</t>
  </si>
  <si>
    <t>4820 W Walton St</t>
  </si>
  <si>
    <t>MCNAIR</t>
  </si>
  <si>
    <t>1(773)534-8980</t>
  </si>
  <si>
    <t>4728 N Wolcott Ave</t>
  </si>
  <si>
    <t>MCPHERSON</t>
  </si>
  <si>
    <t>1(773)534-2625</t>
  </si>
  <si>
    <t>3937 W Wilcox St</t>
  </si>
  <si>
    <t>MELODY</t>
  </si>
  <si>
    <t>Dett</t>
  </si>
  <si>
    <t>1(773)534-6850</t>
  </si>
  <si>
    <t>Near West Side</t>
  </si>
  <si>
    <t>12339 S Normal Ave</t>
  </si>
  <si>
    <t>http://www.cps.edu/SiteCollectionDocuments/LeadTesting/Individualschoolsample_Dett.pdf</t>
  </si>
  <si>
    <t>METCALFE</t>
  </si>
  <si>
    <t>1(773)535-5590</t>
  </si>
  <si>
    <t>9000 S Exchange Ave</t>
  </si>
  <si>
    <t>MIRELES</t>
  </si>
  <si>
    <t>1(773)535-6360</t>
  </si>
  <si>
    <t>2233 W Ohio St</t>
  </si>
  <si>
    <t>MITCHELL</t>
  </si>
  <si>
    <t>1(773)534-7655</t>
  </si>
  <si>
    <t>4415 S Dr Martin L King Jr Dr</t>
  </si>
  <si>
    <t>MOLLISON</t>
  </si>
  <si>
    <t>1(773)535-1804</t>
  </si>
  <si>
    <t>3651 W Schubert Ave</t>
  </si>
  <si>
    <t>MONROE</t>
  </si>
  <si>
    <t>1(773)534-4155</t>
  </si>
  <si>
    <t>1310 S Ashland Ave</t>
  </si>
  <si>
    <t>MONTEFIORE</t>
  </si>
  <si>
    <t>1(773)534-7825</t>
  </si>
  <si>
    <t>6550 S Seeley Ave</t>
  </si>
  <si>
    <t>MONTESSORI ENGLEWOOD</t>
  </si>
  <si>
    <t>1(773)306-1759</t>
  </si>
  <si>
    <t>1711 N California Ave</t>
  </si>
  <si>
    <t>MOOS</t>
  </si>
  <si>
    <t>1(773)534-4340</t>
  </si>
  <si>
    <t>1744 W Pryor Ave</t>
  </si>
  <si>
    <t>MORGAN PARK HS</t>
  </si>
  <si>
    <t>1(773)535-2550</t>
  </si>
  <si>
    <t>Dewey</t>
  </si>
  <si>
    <t>6011 S Rockwell St</t>
  </si>
  <si>
    <t>http://cps.edu/SiteCollectionDocuments/LeadTesting/Individualschool_dewey_609885.pdf</t>
  </si>
  <si>
    <t>MORRILL</t>
  </si>
  <si>
    <t>1(773)535-9288</t>
  </si>
  <si>
    <t>MORTON</t>
  </si>
  <si>
    <t>1(773)534-6791</t>
  </si>
  <si>
    <t>10841 S Homan Ave</t>
  </si>
  <si>
    <t>1(773)535-2786</t>
  </si>
  <si>
    <t>10540 S Morgan St</t>
  </si>
  <si>
    <t>MOUNT VERNON</t>
  </si>
  <si>
    <t>1(773)535-2825</t>
  </si>
  <si>
    <t>416 N. Laramie Ave</t>
  </si>
  <si>
    <t>K, 1</t>
  </si>
  <si>
    <t>MOVING EVEREST</t>
  </si>
  <si>
    <t>2200 N Hamlin Ave</t>
  </si>
  <si>
    <t>MOZART</t>
  </si>
  <si>
    <t>1(773)534-4160</t>
  </si>
  <si>
    <t>MULTICULTURAL HS</t>
  </si>
  <si>
    <t>Dirksen</t>
  </si>
  <si>
    <t>O'Hare</t>
  </si>
  <si>
    <t>1(773)535-4242</t>
  </si>
  <si>
    <t>http://cps.edu/SiteCollectionDocuments/LeadTesting/Individualschool_Dirksen_609874.pdf</t>
  </si>
  <si>
    <t>3539 W Grace St</t>
  </si>
  <si>
    <t>MURPHY</t>
  </si>
  <si>
    <t>1(773)534-5223</t>
  </si>
  <si>
    <t>5335 S Kenwood Ave</t>
  </si>
  <si>
    <t>MURRAY</t>
  </si>
  <si>
    <t>1(773)535-0585</t>
  </si>
  <si>
    <t>3737 S Paulina St</t>
  </si>
  <si>
    <t>NAMASTE</t>
  </si>
  <si>
    <t>1(773)715-9558</t>
  </si>
  <si>
    <t>4837 W Erie St</t>
  </si>
  <si>
    <t>Disney</t>
  </si>
  <si>
    <t>NASH</t>
  </si>
  <si>
    <t>1(773)534-6125</t>
  </si>
  <si>
    <t>http://www.cps.edu/SiteCollectionDocuments/LeadTesting/Individualschool_Disney.pdf</t>
  </si>
  <si>
    <t>55 W Cermak Rd</t>
  </si>
  <si>
    <t>NATIONAL TEACHERS</t>
  </si>
  <si>
    <t>1(773)534-9970</t>
  </si>
  <si>
    <t>8555 S Michigan Ave</t>
  </si>
  <si>
    <t>NEIL</t>
  </si>
  <si>
    <t>1(773)535-3000</t>
  </si>
  <si>
    <t>3252 N Broadway St</t>
  </si>
  <si>
    <t>NETTELHORST</t>
  </si>
  <si>
    <t>1(773)534-5810</t>
  </si>
  <si>
    <t>1707 W Morse Ave</t>
  </si>
  <si>
    <t>NEW FIELD</t>
  </si>
  <si>
    <t>1(773)534-2760</t>
  </si>
  <si>
    <t>8331 S Mackinaw Ave</t>
  </si>
  <si>
    <t>NEW SULLIVAN</t>
  </si>
  <si>
    <t>1(773)535-6585</t>
  </si>
  <si>
    <t>700 W Willow St</t>
  </si>
  <si>
    <t>NEWBERRY</t>
  </si>
  <si>
    <t>1(773)534-8000</t>
  </si>
  <si>
    <t>6006 S Peoria St</t>
  </si>
  <si>
    <t>NICHOLSON</t>
  </si>
  <si>
    <t>1(773)535-3285</t>
  </si>
  <si>
    <t>5250 S Rockwell St</t>
  </si>
  <si>
    <t>NIGHTINGALE</t>
  </si>
  <si>
    <t>1(773)535-9270</t>
  </si>
  <si>
    <t>Disney II</t>
  </si>
  <si>
    <t>8344 S Commercial Ave</t>
  </si>
  <si>
    <t>NINOS HEROES</t>
  </si>
  <si>
    <t>http://cps.edu/SiteCollectionDocuments/LeadTesting/Individualschool_DisneyII_610515.pdf</t>
  </si>
  <si>
    <t>1(773)535-6694</t>
  </si>
  <si>
    <t>2121 N Keeler Ave</t>
  </si>
  <si>
    <t>NIXON</t>
  </si>
  <si>
    <t>1(773)534-4375</t>
  </si>
  <si>
    <t>314 W 108th St</t>
  </si>
  <si>
    <t>NKRUMAH</t>
  </si>
  <si>
    <t>1(773)568-8000</t>
  </si>
  <si>
    <t>4127 W Hirsch St</t>
  </si>
  <si>
    <t>NOBEL</t>
  </si>
  <si>
    <t>1(773)534-4365</t>
  </si>
  <si>
    <t>NOBLE - ACADEMY HS</t>
  </si>
  <si>
    <t>1(773)862-1449</t>
  </si>
  <si>
    <t>Donoghue</t>
  </si>
  <si>
    <t>NOBLE - BAKER HS</t>
  </si>
  <si>
    <t>1(773)535-6340</t>
  </si>
  <si>
    <t>http://www.cps.edu/SiteCollectionDocuments/LeadTesting/IndividualSchool_Donoghue_400075.pdf</t>
  </si>
  <si>
    <t>2040 W Adams St</t>
  </si>
  <si>
    <t>NOBLE - BULLS HS</t>
  </si>
  <si>
    <t>1(773)534-7599</t>
  </si>
  <si>
    <t>NOBLE - BUTLER HS</t>
  </si>
  <si>
    <t>1(312)835-1863</t>
  </si>
  <si>
    <t>7200 S Ingleside Ave</t>
  </si>
  <si>
    <t>NOBLE - COMER HS</t>
  </si>
  <si>
    <t>1(773)729-3969</t>
  </si>
  <si>
    <t>931 S Homan Ave</t>
  </si>
  <si>
    <t>NOBLE - DRW HS</t>
  </si>
  <si>
    <t>1(773)893-4500</t>
  </si>
  <si>
    <t>1454 W Superior St</t>
  </si>
  <si>
    <t>NOBLE - GOLDER HS</t>
  </si>
  <si>
    <t>1(312)265-9925</t>
  </si>
  <si>
    <t>8748 S Aberdeen St</t>
  </si>
  <si>
    <t>NOBLE - HANSBERRY HS</t>
  </si>
  <si>
    <t>1(773)729-3400</t>
  </si>
  <si>
    <t>Dulles</t>
  </si>
  <si>
    <t>2456 N. Mango Ave.</t>
  </si>
  <si>
    <t>NOBLE - ITW SPEER HS</t>
  </si>
  <si>
    <t>1(773)278-6895</t>
  </si>
  <si>
    <t>6350 S Stewart Ave</t>
  </si>
  <si>
    <t>http://cps.edu/SiteCollectionDocuments/LeadTesting/Individualschool_Dulles_610263.pdf</t>
  </si>
  <si>
    <t>NOBLE - JOHNSON HS</t>
  </si>
  <si>
    <t>1(312)348-1888</t>
  </si>
  <si>
    <t>1 N State St</t>
  </si>
  <si>
    <t>Brendan M. Reilly</t>
  </si>
  <si>
    <t>NOBLE - MUCHIN HS</t>
  </si>
  <si>
    <t>1(312)445-4680</t>
  </si>
  <si>
    <t>1010 N Noble St</t>
  </si>
  <si>
    <t>NOBLE - NOBLE HS</t>
  </si>
  <si>
    <t>4131 W Cortland Ave</t>
  </si>
  <si>
    <t>NOBLE - PRITZKER HS</t>
  </si>
  <si>
    <t>1(773)394-2848</t>
  </si>
  <si>
    <t>1337 W Ohio St</t>
  </si>
  <si>
    <t>NOBLE - RAUNER HS</t>
  </si>
  <si>
    <t>1(312)226-5345</t>
  </si>
  <si>
    <t>3645 W Chicago Ave</t>
  </si>
  <si>
    <t>NOBLE - ROWE CLARK HS</t>
  </si>
  <si>
    <t>1(773)242-2212</t>
  </si>
  <si>
    <t>1231 S Damen Ave</t>
  </si>
  <si>
    <t>NOBLE - UIC HS</t>
  </si>
  <si>
    <t>1(312)768-4858</t>
  </si>
  <si>
    <t>1615 S. Christiana Ave.</t>
  </si>
  <si>
    <t>NORTH LAWNDALE - CHRISTIANA HS</t>
  </si>
  <si>
    <t>1(773)542-1490</t>
  </si>
  <si>
    <t>8, 9, 10, 11, 12</t>
  </si>
  <si>
    <t>Durkin Park</t>
  </si>
  <si>
    <t>NORTH LAWNDALE - COLLINS HS</t>
  </si>
  <si>
    <t>http://www.cps.edu/SiteCollectionDocuments/LeadTesting/Individualschool_DurkinPark.pdf</t>
  </si>
  <si>
    <t>1(773)542-6766</t>
  </si>
  <si>
    <t>4416 N Troy St</t>
  </si>
  <si>
    <t>NORTH RIVER</t>
  </si>
  <si>
    <t>1(773)534-0590</t>
  </si>
  <si>
    <t>4338 W Wabansia Ave</t>
  </si>
  <si>
    <t>NORTH-GRAND HS</t>
  </si>
  <si>
    <t>1(773)534-8520</t>
  </si>
  <si>
    <t>3730 W Bryn Mawr Ave</t>
  </si>
  <si>
    <t>NORTHSIDE LEARNING HS</t>
  </si>
  <si>
    <t>1(773)534-5180</t>
  </si>
  <si>
    <t>5501 N Kedzie Ave</t>
  </si>
  <si>
    <t>NORTHSIDE PREP HS</t>
  </si>
  <si>
    <t>1(773)534-3954</t>
  </si>
  <si>
    <t>NORTHWEST</t>
  </si>
  <si>
    <t>1(773)534-3250</t>
  </si>
  <si>
    <t>5900 N Nina Ave</t>
  </si>
  <si>
    <t>1(773)534-1198</t>
  </si>
  <si>
    <t>24 W Walton St</t>
  </si>
  <si>
    <t>OGDEN ES</t>
  </si>
  <si>
    <t>Dvorak</t>
  </si>
  <si>
    <t>1(773)534-8110</t>
  </si>
  <si>
    <t>Douglas Park</t>
  </si>
  <si>
    <t>http://cps.edu/SiteCollectionDocuments/LeadTesting/Individualschool_dvorak_610254.pdf</t>
  </si>
  <si>
    <t>1250 W Erie St</t>
  </si>
  <si>
    <t>OGDEN HS</t>
  </si>
  <si>
    <t>1(773)534-0866</t>
  </si>
  <si>
    <t>7646 S Green St</t>
  </si>
  <si>
    <t>OGLESBY</t>
  </si>
  <si>
    <t>1(773)535-3060</t>
  </si>
  <si>
    <t>6940 S Merrill Ave</t>
  </si>
  <si>
    <t>OKEEFFE</t>
  </si>
  <si>
    <t>1(773)535-0600</t>
  </si>
  <si>
    <t>7500 N Harlem Ave</t>
  </si>
  <si>
    <t>OMBUDSMAN - NORTHWEST HS</t>
  </si>
  <si>
    <t>1(312)806-9022</t>
  </si>
  <si>
    <t>6057 S. Western Ave</t>
  </si>
  <si>
    <t>OMBUDSMAN - SOUTH HS</t>
  </si>
  <si>
    <t>1(773)498-5085 x6803</t>
  </si>
  <si>
    <t>2401 W. Congress Pkwy</t>
  </si>
  <si>
    <t>OMBUDSMAN - WEST HS</t>
  </si>
  <si>
    <t>1(312)243-1550</t>
  </si>
  <si>
    <t>6634 W Raven St</t>
  </si>
  <si>
    <t>ONAHAN</t>
  </si>
  <si>
    <t>1(773)534-1180</t>
  </si>
  <si>
    <t>5424 N Oketo Ave</t>
  </si>
  <si>
    <t>ORIOLE PARK</t>
  </si>
  <si>
    <t>1(773)534-1201</t>
  </si>
  <si>
    <t>1940 W 18th St</t>
  </si>
  <si>
    <t>OROZCO</t>
  </si>
  <si>
    <t>1(773)534-7215</t>
  </si>
  <si>
    <t>730 N Pulaski Rd</t>
  </si>
  <si>
    <t>Earle</t>
  </si>
  <si>
    <t>ORR HS</t>
  </si>
  <si>
    <t>West Englewood</t>
  </si>
  <si>
    <t>1(773)534-6500</t>
  </si>
  <si>
    <t>http://cps.edu/SiteCollectionDocuments/LeadTesting/Individualschool_Earle_609897.pdf</t>
  </si>
  <si>
    <t>3000 S Lawndale Ave</t>
  </si>
  <si>
    <t>ORTIZ DE DOMINGUEZ</t>
  </si>
  <si>
    <t>1(773)534-1600</t>
  </si>
  <si>
    <t>525 N Armour St</t>
  </si>
  <si>
    <t>OTIS</t>
  </si>
  <si>
    <t>1(773)534-7665</t>
  </si>
  <si>
    <t>OTOOLE</t>
  </si>
  <si>
    <t>1(773)535-9040</t>
  </si>
  <si>
    <t>8247 S Christiana Ave</t>
  </si>
  <si>
    <t>OWEN</t>
  </si>
  <si>
    <t>1(773)535-9330</t>
  </si>
  <si>
    <t>12302 S State St</t>
  </si>
  <si>
    <t>OWENS</t>
  </si>
  <si>
    <t>1(773)535-5475</t>
  </si>
  <si>
    <t>5051 N Kenneth Ave</t>
  </si>
  <si>
    <t>PALMER</t>
  </si>
  <si>
    <t>1(773)534-3704</t>
  </si>
  <si>
    <t>7037 S Rhodes Ave</t>
  </si>
  <si>
    <t>PARK MANOR</t>
  </si>
  <si>
    <t>1(773)535-3070</t>
  </si>
  <si>
    <t>PARKER</t>
  </si>
  <si>
    <t>Ericson</t>
  </si>
  <si>
    <t>1(773)535-3375</t>
  </si>
  <si>
    <t>6938 S East End Ave</t>
  </si>
  <si>
    <t>http://www.cps.edu/SiteCollectionDocuments/LeadTesting/Individualschoolsample_Ericson.pdf</t>
  </si>
  <si>
    <t>PARKSIDE</t>
  </si>
  <si>
    <t>1(773)535-0940</t>
  </si>
  <si>
    <t>5825 S Kostner Ave</t>
  </si>
  <si>
    <t>PASTEUR</t>
  </si>
  <si>
    <t>1(773)535-2270</t>
  </si>
  <si>
    <t>3284 W 87th St</t>
  </si>
  <si>
    <t>PATHWAYS - ASHBURN HS</t>
  </si>
  <si>
    <t>1(773)434-6300</t>
  </si>
  <si>
    <t>3100 W Belmont Ave</t>
  </si>
  <si>
    <t>PATHWAYS - AVONDALE HS</t>
  </si>
  <si>
    <t>1(773)588-5007</t>
  </si>
  <si>
    <t>3124 W. 47th Street</t>
  </si>
  <si>
    <t>PATHWAYS - BRIGHTON PARK HS</t>
  </si>
  <si>
    <t>1034 N Wells St</t>
  </si>
  <si>
    <t>PAYTON HS</t>
  </si>
  <si>
    <t>1(773)534-0034</t>
  </si>
  <si>
    <t>Esmond</t>
  </si>
  <si>
    <t>Morgan Park</t>
  </si>
  <si>
    <t>4946 S Paulina St</t>
  </si>
  <si>
    <t>PEACE AND EDUCATION HS</t>
  </si>
  <si>
    <t>1(773)535-9023</t>
  </si>
  <si>
    <t>http://www.cps.edu/SiteCollectionDocuments/LeadTesting/Individualschool_Esmond.pdf</t>
  </si>
  <si>
    <t>3826 W 58th St</t>
  </si>
  <si>
    <t>PECK</t>
  </si>
  <si>
    <t>1(773)535-2450</t>
  </si>
  <si>
    <t>1 drinking fountain</t>
  </si>
  <si>
    <t>1423 W Bryn Mawr Ave</t>
  </si>
  <si>
    <t>PEIRCE</t>
  </si>
  <si>
    <t>1(773)534-2440</t>
  </si>
  <si>
    <t>PENN</t>
  </si>
  <si>
    <t>1(773)534-1665</t>
  </si>
  <si>
    <t>1241 W 19th St</t>
  </si>
  <si>
    <t>PEREZ</t>
  </si>
  <si>
    <t>1(773)534-7650</t>
  </si>
  <si>
    <t>Everett</t>
  </si>
  <si>
    <t>3200 S Calumet Ave</t>
  </si>
  <si>
    <t>McKinley Park</t>
  </si>
  <si>
    <t>PERSHING</t>
  </si>
  <si>
    <t>http://cps.edu/SiteCollectionDocuments/LeadTesting/Individualschool_Everett_609909.pdf</t>
  </si>
  <si>
    <t>1(773)534-9272</t>
  </si>
  <si>
    <t>1930 S Archer Ave</t>
  </si>
  <si>
    <t>PERSPECTIVES - JOSLIN HS</t>
  </si>
  <si>
    <t>1(312)225-7400</t>
  </si>
  <si>
    <t>8131 S May St</t>
  </si>
  <si>
    <t>PERSPECTIVES - LEADERSHIP HS</t>
  </si>
  <si>
    <t>1(773)358-6100</t>
  </si>
  <si>
    <t>3663 S Wabash Ave</t>
  </si>
  <si>
    <t>PERSPECTIVES - MATH &amp; SCI HS</t>
  </si>
  <si>
    <t>1(773)358-6800</t>
  </si>
  <si>
    <t>PERSPECTIVES - TECH HS</t>
  </si>
  <si>
    <t>1(773)358-6120</t>
  </si>
  <si>
    <t>5510 N Christiana Ave</t>
  </si>
  <si>
    <t>PETERSON</t>
  </si>
  <si>
    <t>1(773)534-5070</t>
  </si>
  <si>
    <t>244 E Pershing Rd</t>
  </si>
  <si>
    <t>PHILLIPS HS</t>
  </si>
  <si>
    <t>1(773)535-1603</t>
  </si>
  <si>
    <t>PHOENIX MILITARY HS</t>
  </si>
  <si>
    <t>1(773)534-7275</t>
  </si>
  <si>
    <t>1040 N Keeler Ave</t>
  </si>
  <si>
    <t>PICCOLO</t>
  </si>
  <si>
    <t>1(773)534-4425</t>
  </si>
  <si>
    <t>2301 W 21st Pl</t>
  </si>
  <si>
    <t>PICKARD</t>
  </si>
  <si>
    <t>1(773)535-7280</t>
  </si>
  <si>
    <t>1420 W 17th St</t>
  </si>
  <si>
    <t>PILSEN</t>
  </si>
  <si>
    <t>1(773)534-7675</t>
  </si>
  <si>
    <t>Evers</t>
  </si>
  <si>
    <t>650 E 85th St</t>
  </si>
  <si>
    <t>Washington Height</t>
  </si>
  <si>
    <t>PIRIE</t>
  </si>
  <si>
    <t>1(773)535-3435</t>
  </si>
  <si>
    <t>http://www.cps.edu/SiteCollectionDocuments/LeadTesting/Individualschoolsample_Evers.pdf</t>
  </si>
  <si>
    <t>2642 W 15th Pl</t>
  </si>
  <si>
    <t>PLAMONDON</t>
  </si>
  <si>
    <t>1(773)534-1789</t>
  </si>
  <si>
    <t>5545 W Harrison St</t>
  </si>
  <si>
    <t>PLATO</t>
  </si>
  <si>
    <t>1(773)413-3090 x111</t>
  </si>
  <si>
    <t>10538 S Langley Ave</t>
  </si>
  <si>
    <t>POE</t>
  </si>
  <si>
    <t>1(773)535-5525</t>
  </si>
  <si>
    <t>620 N Sawyer Ave</t>
  </si>
  <si>
    <t>POLARIS</t>
  </si>
  <si>
    <t>1(773)534-0820</t>
  </si>
  <si>
    <t>5330 W Berteau Ave</t>
  </si>
  <si>
    <t>1(773)534-3576</t>
  </si>
  <si>
    <t>7511 S South Shore Dr</t>
  </si>
  <si>
    <t>POWELL</t>
  </si>
  <si>
    <t>1(773)535-6650</t>
  </si>
  <si>
    <t>1632 W Wrightwood Ave</t>
  </si>
  <si>
    <t>PRESCOTT</t>
  </si>
  <si>
    <t>1(773)534-5505</t>
  </si>
  <si>
    <t>Fairfield</t>
  </si>
  <si>
    <t>2231 N Central Ave</t>
  </si>
  <si>
    <t>Chicago Lawn</t>
  </si>
  <si>
    <t>PRIETO</t>
  </si>
  <si>
    <t>1(773)534-0210</t>
  </si>
  <si>
    <t>http://cps.edu/SiteCollectionDocuments/LeadTesting/IndividualSchool_Fairfield_610057.pdf</t>
  </si>
  <si>
    <t>2009 W Schiller St</t>
  </si>
  <si>
    <t>PRITZKER</t>
  </si>
  <si>
    <t>1(773)534-4415</t>
  </si>
  <si>
    <t>1135 N Cleaver St</t>
  </si>
  <si>
    <t>PROLOGUE - EARLY COLLEGE HS</t>
  </si>
  <si>
    <t>1(773)935-9925</t>
  </si>
  <si>
    <t>1549 W 95th St</t>
  </si>
  <si>
    <t>PROLOGUE - JOHNSTON HS</t>
  </si>
  <si>
    <t>1(773)341-2260</t>
  </si>
  <si>
    <t>7847 S Jeffery Blvd</t>
  </si>
  <si>
    <t>PROLOGUE - WINNIE MANDELA HS</t>
  </si>
  <si>
    <t>1(773)-375-052</t>
  </si>
  <si>
    <t>2148 N Long Ave</t>
  </si>
  <si>
    <t>PROSSER HS</t>
  </si>
  <si>
    <t>1(773)534-3200</t>
  </si>
  <si>
    <t>6515 S Ashland Ave</t>
  </si>
  <si>
    <t>PROVIDENCE ENGLEWOOD</t>
  </si>
  <si>
    <t>1(773)434-0202</t>
  </si>
  <si>
    <t>4650 N Menard Ave</t>
  </si>
  <si>
    <t>PRUSSING</t>
  </si>
  <si>
    <t>1(773)534-3460</t>
  </si>
  <si>
    <t>2230 W McLean Ave</t>
  </si>
  <si>
    <t>Falconer</t>
  </si>
  <si>
    <t>PULASKI</t>
  </si>
  <si>
    <t>http://cps.edu/SiteCollectionDocuments/LeadTesting/Individualschool_Falconer_609910.pdf</t>
  </si>
  <si>
    <t>1(773)534-4391</t>
  </si>
  <si>
    <t>11311 S Forrestville Ave</t>
  </si>
  <si>
    <t>1(773)535-5395</t>
  </si>
  <si>
    <t>3545 W Fulton Blvd</t>
  </si>
  <si>
    <t>RABY HS</t>
  </si>
  <si>
    <t>1(773)534-6755</t>
  </si>
  <si>
    <t>7316 S Hoyne Ave</t>
  </si>
  <si>
    <t>RANDOLPH</t>
  </si>
  <si>
    <t>1(773)535-9015</t>
  </si>
  <si>
    <t>4332 N Paulina St</t>
  </si>
  <si>
    <t>RAVENSWOOD</t>
  </si>
  <si>
    <t>1(773)534-5525</t>
  </si>
  <si>
    <t>5631 S Kimbark Ave</t>
  </si>
  <si>
    <t>RAY</t>
  </si>
  <si>
    <t>1(773)535-0970</t>
  </si>
  <si>
    <t>834 E 50th St</t>
  </si>
  <si>
    <t>REAVIS</t>
  </si>
  <si>
    <t>1(773)535-1060</t>
  </si>
  <si>
    <t>3650 W School St</t>
  </si>
  <si>
    <t>REILLY</t>
  </si>
  <si>
    <t>1(773)534-5250</t>
  </si>
  <si>
    <t>3425 N Major Ave</t>
  </si>
  <si>
    <t>REINBERG</t>
  </si>
  <si>
    <t>1(773)534-3465</t>
  </si>
  <si>
    <t>Farnsworth</t>
  </si>
  <si>
    <t>Jefferson park</t>
  </si>
  <si>
    <t>1010 E 72nd St</t>
  </si>
  <si>
    <t>http://www.cps.edu/SiteCollectionDocuments/LeadTesting/IndividualSchool_Farnsworth.pdf</t>
  </si>
  <si>
    <t>REVERE</t>
  </si>
  <si>
    <t>1(773)535-0618</t>
  </si>
  <si>
    <t>5009 S Laflin St</t>
  </si>
  <si>
    <t>RICHARDS HS</t>
  </si>
  <si>
    <t>1(773)535-4945</t>
  </si>
  <si>
    <t>5900 N Glenwood Ave</t>
  </si>
  <si>
    <t>RICKOVER MILITARY HS</t>
  </si>
  <si>
    <t>1(773)534-2890</t>
  </si>
  <si>
    <t>6835 S Normal Blvd</t>
  </si>
  <si>
    <t>ROBESON HS</t>
  </si>
  <si>
    <t>1(773)535-3800</t>
  </si>
  <si>
    <t>4225 S Lake Park Ave</t>
  </si>
  <si>
    <t>ROBINSON</t>
  </si>
  <si>
    <t>1(773)535-1777</t>
  </si>
  <si>
    <t>OAKLAND</t>
  </si>
  <si>
    <t>7345 N Washtenaw Ave</t>
  </si>
  <si>
    <t>Fernwood</t>
  </si>
  <si>
    <t>Roseland</t>
  </si>
  <si>
    <t>ROGERS</t>
  </si>
  <si>
    <t>http://www.cps.edu/SiteCollectionDocuments/LeadTesting/Individualschool_Fernwood.pdf</t>
  </si>
  <si>
    <t>1(773)534-2125</t>
  </si>
  <si>
    <t>2 drinking fountains</t>
  </si>
  <si>
    <t>3436 W Wilson Ave</t>
  </si>
  <si>
    <t>ROOSEVELT HS</t>
  </si>
  <si>
    <t>1(773)534-5000</t>
  </si>
  <si>
    <t>1424 N Cleaver St</t>
  </si>
  <si>
    <t>ROWE</t>
  </si>
  <si>
    <t>1(312)445-5870</t>
  </si>
  <si>
    <t>110 N Paulina St</t>
  </si>
  <si>
    <t>RUDOLPH</t>
  </si>
  <si>
    <t>1(773)534-7460</t>
  </si>
  <si>
    <t>7831 S Prairie Ave</t>
  </si>
  <si>
    <t>RUGGLES</t>
  </si>
  <si>
    <t>1(773)535-3085</t>
  </si>
  <si>
    <t>2410 S Leavitt St</t>
  </si>
  <si>
    <t>RUIZ</t>
  </si>
  <si>
    <t>1(773)535-4825</t>
  </si>
  <si>
    <t>8716 S Wallace St</t>
  </si>
  <si>
    <t>RYDER</t>
  </si>
  <si>
    <t>1(773)535-3843</t>
  </si>
  <si>
    <t>2216 W Hirsch St</t>
  </si>
  <si>
    <t>SABIN</t>
  </si>
  <si>
    <t>1(773)534-4491</t>
  </si>
  <si>
    <t>160 W Wendell St</t>
  </si>
  <si>
    <t>SALAZAR</t>
  </si>
  <si>
    <t>1(773)534-8310</t>
  </si>
  <si>
    <t>5534 S Saint Louis Ave</t>
  </si>
  <si>
    <t>SANDOVAL</t>
  </si>
  <si>
    <t>1(773)535-0457</t>
  </si>
  <si>
    <t>2850 W 24th Blvd</t>
  </si>
  <si>
    <t>SAUCEDO</t>
  </si>
  <si>
    <t>1(773)534-1770</t>
  </si>
  <si>
    <t>6040 N Kilpatrick Ave</t>
  </si>
  <si>
    <t>SAUGANASH</t>
  </si>
  <si>
    <t>Fiske</t>
  </si>
  <si>
    <t>1(773)534-3470</t>
  </si>
  <si>
    <t>Woodlawn</t>
  </si>
  <si>
    <t>http://www.cps.edu/SiteCollectionDocuments/LeadTesting/IndividualSchool_Fiske.pdf</t>
  </si>
  <si>
    <t>5248 S Sawyer Ave</t>
  </si>
  <si>
    <t>SAWYER</t>
  </si>
  <si>
    <t>1(773)535-0440</t>
  </si>
  <si>
    <t>1850 N Newland Ave</t>
  </si>
  <si>
    <t>SAYRE</t>
  </si>
  <si>
    <t>1(773)534-3351</t>
  </si>
  <si>
    <t>4201 W Henderson St</t>
  </si>
  <si>
    <t>SCAMMON</t>
  </si>
  <si>
    <t>1(773)534-3475</t>
  </si>
  <si>
    <t>9755 S Greenwood Ave</t>
  </si>
  <si>
    <t>Foster Park</t>
  </si>
  <si>
    <t>SCHMID</t>
  </si>
  <si>
    <t>1(773)535-6235</t>
  </si>
  <si>
    <t>http://cps.edu/SiteCollectionDocuments/LeadTesting/Individualschool_FosterPark_609927.pdf</t>
  </si>
  <si>
    <t>2727 N Long Ave</t>
  </si>
  <si>
    <t>SCHUBERT</t>
  </si>
  <si>
    <t>1(773)534-3080</t>
  </si>
  <si>
    <t>3601 N Milwaukee Ave</t>
  </si>
  <si>
    <t>SCHURZ HS</t>
  </si>
  <si>
    <t>1(773)534-3420</t>
  </si>
  <si>
    <t>SENN HS</t>
  </si>
  <si>
    <t>1(773)534-2365</t>
  </si>
  <si>
    <t>4600 S Hermitage Ave</t>
  </si>
  <si>
    <t>SEWARD</t>
  </si>
  <si>
    <t>1(773)535-4890</t>
  </si>
  <si>
    <t>SHABAZZ - DUSABLE HS</t>
  </si>
  <si>
    <t>1(773)535-1170</t>
  </si>
  <si>
    <t>7823 S Ellis Ave</t>
  </si>
  <si>
    <t>SHABAZZ - SHABAZZ</t>
  </si>
  <si>
    <t>1(773)651-1221</t>
  </si>
  <si>
    <t>Fulton</t>
  </si>
  <si>
    <t>6936 S Hermitage Ave</t>
  </si>
  <si>
    <t>New City</t>
  </si>
  <si>
    <t>SHABAZZ - SIZEMORE</t>
  </si>
  <si>
    <t>1(773)535-9144</t>
  </si>
  <si>
    <t>http://www.cps.edu/SiteCollectionDocuments/LeadTesting/Individualschool_Fulton.pdf</t>
  </si>
  <si>
    <t>533 W 27th St</t>
  </si>
  <si>
    <t>SHERIDAN</t>
  </si>
  <si>
    <t>1(773)534-9120</t>
  </si>
  <si>
    <t>1000 W 52nd St</t>
  </si>
  <si>
    <t>SHERMAN</t>
  </si>
  <si>
    <t>1(773)535-1757</t>
  </si>
  <si>
    <t>245 W 57th St</t>
  </si>
  <si>
    <t>SHERWOOD</t>
  </si>
  <si>
    <t>1(773)535-0829</t>
  </si>
  <si>
    <t>4250 S Rockwell St</t>
  </si>
  <si>
    <t>PK, K, 1, 2, 3, 4</t>
  </si>
  <si>
    <t>SHIELDS</t>
  </si>
  <si>
    <t>1(773)535-7285</t>
  </si>
  <si>
    <t>2611 W 48th St</t>
  </si>
  <si>
    <t>SHIELDS MIDDLE</t>
  </si>
  <si>
    <t>1(773)535-7115</t>
  </si>
  <si>
    <t>1330 E 50th St</t>
  </si>
  <si>
    <t>SHOESMITH</t>
  </si>
  <si>
    <t>1(773)535-1764</t>
  </si>
  <si>
    <t>11140 S Bishop St</t>
  </si>
  <si>
    <t>SHOOP</t>
  </si>
  <si>
    <t>1(773)535-2715</t>
  </si>
  <si>
    <t>8147 S Vincennes Ave</t>
  </si>
  <si>
    <t>SIMEON HS</t>
  </si>
  <si>
    <t>1(773)535-3200</t>
  </si>
  <si>
    <t>1321 S Paulina St</t>
  </si>
  <si>
    <t>Funston</t>
  </si>
  <si>
    <t>SIMPSON HS</t>
  </si>
  <si>
    <t>1(773)534-7812</t>
  </si>
  <si>
    <t>http://cps.edu/SiteCollectionDocuments/LeadTesting/Individualschool_Funston_609930.pdf</t>
  </si>
  <si>
    <t>1260 W Adams St</t>
  </si>
  <si>
    <t>SKINNER</t>
  </si>
  <si>
    <t>1(773)534-7790</t>
  </si>
  <si>
    <t>640 W Scott St</t>
  </si>
  <si>
    <t>SKINNER NORTH</t>
  </si>
  <si>
    <t>1(773)534-8500</t>
  </si>
  <si>
    <t>744 E 103rd St</t>
  </si>
  <si>
    <t>SMITH</t>
  </si>
  <si>
    <t>1(773)535-5689</t>
  </si>
  <si>
    <t>4310 N Melvina Ave</t>
  </si>
  <si>
    <t>SMYSER</t>
  </si>
  <si>
    <t>1(773)534-3711</t>
  </si>
  <si>
    <t>1059 W 13th St</t>
  </si>
  <si>
    <t>SMYTH</t>
  </si>
  <si>
    <t>1(773)534-7180</t>
  </si>
  <si>
    <t>SOCIAL JUSTICE HS</t>
  </si>
  <si>
    <t>1(773)535-4300</t>
  </si>
  <si>
    <t>6206 N Hamlin Ave</t>
  </si>
  <si>
    <t>SOLOMON</t>
  </si>
  <si>
    <t>1(773)534-5226</t>
  </si>
  <si>
    <t>5400 S St Louis Ave</t>
  </si>
  <si>
    <t>SOLORIO HS</t>
  </si>
  <si>
    <t>1(773)535-9070</t>
  </si>
  <si>
    <t>Gillespie</t>
  </si>
  <si>
    <t>1212 S Plymouth Ct</t>
  </si>
  <si>
    <t>http://cps.edu/SiteCollectionDocuments/LeadTesting/Individualschool_Gillespie_609939.pdf</t>
  </si>
  <si>
    <t>SOUTH LOOP</t>
  </si>
  <si>
    <t>1(773)534-8690</t>
  </si>
  <si>
    <t>1415 E 70th St</t>
  </si>
  <si>
    <t>1(773)535-8340</t>
  </si>
  <si>
    <t>1955 E 75th St</t>
  </si>
  <si>
    <t>SOUTH SHORE INTL HS</t>
  </si>
  <si>
    <t>1(773)535-8351</t>
  </si>
  <si>
    <t>7342 S Hoyne Ave</t>
  </si>
  <si>
    <t>SOUTHSIDE HS</t>
  </si>
  <si>
    <t>1(773)535-9100</t>
  </si>
  <si>
    <t>214 N Lavergne Ave</t>
  </si>
  <si>
    <t>SPENCER</t>
  </si>
  <si>
    <t>1(773)534-6150</t>
  </si>
  <si>
    <t>2400 S Marshall Blvd</t>
  </si>
  <si>
    <t>SPRY ES</t>
  </si>
  <si>
    <t>1(773)534-1700</t>
  </si>
  <si>
    <t>SPRY HS</t>
  </si>
  <si>
    <t>Goethe</t>
  </si>
  <si>
    <t>1(773)534-1997</t>
  </si>
  <si>
    <t>7424 S Morgan St</t>
  </si>
  <si>
    <t>http://www.cps.edu/SiteCollectionDocuments/LeadTesting/Individualschool_Goethe.pdf</t>
  </si>
  <si>
    <t>STAGG</t>
  </si>
  <si>
    <t>1(773)535-3565</t>
  </si>
  <si>
    <t>3030 N Mobile Ave</t>
  </si>
  <si>
    <t>STEINMETZ HS</t>
  </si>
  <si>
    <t>1(773)534-3030</t>
  </si>
  <si>
    <t>1522 W Fillmore St</t>
  </si>
  <si>
    <t>STEM</t>
  </si>
  <si>
    <t>1(773)534-7300</t>
  </si>
  <si>
    <t>8010 S Kostner Ave</t>
  </si>
  <si>
    <t>STEVENSON</t>
  </si>
  <si>
    <t>1(773)535-2280</t>
  </si>
  <si>
    <t>7507 W Birchwood Ave</t>
  </si>
  <si>
    <t>PK</t>
  </si>
  <si>
    <t>STOCK</t>
  </si>
  <si>
    <t>1(773)534-1215</t>
  </si>
  <si>
    <t>6239 N Leavitt St</t>
  </si>
  <si>
    <t>STONE</t>
  </si>
  <si>
    <t>1(773)534-2045</t>
  </si>
  <si>
    <t>3444 W Wabansia Ave</t>
  </si>
  <si>
    <t>STOWE</t>
  </si>
  <si>
    <t>1(773)534-4175</t>
  </si>
  <si>
    <t>2022 W Washington Blvd</t>
  </si>
  <si>
    <t>Goudy</t>
  </si>
  <si>
    <t>SUDER</t>
  </si>
  <si>
    <t>1(773)534-7685</t>
  </si>
  <si>
    <t>6631 N Bosworth Ave</t>
  </si>
  <si>
    <t>http://cps.edu/SiteCollectionDocuments/LeadTesting/Individualschool_Goudy_609945.pdf</t>
  </si>
  <si>
    <t>SULLIVAN HS</t>
  </si>
  <si>
    <t>1(773)534-2000</t>
  </si>
  <si>
    <t>4320 W 5th Ave</t>
  </si>
  <si>
    <t>SUMNER</t>
  </si>
  <si>
    <t>1(773)534-6730</t>
  </si>
  <si>
    <t>10015 S Leavitt St</t>
  </si>
  <si>
    <t>SUTHERLAND</t>
  </si>
  <si>
    <t>1(773)535-2580</t>
  </si>
  <si>
    <t>5900 N Winthrop Ave</t>
  </si>
  <si>
    <t>SWIFT</t>
  </si>
  <si>
    <t>1(773)534-2695</t>
  </si>
  <si>
    <t>6530 W Bryn Mawr Ave</t>
  </si>
  <si>
    <t>TAFT HS</t>
  </si>
  <si>
    <t>1(773)534-1000</t>
  </si>
  <si>
    <t>1840 W Ohio St</t>
  </si>
  <si>
    <t>TALCOTT</t>
  </si>
  <si>
    <t>1(773)534-7130</t>
  </si>
  <si>
    <t>5450 S Talman Ave</t>
  </si>
  <si>
    <t>TALMAN</t>
  </si>
  <si>
    <t>1(773)535-7850</t>
  </si>
  <si>
    <t>Gray</t>
  </si>
  <si>
    <t>7350 S Evans Ave</t>
  </si>
  <si>
    <t>Portage Park</t>
  </si>
  <si>
    <t>TANNER</t>
  </si>
  <si>
    <t>http://www.cps.edu/SiteCollectionDocuments/LeadTesting/IndividualSchool_Gray_609949.pdf</t>
  </si>
  <si>
    <t>1(773)535-3870</t>
  </si>
  <si>
    <t>3330 W 71st St</t>
  </si>
  <si>
    <t>TARKINGTON</t>
  </si>
  <si>
    <t>1(773)535-4700</t>
  </si>
  <si>
    <t>9912 S Avenue H</t>
  </si>
  <si>
    <t>TAYLOR</t>
  </si>
  <si>
    <t>1(773)535-6240</t>
  </si>
  <si>
    <t>6201 S Stewart Ave</t>
  </si>
  <si>
    <t>TEAM HS</t>
  </si>
  <si>
    <t>1(773)535-3530</t>
  </si>
  <si>
    <t>2832 W 24th Blvd</t>
  </si>
  <si>
    <t>TELPOCHCALLI</t>
  </si>
  <si>
    <t>1(773)534-1402</t>
  </si>
  <si>
    <t>Greeley</t>
  </si>
  <si>
    <t>3625 S Hoyne Ave</t>
  </si>
  <si>
    <t>THOMAS</t>
  </si>
  <si>
    <t>1(773)535-4088</t>
  </si>
  <si>
    <t>http://cps.edu/SiteCollectionDocuments/LeadTesting/Individualschool_Greeley_609850.pdf</t>
  </si>
  <si>
    <t>THORP J</t>
  </si>
  <si>
    <t>1(773)535-6250</t>
  </si>
  <si>
    <t>6024 W Warwick Ave</t>
  </si>
  <si>
    <t>THORP O</t>
  </si>
  <si>
    <t>1(773)534-3640</t>
  </si>
  <si>
    <t>4747 S Union Ave</t>
  </si>
  <si>
    <t>TILDEN HS</t>
  </si>
  <si>
    <t>1(773)535-1625</t>
  </si>
  <si>
    <t>6543 S Champlain Ave</t>
  </si>
  <si>
    <t>TILL</t>
  </si>
  <si>
    <t>1(773)535-0570</t>
  </si>
  <si>
    <t>223 N Keeler Ave</t>
  </si>
  <si>
    <t>TILTON</t>
  </si>
  <si>
    <t>1(773)534-6746</t>
  </si>
  <si>
    <t>5815 S Homan Ave</t>
  </si>
  <si>
    <t>TONTI</t>
  </si>
  <si>
    <t>1(773)535-9280</t>
  </si>
  <si>
    <t xml:space="preserve">Gunsaulus </t>
  </si>
  <si>
    <t>9300 S Princeton Ave</t>
  </si>
  <si>
    <t>TURNER-DREW</t>
  </si>
  <si>
    <t>http://www.cps.edu/SiteCollectionDocuments/LeadTesting/Individualschool_Gunsaulus.pdf</t>
  </si>
  <si>
    <t>1(773)535-5720</t>
  </si>
  <si>
    <t>5134 S Lotus Ave</t>
  </si>
  <si>
    <t>TWAIN</t>
  </si>
  <si>
    <t>1(773)535-2290</t>
  </si>
  <si>
    <t>707 E 37th St</t>
  </si>
  <si>
    <t>U OF C - DONOGHUE</t>
  </si>
  <si>
    <t>1(773)285-5301</t>
  </si>
  <si>
    <t>U OF C - NKO</t>
  </si>
  <si>
    <t>1(773)536-2399</t>
  </si>
  <si>
    <t>6420 S University Ave</t>
  </si>
  <si>
    <t>U OF C - WOODLAWN HS</t>
  </si>
  <si>
    <t>1(773)752-8101</t>
  </si>
  <si>
    <t>4444 S Evans Ave</t>
  </si>
  <si>
    <t>U OF C - WOODSON</t>
  </si>
  <si>
    <t>1(773)624-0700</t>
  </si>
  <si>
    <t>4420 S Fairfield Ave</t>
  </si>
  <si>
    <t>UNO - BRIGHTON PARK</t>
  </si>
  <si>
    <t>1(312)455-5434</t>
  </si>
  <si>
    <t>2744 W Pershing Rd</t>
  </si>
  <si>
    <t>Hamline</t>
  </si>
  <si>
    <t>UNO - CISNEROS</t>
  </si>
  <si>
    <t>1(312)376-8830</t>
  </si>
  <si>
    <t>http://cps.edu/SiteCollectionDocuments/LeadTesting/IndividualSchool_Hamline_609964.pdf</t>
  </si>
  <si>
    <t>2050 N Natchez Ave</t>
  </si>
  <si>
    <t>UNO - CLEMENTE</t>
  </si>
  <si>
    <t>1(312)455-5425</t>
  </si>
  <si>
    <t>1641 W 16th St</t>
  </si>
  <si>
    <t>UNO - DE LAS CASAS</t>
  </si>
  <si>
    <t>1(312)432-3224</t>
  </si>
  <si>
    <t>2845 W Barry Ave</t>
  </si>
  <si>
    <t>UNO - FUENTES</t>
  </si>
  <si>
    <t>1(773)279-9826</t>
  </si>
  <si>
    <t>4248 W 47th St</t>
  </si>
  <si>
    <t>UNO - GARCIA HS</t>
  </si>
  <si>
    <t>1(773)579-3480 x225</t>
  </si>
  <si>
    <t>2916 W 47th St</t>
  </si>
  <si>
    <t>UNO - MARQUEZ</t>
  </si>
  <si>
    <t>1(773)321-2200</t>
  </si>
  <si>
    <t>2651 W 23rd St</t>
  </si>
  <si>
    <t>UNO - PAZ</t>
  </si>
  <si>
    <t>1(773)890-1054</t>
  </si>
  <si>
    <t>7416 N Ridge Blvd</t>
  </si>
  <si>
    <t>K, 1, 2, 3, 4, 5, 6, 7, 8, 9, 10, 11</t>
  </si>
  <si>
    <t>UNO - ROGERS PARK</t>
  </si>
  <si>
    <t>1(312)455-5440</t>
  </si>
  <si>
    <t>2510 W Cortez St</t>
  </si>
  <si>
    <t>Hanson Park</t>
  </si>
  <si>
    <t>UNO - SANTIAGO</t>
  </si>
  <si>
    <t>http://www.cps.edu/SiteCollectionDocuments/LeadTesting/Individualschool_HansonPark.pdf</t>
  </si>
  <si>
    <t>1(312)455-5410</t>
  </si>
  <si>
    <t>5050 S Homan Ave</t>
  </si>
  <si>
    <t>UNO - SOCCER ELEM</t>
  </si>
  <si>
    <t>1(312)455-5450</t>
  </si>
  <si>
    <t>5025 S Saint Louis Ave</t>
  </si>
  <si>
    <t>8, 9, 10, 11</t>
  </si>
  <si>
    <t>UNO - SOCCER HS</t>
  </si>
  <si>
    <t>1(312)455-5446</t>
  </si>
  <si>
    <t>5135 S California Ave</t>
  </si>
  <si>
    <t>UNO - TAMAYO</t>
  </si>
  <si>
    <t>1(773)434-6355</t>
  </si>
  <si>
    <t>UNO - TORRES</t>
  </si>
  <si>
    <t>1(773)579-3475</t>
  </si>
  <si>
    <t>UNO - ZIZUMBO</t>
  </si>
  <si>
    <t>1(773)579-3470 x222</t>
  </si>
  <si>
    <t>900 W Wilson Ave</t>
  </si>
  <si>
    <t>UPLIFT HS</t>
  </si>
  <si>
    <t>1(773)534-2875</t>
  </si>
  <si>
    <t>Harte</t>
  </si>
  <si>
    <t>521 E 35th St</t>
  </si>
  <si>
    <t>Hyde Park</t>
  </si>
  <si>
    <t>URBAN PREP - BRONZEVILLE HS</t>
  </si>
  <si>
    <t>1(773)495-0870</t>
  </si>
  <si>
    <t>http://www.cps.edu/SiteCollectionDocuments/LeadTesting/IndividualSchool_Harte_609969.pdf</t>
  </si>
  <si>
    <t>URBAN PREP - ENGLEWOOD HS</t>
  </si>
  <si>
    <t>1(773)535-9724</t>
  </si>
  <si>
    <t>1326 W 14th Pl</t>
  </si>
  <si>
    <t>URBAN PREP - WEST HS</t>
  </si>
  <si>
    <t>1(773)534-8860</t>
  </si>
  <si>
    <t>9510 S Prospect Ave</t>
  </si>
  <si>
    <t>VANDERPOEL</t>
  </si>
  <si>
    <t>1(773)535-2690</t>
  </si>
  <si>
    <t>4355 N Linder Ave</t>
  </si>
  <si>
    <t>VAUGHN HS</t>
  </si>
  <si>
    <t>1(773)534-3600</t>
  </si>
  <si>
    <t>2554 W 113th St</t>
  </si>
  <si>
    <t>VICK</t>
  </si>
  <si>
    <t>1(773)535-2671</t>
  </si>
  <si>
    <t>Harvard</t>
  </si>
  <si>
    <t>VOISE HS</t>
  </si>
  <si>
    <t>1(773)534-0660</t>
  </si>
  <si>
    <t>4950 N Avers Ave</t>
  </si>
  <si>
    <t>VOLTA</t>
  </si>
  <si>
    <t>1(773)534-5080</t>
  </si>
  <si>
    <t>3221 N Sacramento Ave</t>
  </si>
  <si>
    <t>VON LINNE</t>
  </si>
  <si>
    <t>1(773)534-5262</t>
  </si>
  <si>
    <t>http://www.cps.edu/SiteCollectionDocuments/LeadTesting/Individualschool_Harvard.pdf</t>
  </si>
  <si>
    <t>5039 N Kimball Ave</t>
  </si>
  <si>
    <t>VON STEUBEN HS</t>
  </si>
  <si>
    <t>1(773)534-5100</t>
  </si>
  <si>
    <t>9746 S Morgan St</t>
  </si>
  <si>
    <t>WACKER</t>
  </si>
  <si>
    <t>1(773)535-2821</t>
  </si>
  <si>
    <t>6650 S Ellis Ave</t>
  </si>
  <si>
    <t>WADSWORTH</t>
  </si>
  <si>
    <t>1(773)535-0730</t>
  </si>
  <si>
    <t>2015 S Peoria St</t>
  </si>
  <si>
    <t>WALSH</t>
  </si>
  <si>
    <t>1(773)534-7950</t>
  </si>
  <si>
    <t>2701 S Shields Ave</t>
  </si>
  <si>
    <t>WARD J</t>
  </si>
  <si>
    <t>1(773)534-9050</t>
  </si>
  <si>
    <t>646 N Lawndale Ave</t>
  </si>
  <si>
    <t>WARD L</t>
  </si>
  <si>
    <t>1(773)534-6440</t>
  </si>
  <si>
    <t>9239 S Jeffery Ave</t>
  </si>
  <si>
    <t>Haugan</t>
  </si>
  <si>
    <t>WARREN</t>
  </si>
  <si>
    <t>Albany Park</t>
  </si>
  <si>
    <t>1(773)535-6625</t>
  </si>
  <si>
    <t>http://www.cps.edu/SiteCollectionDocuments/LeadTesting/Individualschool_Haugan.pdf</t>
  </si>
  <si>
    <t>3611 E 114th St</t>
  </si>
  <si>
    <t>WASHINGTON G ES</t>
  </si>
  <si>
    <t>1(773)535-5010</t>
  </si>
  <si>
    <t>9130 S University Ave</t>
  </si>
  <si>
    <t>WASHINGTON H ES</t>
  </si>
  <si>
    <t>1(773)535-6225</t>
  </si>
  <si>
    <t>3535 E 114th St</t>
  </si>
  <si>
    <t>WASHINGTON HS</t>
  </si>
  <si>
    <t>1(773)535-5725</t>
  </si>
  <si>
    <t>4540 N Campbell Ave</t>
  </si>
  <si>
    <t>WATERS</t>
  </si>
  <si>
    <t>1(773)534-5090</t>
  </si>
  <si>
    <t>4055 W Arthington St</t>
  </si>
  <si>
    <t>WEBSTER</t>
  </si>
  <si>
    <t>1(773)534-6925</t>
  </si>
  <si>
    <t>249 E 37th St</t>
  </si>
  <si>
    <t>WELLS ES</t>
  </si>
  <si>
    <t>1(773)535-1204</t>
  </si>
  <si>
    <t>936 N Ashland Ave</t>
  </si>
  <si>
    <t>WELLS HS</t>
  </si>
  <si>
    <t>1(773)534-7010</t>
  </si>
  <si>
    <t>1340 W 71st St</t>
  </si>
  <si>
    <t>Hay</t>
  </si>
  <si>
    <t>WENTWORTH</t>
  </si>
  <si>
    <t>Austin</t>
  </si>
  <si>
    <t>1(773)535-3394</t>
  </si>
  <si>
    <t>http://cps.edu/SiteCollectionDocuments/LeadTesting/Individualschool_Hay_609975.pdf</t>
  </si>
  <si>
    <t>1425 N Tripp Ave</t>
  </si>
  <si>
    <t>WEST PARK</t>
  </si>
  <si>
    <t>1(773)534-4940</t>
  </si>
  <si>
    <t>6700 N Whipple St</t>
  </si>
  <si>
    <t>1(773)534-8250</t>
  </si>
  <si>
    <t>409 W 80th St</t>
  </si>
  <si>
    <t>WESTCOTT</t>
  </si>
  <si>
    <t>1(773)535-3090</t>
  </si>
  <si>
    <t>3223 W Franklin Blvd</t>
  </si>
  <si>
    <t>WESTINGHOUSE HS</t>
  </si>
  <si>
    <t>1(773)534-6400</t>
  </si>
  <si>
    <t>11533 S Ada St</t>
  </si>
  <si>
    <t>WHISTLER</t>
  </si>
  <si>
    <t>1(773)535-5560</t>
  </si>
  <si>
    <t>1136 W 122nd St</t>
  </si>
  <si>
    <t>WHITE</t>
  </si>
  <si>
    <t>1(773)535-5672</t>
  </si>
  <si>
    <t>2815 S Komensky Ave</t>
  </si>
  <si>
    <t>WHITNEY</t>
  </si>
  <si>
    <t>1(773)534-1560</t>
  </si>
  <si>
    <t>1900 W 23rd St</t>
  </si>
  <si>
    <t>WHITTIER</t>
  </si>
  <si>
    <t>1(773)535-4590</t>
  </si>
  <si>
    <t>6950 N Hiawatha Ave</t>
  </si>
  <si>
    <t>WILDWOOD</t>
  </si>
  <si>
    <t>1(773)534-1188</t>
  </si>
  <si>
    <t>Hayt</t>
  </si>
  <si>
    <t>Edgewater</t>
  </si>
  <si>
    <t>http://cps.edu/SiteCollectionDocuments/LeadTesting/Individualschool_hayt_609976.pdf</t>
  </si>
  <si>
    <t>WILLIAMS HS</t>
  </si>
  <si>
    <t>1(773)535-1120</t>
  </si>
  <si>
    <t>6657 S Kimbark Ave</t>
  </si>
  <si>
    <t>1(773)535-0801</t>
  </si>
  <si>
    <t>4414 S Evans Ave</t>
  </si>
  <si>
    <t>WOODSON</t>
  </si>
  <si>
    <t>1(773)535-1280</t>
  </si>
  <si>
    <t>WORLD LANGUAGE HS</t>
  </si>
  <si>
    <t>1(773)535-4334</t>
  </si>
  <si>
    <t>1839 N Richmond St</t>
  </si>
  <si>
    <t>YATES</t>
  </si>
  <si>
    <t>1(773)534-4550</t>
  </si>
  <si>
    <t>1814 S Union Ave</t>
  </si>
  <si>
    <t>YCCS - ADDAMS</t>
  </si>
  <si>
    <t>1(312)563-1748</t>
  </si>
  <si>
    <t>3121 N Pulaski Rd</t>
  </si>
  <si>
    <t>YCCS - ASPIRA PANTOJA</t>
  </si>
  <si>
    <t>1116 N Kedzie Ave</t>
  </si>
  <si>
    <t>YCCS - ASSOCIATION HOUSE</t>
  </si>
  <si>
    <t>1(773)772-7170</t>
  </si>
  <si>
    <t>5352 W Chicago Ave</t>
  </si>
  <si>
    <t>YCCS - AUSTIN CAREER</t>
  </si>
  <si>
    <t>Healey</t>
  </si>
  <si>
    <t>1(773)626-6988</t>
  </si>
  <si>
    <t>2739 W Division St</t>
  </si>
  <si>
    <t>YCCS - CAMPOS</t>
  </si>
  <si>
    <t>1(773)342-8022</t>
  </si>
  <si>
    <t>1231 S Pulaski Rd</t>
  </si>
  <si>
    <t>YCCS - CCA ACADEMY</t>
  </si>
  <si>
    <t>1(773)762-2272</t>
  </si>
  <si>
    <t>9035 S Langley Ave</t>
  </si>
  <si>
    <t>YCCS - CHATHAM</t>
  </si>
  <si>
    <t>1(773)651-1500</t>
  </si>
  <si>
    <t>6620 S Dr Martin Luther King Jr Dr</t>
  </si>
  <si>
    <t>YCCS - HOUSTON</t>
  </si>
  <si>
    <t>1(773)723-9631</t>
  </si>
  <si>
    <t>17 N. State St.</t>
  </si>
  <si>
    <t>http://cps.edu/SiteCollectionDocuments/LeadTesting/Individualschool_healy_609979.pdf</t>
  </si>
  <si>
    <t>YCCS - INNOVATIONS</t>
  </si>
  <si>
    <t>1(312)999-9360</t>
  </si>
  <si>
    <t>2001 S California Ave</t>
  </si>
  <si>
    <t>YCCS - LATINO YOUTH</t>
  </si>
  <si>
    <t>1(773)648-2130</t>
  </si>
  <si>
    <t>2920 S Wabash Ave</t>
  </si>
  <si>
    <t>YCCS - MCKINLEY</t>
  </si>
  <si>
    <t>1(312)949-5010</t>
  </si>
  <si>
    <t>10001 S Woodlawn Ave</t>
  </si>
  <si>
    <t>YCCS - OLIVE HARVEY</t>
  </si>
  <si>
    <t>1(773)291-6517</t>
  </si>
  <si>
    <t>4651 W Madison St</t>
  </si>
  <si>
    <t>YCCS - SCHOLASTIC ACHIEVEMENT</t>
  </si>
  <si>
    <t>1(773)921-1315</t>
  </si>
  <si>
    <t>8164 S South Chicago Ave</t>
  </si>
  <si>
    <t>YCCS - SULLIVAN</t>
  </si>
  <si>
    <t>1(773)978-8680</t>
  </si>
  <si>
    <t>1145 W Wilson Ave</t>
  </si>
  <si>
    <t>YCCS - TRUMAN</t>
  </si>
  <si>
    <t>1(773)907-4840</t>
  </si>
  <si>
    <t>1900 W Van Buren St</t>
  </si>
  <si>
    <t>YCCS - VIRTUAL</t>
  </si>
  <si>
    <t>1(312)429-0027</t>
  </si>
  <si>
    <t>500 N Sacramento Blvd</t>
  </si>
  <si>
    <t>YCCS - WEST TOWN</t>
  </si>
  <si>
    <t>1(312)563-9044</t>
  </si>
  <si>
    <t>Hearst</t>
  </si>
  <si>
    <t>Garfield Ridge</t>
  </si>
  <si>
    <t>4909 W Division St</t>
  </si>
  <si>
    <t>http://cps.edu/SiteCollectionDocuments/LeadTesting/Individualschool_Hearst_609981.pdf</t>
  </si>
  <si>
    <t>YCCS - WESTSIDE HOLISTIC</t>
  </si>
  <si>
    <t>1(773)261-0994</t>
  </si>
  <si>
    <t>3424 S State St</t>
  </si>
  <si>
    <t>YCCS - YOUTH CONNECTION</t>
  </si>
  <si>
    <t>1(312)225-4668</t>
  </si>
  <si>
    <t>7836 S Union Ave</t>
  </si>
  <si>
    <t>YCCS - YOUTH DEVELOPMENT</t>
  </si>
  <si>
    <t>1(773)224-2273</t>
  </si>
  <si>
    <t>2700 S California Ave</t>
  </si>
  <si>
    <t>YORK HS</t>
  </si>
  <si>
    <t>1(773)535-7021</t>
  </si>
  <si>
    <t>1434 N Parkside Ave</t>
  </si>
  <si>
    <t>YOUNG ES</t>
  </si>
  <si>
    <t>1(773)534-6200</t>
  </si>
  <si>
    <t>211 S Laflin St</t>
  </si>
  <si>
    <t>YOUNG HS</t>
  </si>
  <si>
    <t>1(773)534-7500</t>
  </si>
  <si>
    <t>2641 S Calumet Ave</t>
  </si>
  <si>
    <t>Hedges</t>
  </si>
  <si>
    <t>YOUNG WOMENS HS</t>
  </si>
  <si>
    <t>http://cps.edu/SiteCollectionDocuments/LeadTesting/Individualschool_hedges_609983.pdf</t>
  </si>
  <si>
    <t>1(312)949-9400</t>
  </si>
  <si>
    <t>2728 S Kostner Ave</t>
  </si>
  <si>
    <t>ZAPATA</t>
  </si>
  <si>
    <t>1(773)534-1390</t>
  </si>
  <si>
    <t>Hefferan</t>
  </si>
  <si>
    <t>West Garfield Ridge</t>
  </si>
  <si>
    <t>http://www.cps.edu/SiteCollectionDocuments/LeadTesting/Individualschoolsample_Hefferan.pdf</t>
  </si>
  <si>
    <t>Henry</t>
  </si>
  <si>
    <t>http://www.cps.edu/SiteCollectionDocuments/LeadTesting/Individualschool_Kilmer.pdf</t>
  </si>
  <si>
    <t>Hibbard</t>
  </si>
  <si>
    <t>http://www.cps.edu/SiteCollectionDocuments/LeadTesting/IndividualSchool_Hibbard.pdf</t>
  </si>
  <si>
    <t>Hughes, C</t>
  </si>
  <si>
    <t>http://cps.edu/SiteCollectionDocuments/LeadTesting/Individualschool_HughesC_610005.pdf</t>
  </si>
  <si>
    <t>Hurley</t>
  </si>
  <si>
    <t>West Lawn</t>
  </si>
  <si>
    <t>http://cps.edu/SiteCollectionDocuments/LeadTesting/IndividualSchool_Hurley_610006.pdf</t>
  </si>
  <si>
    <t>Inter-American</t>
  </si>
  <si>
    <t>http://cps.edu/SiteCollectionDocuments/LeadTesting/Individualschool_Interamerican_610078.pdf</t>
  </si>
  <si>
    <t>Jackson</t>
  </si>
  <si>
    <t>http://www.cps.edu/SiteCollectionDocuments/LeadTesting/Individualschoolsample_Jackson.pdf</t>
  </si>
  <si>
    <t>Jackson, M</t>
  </si>
  <si>
    <t>http://cps.edu/SiteCollectionDocuments/LeadTesting/Individualschool_Jackson_610369.pdf</t>
  </si>
  <si>
    <t>Jahn</t>
  </si>
  <si>
    <t>http://cps.edu/SiteCollectionDocuments/LeadTesting/Individualschool_Jahn_610010.pdf</t>
  </si>
  <si>
    <t>Jamieson</t>
  </si>
  <si>
    <t>http://www.cps.edu/SiteCollectionDocuments/LeadTesting/Individualschoolsample_Jamieson.pdf</t>
  </si>
  <si>
    <t>Johnson</t>
  </si>
  <si>
    <t>http://cps.edu/SiteCollectionDocuments/LeadTesting/Individualschool_Johnson_610274.pdf</t>
  </si>
  <si>
    <t>Jungman</t>
  </si>
  <si>
    <t>http://www.cps.edu/SiteCollectionDocuments/LeadTesting/Individualschoolsample_Jungman.pdf</t>
  </si>
  <si>
    <t>Kellman</t>
  </si>
  <si>
    <t>http://www.cps.edu/SiteCollectionDocuments/LeadTesting/Individualschoolsample_Kellman.pdf</t>
  </si>
  <si>
    <t>Kershaw</t>
  </si>
  <si>
    <t>http://www.cps.edu/SiteCollectionDocuments/LeadTesting/IndividualSchool_Kershaw_610019.pdf</t>
  </si>
  <si>
    <t>2 sinks, 1 fountain</t>
  </si>
  <si>
    <t>Kilmer</t>
  </si>
  <si>
    <t>Rogers Park</t>
  </si>
  <si>
    <t>http://www.cps.edu/SiteCollectionDocuments/LeadTesting/Individualschool_Henry.pdf</t>
  </si>
  <si>
    <t>Kozminski</t>
  </si>
  <si>
    <t>http://www.cps.edu/SiteCollectionDocuments/LeadTesting/Individualschoolsample_Kozminski.pdf</t>
  </si>
  <si>
    <t>Langford</t>
  </si>
  <si>
    <t>http://www.cps.edu/SiteCollectionDocuments/LeadTesting/Individualschool_Langford.pdf</t>
  </si>
  <si>
    <t>Lasalle II</t>
  </si>
  <si>
    <t xml:space="preserve">Wicker Park </t>
  </si>
  <si>
    <t>http://www.cps.edu/SiteCollectionDocuments/LeadTesting/Individualschool_Lasalle_II.pdf</t>
  </si>
  <si>
    <t>Lawndale</t>
  </si>
  <si>
    <t>http://cps.edu/SiteCollectionDocuments/LeadTesting/IndividualSchool_Lawndale_610034.pdf</t>
  </si>
  <si>
    <t>Leland</t>
  </si>
  <si>
    <t>http://cps.edu/SiteCollectionDocuments/LeadTesting/Individualschool_Leland_610305.pdf</t>
  </si>
  <si>
    <t>Lenart</t>
  </si>
  <si>
    <t>Chatham</t>
  </si>
  <si>
    <t>http://www.cps.edu/SiteCollectionDocuments/LeadTesting/Individualschoolsample_Lenart.pdf</t>
  </si>
  <si>
    <t>Lloyd</t>
  </si>
  <si>
    <t>http://www.cps.edu/SiteCollectionDocuments/LeadTesting/Individualschool_Lloyd.pdf</t>
  </si>
  <si>
    <t>Locke J</t>
  </si>
  <si>
    <t>Montclare</t>
  </si>
  <si>
    <t>http://www.cps.edu/SiteCollectionDocuments/LeadTesting/Individualschool_LockeJ.pdf</t>
  </si>
  <si>
    <t>Logandale</t>
  </si>
  <si>
    <t>Avondale</t>
  </si>
  <si>
    <t>http://www.cps.edu/SiteCollectionDocuments/LeadTesting/Individualschool_Logandale.pdf</t>
  </si>
  <si>
    <t>Lovett</t>
  </si>
  <si>
    <t>http://cps.edu/SiteCollectionDocuments/LeadTesting/IndividualSchool_Lovett_610043.pdf</t>
  </si>
  <si>
    <t>Manierre</t>
  </si>
  <si>
    <t>Near North Side</t>
  </si>
  <si>
    <t>http://cps.edu/SiteCollectionDocuments/LeadTesting/Individualschool_Manierre_610048.pdf</t>
  </si>
  <si>
    <t>Marquette</t>
  </si>
  <si>
    <t>http://cps.edu/SiteCollectionDocuments/LeadTesting/IndividualSchool_Marquette_610053.pdf</t>
  </si>
  <si>
    <t>Marsh</t>
  </si>
  <si>
    <t>South Deering</t>
  </si>
  <si>
    <t>http://cps.edu/SiteCollectionDocuments/LeadTesting/Individualschool_Marsh_610054.pdf</t>
  </si>
  <si>
    <t>3 sinks</t>
  </si>
  <si>
    <t>Mayer</t>
  </si>
  <si>
    <t>http://www.cps.edu/SiteCollectionDocuments/LeadTesting/Individualschool_Mayer.pdf</t>
  </si>
  <si>
    <t>Mays</t>
  </si>
  <si>
    <t>http://www.cps.edu/SiteCollectionDocuments/LeadTesting/Individualschoolsample_Mays.pdf</t>
  </si>
  <si>
    <t>McCormick</t>
  </si>
  <si>
    <t>South Lawndale</t>
  </si>
  <si>
    <t>http://cps.edu/SiteCollectionDocuments/LeadTesting/Individualschool_McCormick_610063.pdf</t>
  </si>
  <si>
    <t>McCutcheon</t>
  </si>
  <si>
    <t>http://cps.edu/SiteCollectionDocuments/LeadTesting/Individualschool_McCutcheon_610269.pdf</t>
  </si>
  <si>
    <t>McKay</t>
  </si>
  <si>
    <t>http://cps.edu/SiteCollectionDocuments/LeadTesting/Individualschool_McKay_610067.pdf</t>
  </si>
  <si>
    <t>Melody</t>
  </si>
  <si>
    <t>West Garfield Park</t>
  </si>
  <si>
    <t>http://www.cps.edu/SiteCollectionDocuments/LeadTesting/Individual%20school_Melody.pdf</t>
  </si>
  <si>
    <t>Monroe</t>
  </si>
  <si>
    <t>http://www.cps.edu/SiteCollectionDocuments/LeadTesting/Individualschool_Monroe.pdf</t>
  </si>
  <si>
    <t>Moos</t>
  </si>
  <si>
    <t>http://cps.edu/SiteCollectionDocuments/LeadTesting/Individualschool_Moos_610076.pdf</t>
  </si>
  <si>
    <t>Morrill</t>
  </si>
  <si>
    <t>http://cps.edu/SiteCollectionDocuments/LeadTesting/Individualschool_Morrill_610077.pdf</t>
  </si>
  <si>
    <t>Mozart</t>
  </si>
  <si>
    <t>http://cps.edu/SiteCollectionDocuments/LeadTesting/Individualschool_Mozart_610088.pdf</t>
  </si>
  <si>
    <t>Murphy</t>
  </si>
  <si>
    <t>Neil</t>
  </si>
  <si>
    <t>http://www.cps.edu/SiteCollectionDocuments/LeadTesting/Individualschoolsample_Neil.pdf</t>
  </si>
  <si>
    <t>Nicholson</t>
  </si>
  <si>
    <t>http://www.cps.edu/SiteCollectionDocuments/LeadTesting/Individualschoolsample_Nicholson.pdf</t>
  </si>
  <si>
    <t>http://cps.edu/SiteCollectionDocuments/LeadTesting/Individualschool_Nicholson_609793.pdf</t>
  </si>
  <si>
    <t>Nightingale</t>
  </si>
  <si>
    <t>http://www.cps.edu/SiteCollectionDocuments/LeadTesting/Individualschool_Nightingale.pdf</t>
  </si>
  <si>
    <t>Nixon</t>
  </si>
  <si>
    <t>Hermosa</t>
  </si>
  <si>
    <t>http://cps.edu/SiteCollectionDocuments/LeadTesting/IndividualSchool_Nixon_610097.pdf</t>
  </si>
  <si>
    <t>North River</t>
  </si>
  <si>
    <t>http://www.cps.edu/SiteCollectionDocuments/LeadTesting/IndividualSchool_NorthRiver_610354.pdf</t>
  </si>
  <si>
    <t>Ogden</t>
  </si>
  <si>
    <t>http://www.cps.edu/SiteCollectionDocuments/LeadTesting/Individualschool_Ogden.pdf</t>
  </si>
  <si>
    <t>Oglesby</t>
  </si>
  <si>
    <t>http://cps.edu/SiteCollectionDocuments/LeadTesting/Individualschool_Oglesby_610102.pdf</t>
  </si>
  <si>
    <t>Okeeffe</t>
  </si>
  <si>
    <t>http://www.cps.edu/SiteCollectionDocuments/LeadTesting/Individualschool_Okeeffe_610103.pdf</t>
  </si>
  <si>
    <t>Oriole Park</t>
  </si>
  <si>
    <t>http://cps.edu/SiteCollectionDocuments/LeadTesting/Individualschool_OriolePark_610105.pdf</t>
  </si>
  <si>
    <t>Parker</t>
  </si>
  <si>
    <t>http://www.cps.edu/SiteCollectionDocuments/LeadTesting/Individualschoolsample_Parker_Pre-k.pdf</t>
  </si>
  <si>
    <t>Peirce</t>
  </si>
  <si>
    <t>Andersonville</t>
  </si>
  <si>
    <t>http://www.cps.edu/SiteCollectionDocuments/LeadTesting/Individualschool_Peirce.pdf</t>
  </si>
  <si>
    <t>Penn</t>
  </si>
  <si>
    <t>http://cps.edu/SiteCollectionDocuments/LeadTesting/Individualschool_Penn_610123.pdf</t>
  </si>
  <si>
    <t>Perez</t>
  </si>
  <si>
    <t>Pilsen</t>
  </si>
  <si>
    <t>http://www.cps.edu/SiteCollectionDocuments/LeadTesting/Individualschool_Perez.pdf</t>
  </si>
  <si>
    <t>Peterson</t>
  </si>
  <si>
    <t>North Park</t>
  </si>
  <si>
    <t>http://www.cps.edu/SiteCollectionDocuments/LeadTesting/IndividualSchool_Peterson_610127.pdf</t>
  </si>
  <si>
    <t>Piccolo</t>
  </si>
  <si>
    <t>http://www.cps.edu/SiteCollectionDocuments/LeadTesting/IndividualSchool_Piccolo_610106.pdf</t>
  </si>
  <si>
    <t>Pickard</t>
  </si>
  <si>
    <t>http://cps.edu/SiteCollectionDocuments/LeadTesting/Individualschool_Pickard_610129.pdf</t>
  </si>
  <si>
    <t>http://cps.edu/SiteCollectionDocuments/LeadTesting/Individualschool_Pilsen_610013.pdf</t>
  </si>
  <si>
    <t>http://cps.edu/SiteCollectionDocuments/LeadTesting/Individualschool_PortagePark_610135.pdf</t>
  </si>
  <si>
    <t>Pritzker</t>
  </si>
  <si>
    <t>http://www.cps.edu/SiteCollectionDocuments/LeadTesting/Individualschoolsample_Pritzker.pdf</t>
  </si>
  <si>
    <t>Randolph</t>
  </si>
  <si>
    <t>http://cps.edu/SiteCollectionDocuments/LeadTesting/Individualschool_Randolph_609941.pdf</t>
  </si>
  <si>
    <t>Ravenswood</t>
  </si>
  <si>
    <t>http://www.cps.edu/SiteCollectionDocuments/LeadTesting/Individualschool_Ravenswood.pdf</t>
  </si>
  <si>
    <t>Ray</t>
  </si>
  <si>
    <t>http://www.cps.edu/SiteCollectionDocuments/LeadTesting/Individualschool_Ray.pdf</t>
  </si>
  <si>
    <t>Reavis</t>
  </si>
  <si>
    <t>Kenwood</t>
  </si>
  <si>
    <t>http://cps.edu/SiteCollectionDocuments/LeadTesting/Individualschool_Reavis_610143.pdf</t>
  </si>
  <si>
    <t>Reilly</t>
  </si>
  <si>
    <t>http://www.cps.edu/SiteCollectionDocuments/LeadTesting/Individualschool_Reilly.pdf</t>
  </si>
  <si>
    <t>Reinberg</t>
  </si>
  <si>
    <t>http://cps.edu/SiteCollectionDocuments/LeadTesting/Individualschool_Reinberg_610145.pdf</t>
  </si>
  <si>
    <t>Revere</t>
  </si>
  <si>
    <t>http://www.cps.edu/SiteCollectionDocuments/LeadTesting/Individualschool_Revere.pdf</t>
  </si>
  <si>
    <t>Rogers</t>
  </si>
  <si>
    <t>http://www.cps.edu/SiteCollectionDocuments/LeadTesting/Individualschool_Rogers.pdf</t>
  </si>
  <si>
    <t>Saucedo</t>
  </si>
  <si>
    <t>http://www.cps.edu/SiteCollectionDocuments/LeadTesting/Individualschoolsample_Saucedo.pdf</t>
  </si>
  <si>
    <t>Schubert</t>
  </si>
  <si>
    <t>http://www.cps.edu/SiteCollectionDocuments/LeadTesting/Individualschool_Schubert.pdf</t>
  </si>
  <si>
    <t>Sherwood</t>
  </si>
  <si>
    <t>http://cps.edu/SiteCollectionDocuments/LeadTesting/Individualschool_Sherwood_610173.pdf</t>
  </si>
  <si>
    <t>Shields, J</t>
  </si>
  <si>
    <t>http://www.cps.edu/SiteCollectionDocuments/LeadTesting/Individualschool_ShieldsJ.pdf</t>
  </si>
  <si>
    <t>Smyth</t>
  </si>
  <si>
    <t>http://www.cps.edu/SiteCollectionDocuments/LeadTesting/Individualschool_Smyth_610180.pdf</t>
  </si>
  <si>
    <t>Solomon</t>
  </si>
  <si>
    <t>http://cps.edu/SiteCollectionDocuments/LeadTesting/Individualschool_Solomon_610182.pdf</t>
  </si>
  <si>
    <t>http://www.cps.edu/SiteCollectionDocuments/LeadTesting/Individualschoolsample_SouthShore.pdf</t>
  </si>
  <si>
    <t>Spencer</t>
  </si>
  <si>
    <t>http://www.cps.edu/SiteCollectionDocuments/LeadTesting/Individualschool_spencer.pdf</t>
  </si>
  <si>
    <t>Stagg</t>
  </si>
  <si>
    <t>http://www.cps.edu/SiteCollectionDocuments/LeadTesting/Individualschoolsample_Stagg.pdf</t>
  </si>
  <si>
    <t>Stock</t>
  </si>
  <si>
    <t>Edison Park</t>
  </si>
  <si>
    <t>http://cps.edu/SiteCollectionDocuments/LeadTesting/Individualschool_stock_610163.pdf</t>
  </si>
  <si>
    <t>Stowe</t>
  </si>
  <si>
    <t>http://cps.edu/SiteCollectionDocuments/LeadTesting/Individualschool_Stowe_610192.pdf</t>
  </si>
  <si>
    <t>Suder</t>
  </si>
  <si>
    <t>http://cps.edu/SiteCollectionDocuments/LeadTesting/Individualschool_Suder_610405.pdf</t>
  </si>
  <si>
    <t>Sumner</t>
  </si>
  <si>
    <t>http://www.cps.edu/SiteCollectionDocuments/LeadTesting/Individualschoolsample_SumnerAnnex.pdf</t>
  </si>
  <si>
    <t>Swift</t>
  </si>
  <si>
    <t>http://cps.edu/SiteCollectionDocuments/LeadTesting/Individualschool_swift_610196.pdf</t>
  </si>
  <si>
    <t>Tanner</t>
  </si>
  <si>
    <t>http://www.cps.edu/SiteCollectionDocuments/LeadTesting/Individualschoolsample_Tanner.pdf</t>
  </si>
  <si>
    <t>4 drinking fountains</t>
  </si>
  <si>
    <t>Taylor</t>
  </si>
  <si>
    <t>http://cps.edu/SiteCollectionDocuments/LeadTesting/Individualschool_Taylor_610198.pdf</t>
  </si>
  <si>
    <t>Thomas</t>
  </si>
  <si>
    <t>http://www.cps.edu/SiteCollectionDocuments/LeadTesting/Individualschool_Thomas.pdf</t>
  </si>
  <si>
    <t>Tonti</t>
  </si>
  <si>
    <t>http://www.cps.edu/SiteCollectionDocuments/LeadTesting/Individualschool_Tonti.pdf</t>
  </si>
  <si>
    <t>Vick</t>
  </si>
  <si>
    <t>http://www.cps.edu/SiteCollectionDocuments/LeadTesting/Individualschool_Vick.pdf</t>
  </si>
  <si>
    <t>VonLinne</t>
  </si>
  <si>
    <t>http://www.cps.edu/SiteCollectionDocuments/LeadTesting/Individualschool_VonLinne.pdf</t>
  </si>
  <si>
    <t>Wadsworth</t>
  </si>
  <si>
    <t>http://cps.edu/SiteCollectionDocuments/LeadTesting/Individualschool_Wadsworth_610213.pdf</t>
  </si>
  <si>
    <t>Washington</t>
  </si>
  <si>
    <t>Burnside</t>
  </si>
  <si>
    <t>http://www.cps.edu/SiteCollectionDocuments/LeadTesting/Individualschoolsample_Washington.pdf</t>
  </si>
  <si>
    <t>Washington, G</t>
  </si>
  <si>
    <t>http://cps.edu/SiteCollectionDocuments/LeadTesting/Individualschool_WashingtonG_610219.pdf</t>
  </si>
  <si>
    <t>Webster</t>
  </si>
  <si>
    <t>http://www.cps.edu/SiteCollectionDocuments/LeadTesting/Individualschoolsample_Webster.pdf</t>
  </si>
  <si>
    <t>http://cps.edu/SiteCollectionDocuments/LeadTesting/Individualschool_Webster_%20610221.pdf</t>
  </si>
  <si>
    <t>Wells</t>
  </si>
  <si>
    <t>http://www.cps.edu/SiteCollectionDocuments/LeadTesting/IndividualSchool_Wells_610110.pdf</t>
  </si>
  <si>
    <t>Wentworth</t>
  </si>
  <si>
    <t>http://www.cps.edu/SiteCollectionDocuments/LeadTesting/Individualschool_Wentworth.pdf</t>
  </si>
  <si>
    <t>Westcott</t>
  </si>
  <si>
    <t>http://www.cps.edu/SiteCollectionDocuments/LeadTesting/Individualschoolsample_WestcottAnnex.pdf</t>
  </si>
  <si>
    <t>Whitney</t>
  </si>
  <si>
    <t>http://www.cps.edu/SiteCollectionDocuments/LeadTesting/Individualschool_Whitney_610227.pdf</t>
  </si>
  <si>
    <t>Whittier</t>
  </si>
  <si>
    <t>http://www.cps.edu/SiteCollectionDocuments/LeadTesting/Individualschool_Whittier.pdf</t>
  </si>
  <si>
    <t>http://cps.edu/SiteCollectionDocuments/LeadTesting/IndividualSchool_Woodlawn_609977.pdf</t>
  </si>
  <si>
    <t>Young</t>
  </si>
  <si>
    <t>http://www.cps.edu/SiteCollectionDocuments/LeadTesting/IndividualSchool_Young_610235.pdf</t>
  </si>
  <si>
    <t>Zapata</t>
  </si>
  <si>
    <t>http://cps.edu/SiteCollectionDocuments/LeadTesting/Individualschool_Zapata_609973.pdf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</si>
</sst>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, d"/>
    <numFmt numFmtId="165" formatCode="m, d, yyyy"/>
    <numFmt numFmtId="166" formatCode="m, d, yy"/>
  </numFmts>
  <fonts count="15">
    <font>
      <sz val="10.0"/>
      <color rgb="FF000000"/>
      <name val="Arial"/>
    </font>
    <font>
      <b/>
    </font>
    <font>
      <b/>
      <sz val="14.0"/>
    </font>
    <font>
      <sz val="11.0"/>
      <color rgb="FF000000"/>
      <name val="Calibri"/>
    </font>
    <font>
      <name val="Arial"/>
    </font>
    <font>
      <sz val="14.0"/>
    </font>
    <font/>
    <font>
      <u/>
      <sz val="11.0"/>
      <color rgb="FF0000FF"/>
      <name val="&quot;Calibri&quot;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name val="'Cambria'"/>
    </font>
    <font>
      <sz val="12.0"/>
      <name val="Times New Roman"/>
    </font>
    <font>
      <sz val="4.0"/>
      <color rgb="FF0033CC"/>
      <name val="'Calibri'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4" numFmtId="0" xfId="0" applyAlignment="1" applyFont="1">
      <alignment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/>
    </xf>
    <xf borderId="0" fillId="2" fontId="5" numFmtId="0" xfId="0" applyAlignment="1" applyFill="1" applyFont="1">
      <alignment horizontal="left" wrapText="1"/>
    </xf>
    <xf borderId="0" fillId="0" fontId="6" numFmtId="0" xfId="0" applyAlignment="1" applyFont="1">
      <alignment/>
    </xf>
    <xf borderId="0" fillId="0" fontId="5" numFmtId="0" xfId="0" applyAlignment="1" applyFont="1">
      <alignment horizontal="right" vertical="center" wrapText="1"/>
    </xf>
    <xf borderId="0" fillId="0" fontId="7" numFmtId="0" xfId="0" applyAlignment="1" applyFont="1">
      <alignment/>
    </xf>
    <xf borderId="0" fillId="0" fontId="6" numFmtId="10" xfId="0" applyFont="1" applyNumberFormat="1"/>
    <xf borderId="0" fillId="0" fontId="8" numFmtId="0" xfId="0" applyAlignment="1" applyFont="1">
      <alignment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6" numFmtId="164" xfId="0" applyAlignment="1" applyFont="1" applyNumberFormat="1">
      <alignment horizontal="left"/>
    </xf>
    <xf borderId="0" fillId="0" fontId="6" numFmtId="165" xfId="0" applyAlignment="1" applyFont="1" applyNumberFormat="1">
      <alignment horizontal="left"/>
    </xf>
    <xf borderId="0" fillId="0" fontId="6" numFmtId="166" xfId="0" applyAlignment="1" applyFont="1" applyNumberFormat="1">
      <alignment horizontal="left"/>
    </xf>
    <xf borderId="0" fillId="0" fontId="5" numFmtId="0" xfId="0" applyAlignment="1" applyFont="1">
      <alignment/>
    </xf>
    <xf borderId="0" fillId="0" fontId="3" numFmtId="0" xfId="0" applyAlignment="1" applyFont="1">
      <alignment/>
    </xf>
    <xf borderId="0" fillId="0" fontId="9" numFmtId="0" xfId="0" applyAlignment="1" applyFont="1">
      <alignment/>
    </xf>
    <xf borderId="0" fillId="0" fontId="3" numFmtId="0" xfId="0" applyAlignment="1" applyFont="1">
      <alignment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2" fontId="12" numFmtId="0" xfId="0" applyAlignment="1" applyFont="1">
      <alignment/>
    </xf>
    <xf borderId="0" fillId="0" fontId="13" numFmtId="0" xfId="0" applyAlignment="1" applyFont="1">
      <alignment/>
    </xf>
    <xf borderId="0" fillId="0" fontId="3" numFmtId="0" xfId="0" applyAlignment="1" applyFont="1">
      <alignment/>
    </xf>
    <xf borderId="0" fillId="0" fontId="1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cps.edu/SiteCollectionDocuments/LeadTesting/IndividualSchool_ColumbiaExplorers.pdf" TargetMode="External"/><Relationship Id="rId42" Type="http://schemas.openxmlformats.org/officeDocument/2006/relationships/hyperlink" Target="http://cps.edu/SiteCollectionDocuments/LeadTesting/Individualschool_cooper_609867.pdf" TargetMode="External"/><Relationship Id="rId41" Type="http://schemas.openxmlformats.org/officeDocument/2006/relationships/hyperlink" Target="http://www.cps.edu/SiteCollectionDocuments/LeadTesting/Individualschoolsample_Coonley.pdf" TargetMode="External"/><Relationship Id="rId44" Type="http://schemas.openxmlformats.org/officeDocument/2006/relationships/hyperlink" Target="http://www.cps.edu/SiteCollectionDocuments/LeadTesting/Individualschoolsample_Crown.pdf" TargetMode="External"/><Relationship Id="rId43" Type="http://schemas.openxmlformats.org/officeDocument/2006/relationships/hyperlink" Target="http://cps.edu/SiteCollectionDocuments/LeadTesting/Individualschool_courtenay_610355.pdf" TargetMode="External"/><Relationship Id="rId46" Type="http://schemas.openxmlformats.org/officeDocument/2006/relationships/hyperlink" Target="http://www.cps.edu/SiteCollectionDocuments/LeadTesting/Individualschool_Dawes.pdf" TargetMode="External"/><Relationship Id="rId45" Type="http://schemas.openxmlformats.org/officeDocument/2006/relationships/hyperlink" Target="http://cps.edu/SiteCollectionDocuments/LeadTesting/Individualschool_Darwin_609875.pdf" TargetMode="External"/><Relationship Id="rId107" Type="http://schemas.openxmlformats.org/officeDocument/2006/relationships/hyperlink" Target="http://www.cps.edu/SiteCollectionDocuments/LeadTesting/Individualschoolsample_Lenart.pdf" TargetMode="External"/><Relationship Id="rId106" Type="http://schemas.openxmlformats.org/officeDocument/2006/relationships/hyperlink" Target="http://cps.edu/SiteCollectionDocuments/LeadTesting/Individualschool_Leland_610305.pdf" TargetMode="External"/><Relationship Id="rId105" Type="http://schemas.openxmlformats.org/officeDocument/2006/relationships/hyperlink" Target="http://cps.edu/SiteCollectionDocuments/LeadTesting/IndividualSchool_Lawndale_610034.pdf" TargetMode="External"/><Relationship Id="rId104" Type="http://schemas.openxmlformats.org/officeDocument/2006/relationships/hyperlink" Target="http://www.cps.edu/SiteCollectionDocuments/LeadTesting/Individualschool_Lasalle_II.pdf" TargetMode="External"/><Relationship Id="rId109" Type="http://schemas.openxmlformats.org/officeDocument/2006/relationships/hyperlink" Target="http://www.cps.edu/SiteCollectionDocuments/LeadTesting/Individualschool_LockeJ.pdf" TargetMode="External"/><Relationship Id="rId108" Type="http://schemas.openxmlformats.org/officeDocument/2006/relationships/hyperlink" Target="http://www.cps.edu/SiteCollectionDocuments/LeadTesting/Individualschool_Lloyd.pdf" TargetMode="External"/><Relationship Id="rId48" Type="http://schemas.openxmlformats.org/officeDocument/2006/relationships/hyperlink" Target="http://cps.edu/SiteCollectionDocuments/LeadTesting/Individualschool_Deneen_609883.pdf" TargetMode="External"/><Relationship Id="rId187" Type="http://schemas.openxmlformats.org/officeDocument/2006/relationships/drawing" Target="../drawings/drawing1.xml"/><Relationship Id="rId47" Type="http://schemas.openxmlformats.org/officeDocument/2006/relationships/hyperlink" Target="http://www.cps.edu/SiteCollectionDocuments/LeadTesting/Individualschoolsample_DeDiego.pdf" TargetMode="External"/><Relationship Id="rId186" Type="http://schemas.openxmlformats.org/officeDocument/2006/relationships/hyperlink" Target="http://cps.edu/SiteCollectionDocuments/LeadTesting/Individualschool_Zapata_609973.pdf" TargetMode="External"/><Relationship Id="rId185" Type="http://schemas.openxmlformats.org/officeDocument/2006/relationships/hyperlink" Target="http://www.cps.edu/SiteCollectionDocuments/LeadTesting/IndividualSchool_Young_610235.pdf" TargetMode="External"/><Relationship Id="rId49" Type="http://schemas.openxmlformats.org/officeDocument/2006/relationships/hyperlink" Target="http://www.cps.edu/SiteCollectionDocuments/LeadTesting/Individualschoolsample_Dett.pdf" TargetMode="External"/><Relationship Id="rId184" Type="http://schemas.openxmlformats.org/officeDocument/2006/relationships/hyperlink" Target="http://cps.edu/SiteCollectionDocuments/LeadTesting/IndividualSchool_Woodlawn_609977.pdf" TargetMode="External"/><Relationship Id="rId103" Type="http://schemas.openxmlformats.org/officeDocument/2006/relationships/hyperlink" Target="http://www.cps.edu/SiteCollectionDocuments/LeadTesting/Individualschool_Langford.pdf" TargetMode="External"/><Relationship Id="rId102" Type="http://schemas.openxmlformats.org/officeDocument/2006/relationships/hyperlink" Target="http://www.cps.edu/SiteCollectionDocuments/LeadTesting/Individualschoolsample_Kozminski.pdf" TargetMode="External"/><Relationship Id="rId101" Type="http://schemas.openxmlformats.org/officeDocument/2006/relationships/hyperlink" Target="http://www.cps.edu/SiteCollectionDocuments/LeadTesting/Individualschool_Henry.pdf" TargetMode="External"/><Relationship Id="rId100" Type="http://schemas.openxmlformats.org/officeDocument/2006/relationships/hyperlink" Target="http://www.cps.edu/SiteCollectionDocuments/LeadTesting/IndividualSchool_Kershaw_610019.pdf" TargetMode="External"/><Relationship Id="rId31" Type="http://schemas.openxmlformats.org/officeDocument/2006/relationships/hyperlink" Target="http://cps.edu/SiteCollectionDocuments/LeadTesting/Individualschool_Cather_610251.pdf" TargetMode="External"/><Relationship Id="rId30" Type="http://schemas.openxmlformats.org/officeDocument/2006/relationships/hyperlink" Target="http://www.cps.edu/SiteCollectionDocuments/LeadTesting/Individualschool_Carver.pdf" TargetMode="External"/><Relationship Id="rId33" Type="http://schemas.openxmlformats.org/officeDocument/2006/relationships/hyperlink" Target="http://www.cps.edu/SiteCollectionDocuments/LeadTesting/Individualschool_Chappell.pdf" TargetMode="External"/><Relationship Id="rId183" Type="http://schemas.openxmlformats.org/officeDocument/2006/relationships/hyperlink" Target="http://www.cps.edu/SiteCollectionDocuments/LeadTesting/Individualschool_Whittier.pdf" TargetMode="External"/><Relationship Id="rId32" Type="http://schemas.openxmlformats.org/officeDocument/2006/relationships/hyperlink" Target="http://www.cps.edu/SiteCollectionDocuments/LeadTesting/IndividualSchool_Chalmers_609851.pdf" TargetMode="External"/><Relationship Id="rId182" Type="http://schemas.openxmlformats.org/officeDocument/2006/relationships/hyperlink" Target="http://www.cps.edu/SiteCollectionDocuments/LeadTesting/Individualschool_Whitney_610227.pdf" TargetMode="External"/><Relationship Id="rId35" Type="http://schemas.openxmlformats.org/officeDocument/2006/relationships/hyperlink" Target="http://www.cps.edu/SiteCollectionDocuments/LeadTesting/IndividualSchool_ChicagoAcademyES.pdf" TargetMode="External"/><Relationship Id="rId181" Type="http://schemas.openxmlformats.org/officeDocument/2006/relationships/hyperlink" Target="http://www.cps.edu/SiteCollectionDocuments/LeadTesting/Individualschoolsample_WestcottAnnex.pdf" TargetMode="External"/><Relationship Id="rId34" Type="http://schemas.openxmlformats.org/officeDocument/2006/relationships/hyperlink" Target="http://www.cps.edu/SiteCollectionDocuments/LeadTesting/Individualschool_Chase.pdf" TargetMode="External"/><Relationship Id="rId180" Type="http://schemas.openxmlformats.org/officeDocument/2006/relationships/hyperlink" Target="http://www.cps.edu/SiteCollectionDocuments/LeadTesting/Individualschool_Wentworth.pdf" TargetMode="External"/><Relationship Id="rId37" Type="http://schemas.openxmlformats.org/officeDocument/2006/relationships/hyperlink" Target="http://cps.edu/SiteCollectionDocuments/LeadTesting/Individualschool_cleveland_609857.pdf" TargetMode="External"/><Relationship Id="rId176" Type="http://schemas.openxmlformats.org/officeDocument/2006/relationships/hyperlink" Target="http://cps.edu/SiteCollectionDocuments/LeadTesting/Individualschool_WashingtonG_610219.pdf" TargetMode="External"/><Relationship Id="rId36" Type="http://schemas.openxmlformats.org/officeDocument/2006/relationships/hyperlink" Target="http://www.cps.edu/SiteCollectionDocuments/LeadTesting/Individualschool_Chopin.pdf" TargetMode="External"/><Relationship Id="rId175" Type="http://schemas.openxmlformats.org/officeDocument/2006/relationships/hyperlink" Target="http://www.cps.edu/SiteCollectionDocuments/LeadTesting/Individualschoolsample_Washington.pdf" TargetMode="External"/><Relationship Id="rId39" Type="http://schemas.openxmlformats.org/officeDocument/2006/relationships/hyperlink" Target="http://cps.edu/SiteCollectionDocuments/LeadTesting/Individualschool_Coles_609862.pdf" TargetMode="External"/><Relationship Id="rId174" Type="http://schemas.openxmlformats.org/officeDocument/2006/relationships/hyperlink" Target="http://cps.edu/SiteCollectionDocuments/LeadTesting/Individualschool_Wadsworth_610213.pdf" TargetMode="External"/><Relationship Id="rId38" Type="http://schemas.openxmlformats.org/officeDocument/2006/relationships/hyperlink" Target="http://cps.edu/SiteCollectionDocuments/LeadTesting/Individualschool_Clinton_609859.pdf" TargetMode="External"/><Relationship Id="rId173" Type="http://schemas.openxmlformats.org/officeDocument/2006/relationships/hyperlink" Target="http://www.cps.edu/SiteCollectionDocuments/LeadTesting/Individualschool_VonLinne.pdf" TargetMode="External"/><Relationship Id="rId179" Type="http://schemas.openxmlformats.org/officeDocument/2006/relationships/hyperlink" Target="http://www.cps.edu/SiteCollectionDocuments/LeadTesting/IndividualSchool_Wells_610110.pdf" TargetMode="External"/><Relationship Id="rId178" Type="http://schemas.openxmlformats.org/officeDocument/2006/relationships/hyperlink" Target="http://cps.edu/SiteCollectionDocuments/LeadTesting/Individualschool_Webster_%20610221.pdf" TargetMode="External"/><Relationship Id="rId177" Type="http://schemas.openxmlformats.org/officeDocument/2006/relationships/hyperlink" Target="http://www.cps.edu/SiteCollectionDocuments/LeadTesting/Individualschoolsample_Webster.pdf" TargetMode="External"/><Relationship Id="rId20" Type="http://schemas.openxmlformats.org/officeDocument/2006/relationships/hyperlink" Target="http://www.cps.edu/SiteCollectionDocuments/LeadTesting/Individualschool_Burbank.pdf" TargetMode="External"/><Relationship Id="rId22" Type="http://schemas.openxmlformats.org/officeDocument/2006/relationships/hyperlink" Target="http://www.cps.edu/SiteCollectionDocuments/LeadTesting/Individualschool_Burley.pdf" TargetMode="External"/><Relationship Id="rId21" Type="http://schemas.openxmlformats.org/officeDocument/2006/relationships/hyperlink" Target="http://cps.edu/SiteCollectionDocuments/LeadTesting/Individualschool_Burke_609819.pdf" TargetMode="External"/><Relationship Id="rId24" Type="http://schemas.openxmlformats.org/officeDocument/2006/relationships/hyperlink" Target="http://www.cps.edu/SiteCollectionDocuments/LeadTesting/Individualschool_Burroughs.pdf" TargetMode="External"/><Relationship Id="rId23" Type="http://schemas.openxmlformats.org/officeDocument/2006/relationships/hyperlink" Target="http://www.cps.edu/SiteCollectionDocuments/LeadTesting/Individualschoolsample_Burr.pdf" TargetMode="External"/><Relationship Id="rId129" Type="http://schemas.openxmlformats.org/officeDocument/2006/relationships/hyperlink" Target="http://www.cps.edu/SiteCollectionDocuments/LeadTesting/Individualschool_Nightingale.pdf" TargetMode="External"/><Relationship Id="rId128" Type="http://schemas.openxmlformats.org/officeDocument/2006/relationships/hyperlink" Target="http://cps.edu/SiteCollectionDocuments/LeadTesting/Individualschool_Nicholson_609793.pdf" TargetMode="External"/><Relationship Id="rId127" Type="http://schemas.openxmlformats.org/officeDocument/2006/relationships/hyperlink" Target="http://www.cps.edu/SiteCollectionDocuments/LeadTesting/Individualschoolsample_Nicholson.pdf" TargetMode="External"/><Relationship Id="rId126" Type="http://schemas.openxmlformats.org/officeDocument/2006/relationships/hyperlink" Target="http://www.cps.edu/SiteCollectionDocuments/LeadTesting/Individualschoolsample_Neil.pdf" TargetMode="External"/><Relationship Id="rId26" Type="http://schemas.openxmlformats.org/officeDocument/2006/relationships/hyperlink" Target="http://www.cps.edu/SiteCollectionDocuments/LeadTesting/Individualschool_Camras.pdf" TargetMode="External"/><Relationship Id="rId121" Type="http://schemas.openxmlformats.org/officeDocument/2006/relationships/hyperlink" Target="http://www.cps.edu/SiteCollectionDocuments/LeadTesting/Individualschool_Monroe.pdf" TargetMode="External"/><Relationship Id="rId25" Type="http://schemas.openxmlformats.org/officeDocument/2006/relationships/hyperlink" Target="http://cps.edu/SiteCollectionDocuments/LeadTesting/Individualschool_Cameron_609835.pdf" TargetMode="External"/><Relationship Id="rId120" Type="http://schemas.openxmlformats.org/officeDocument/2006/relationships/hyperlink" Target="http://www.cps.edu/SiteCollectionDocuments/LeadTesting/Individual%20school_Melody.pdf" TargetMode="External"/><Relationship Id="rId28" Type="http://schemas.openxmlformats.org/officeDocument/2006/relationships/hyperlink" Target="http://cps.edu/SiteCollectionDocuments/LeadTesting/Individualschool_cardenas_610024.pdf" TargetMode="External"/><Relationship Id="rId27" Type="http://schemas.openxmlformats.org/officeDocument/2006/relationships/hyperlink" Target="http://www.cps.edu/SiteCollectionDocuments/LeadTesting/Individualschoolsample_Canty.pdf" TargetMode="External"/><Relationship Id="rId125" Type="http://schemas.openxmlformats.org/officeDocument/2006/relationships/hyperlink" Target="http://cps.edu/SiteCollectionDocuments/LeadTesting/Individualschool_Morrill_610077.pdf" TargetMode="External"/><Relationship Id="rId29" Type="http://schemas.openxmlformats.org/officeDocument/2006/relationships/hyperlink" Target="http://cps.edu/SiteCollectionDocuments/LeadTesting/Individualschool_Carson_609842.pdf" TargetMode="External"/><Relationship Id="rId124" Type="http://schemas.openxmlformats.org/officeDocument/2006/relationships/hyperlink" Target="http://cps.edu/SiteCollectionDocuments/LeadTesting/Individualschool_Mozart_610088.pdf" TargetMode="External"/><Relationship Id="rId123" Type="http://schemas.openxmlformats.org/officeDocument/2006/relationships/hyperlink" Target="http://cps.edu/SiteCollectionDocuments/LeadTesting/Individualschool_Morrill_610077.pdf" TargetMode="External"/><Relationship Id="rId122" Type="http://schemas.openxmlformats.org/officeDocument/2006/relationships/hyperlink" Target="http://cps.edu/SiteCollectionDocuments/LeadTesting/Individualschool_Moos_610076.pdf" TargetMode="External"/><Relationship Id="rId95" Type="http://schemas.openxmlformats.org/officeDocument/2006/relationships/hyperlink" Target="http://cps.edu/SiteCollectionDocuments/LeadTesting/Individualschool_Jahn_610010.pdf" TargetMode="External"/><Relationship Id="rId94" Type="http://schemas.openxmlformats.org/officeDocument/2006/relationships/hyperlink" Target="http://cps.edu/SiteCollectionDocuments/LeadTesting/Individualschool_Jackson_610369.pdf" TargetMode="External"/><Relationship Id="rId97" Type="http://schemas.openxmlformats.org/officeDocument/2006/relationships/hyperlink" Target="http://cps.edu/SiteCollectionDocuments/LeadTesting/Individualschool_Johnson_610274.pdf" TargetMode="External"/><Relationship Id="rId96" Type="http://schemas.openxmlformats.org/officeDocument/2006/relationships/hyperlink" Target="http://www.cps.edu/SiteCollectionDocuments/LeadTesting/Individualschoolsample_Jamieson.pdf" TargetMode="External"/><Relationship Id="rId11" Type="http://schemas.openxmlformats.org/officeDocument/2006/relationships/hyperlink" Target="http://cps.edu/SiteCollectionDocuments/LeadTesting/Individualschool_Beethoven_610237.pdf" TargetMode="External"/><Relationship Id="rId99" Type="http://schemas.openxmlformats.org/officeDocument/2006/relationships/hyperlink" Target="http://www.cps.edu/SiteCollectionDocuments/LeadTesting/Individualschoolsample_Kellman.pdf" TargetMode="External"/><Relationship Id="rId10" Type="http://schemas.openxmlformats.org/officeDocument/2006/relationships/hyperlink" Target="http://www.cps.edu/SiteCollectionDocuments/LeadTesting/Individualschool_Beasley.pdf" TargetMode="External"/><Relationship Id="rId98" Type="http://schemas.openxmlformats.org/officeDocument/2006/relationships/hyperlink" Target="http://www.cps.edu/SiteCollectionDocuments/LeadTesting/Individualschoolsample_Jungman.pdf" TargetMode="External"/><Relationship Id="rId13" Type="http://schemas.openxmlformats.org/officeDocument/2006/relationships/hyperlink" Target="http://www.cps.edu/SiteCollectionDocuments/LeadTesting/Individualschool_Blaine.pdf" TargetMode="External"/><Relationship Id="rId12" Type="http://schemas.openxmlformats.org/officeDocument/2006/relationships/hyperlink" Target="http://www.cps.edu/SiteCollectionDocuments/LeadTesting/Individualschool_Beidler.pdf" TargetMode="External"/><Relationship Id="rId91" Type="http://schemas.openxmlformats.org/officeDocument/2006/relationships/hyperlink" Target="http://cps.edu/SiteCollectionDocuments/LeadTesting/IndividualSchool_Hurley_610006.pdf" TargetMode="External"/><Relationship Id="rId90" Type="http://schemas.openxmlformats.org/officeDocument/2006/relationships/hyperlink" Target="http://cps.edu/SiteCollectionDocuments/LeadTesting/Individualschool_HughesC_610005.pdf" TargetMode="External"/><Relationship Id="rId93" Type="http://schemas.openxmlformats.org/officeDocument/2006/relationships/hyperlink" Target="http://www.cps.edu/SiteCollectionDocuments/LeadTesting/Individualschoolsample_Jackson.pdf" TargetMode="External"/><Relationship Id="rId92" Type="http://schemas.openxmlformats.org/officeDocument/2006/relationships/hyperlink" Target="http://cps.edu/SiteCollectionDocuments/LeadTesting/Individualschool_Interamerican_610078.pdf" TargetMode="External"/><Relationship Id="rId118" Type="http://schemas.openxmlformats.org/officeDocument/2006/relationships/hyperlink" Target="http://cps.edu/SiteCollectionDocuments/LeadTesting/Individualschool_McCutcheon_610269.pdf" TargetMode="External"/><Relationship Id="rId117" Type="http://schemas.openxmlformats.org/officeDocument/2006/relationships/hyperlink" Target="http://cps.edu/SiteCollectionDocuments/LeadTesting/Individualschool_McCormick_610063.pdf" TargetMode="External"/><Relationship Id="rId116" Type="http://schemas.openxmlformats.org/officeDocument/2006/relationships/hyperlink" Target="http://www.cps.edu/SiteCollectionDocuments/LeadTesting/Individualschoolsample_Mays.pdf" TargetMode="External"/><Relationship Id="rId115" Type="http://schemas.openxmlformats.org/officeDocument/2006/relationships/hyperlink" Target="http://www.cps.edu/SiteCollectionDocuments/LeadTesting/Individualschool_Mayer.pdf" TargetMode="External"/><Relationship Id="rId119" Type="http://schemas.openxmlformats.org/officeDocument/2006/relationships/hyperlink" Target="http://cps.edu/SiteCollectionDocuments/LeadTesting/Individualschool_McKay_610067.pdf" TargetMode="External"/><Relationship Id="rId15" Type="http://schemas.openxmlformats.org/officeDocument/2006/relationships/hyperlink" Target="http://cps.edu/SiteCollectionDocuments/LeadTesting/Individualschool_Bouchet_609815.pdf" TargetMode="External"/><Relationship Id="rId110" Type="http://schemas.openxmlformats.org/officeDocument/2006/relationships/hyperlink" Target="http://www.cps.edu/SiteCollectionDocuments/LeadTesting/Individualschool_Logandale.pdf" TargetMode="External"/><Relationship Id="rId14" Type="http://schemas.openxmlformats.org/officeDocument/2006/relationships/hyperlink" Target="http://www.cps.edu/SiteCollectionDocuments/LeadTesting/Individualschool_Blair.pdf" TargetMode="External"/><Relationship Id="rId17" Type="http://schemas.openxmlformats.org/officeDocument/2006/relationships/hyperlink" Target="http://cps.edu/SiteCollectionDocuments/LeadTesting/Individualschool_bridge_609810.pdf" TargetMode="External"/><Relationship Id="rId16" Type="http://schemas.openxmlformats.org/officeDocument/2006/relationships/hyperlink" Target="http://www.cps.edu/SiteCollectionDocuments/LeadTesting/Individualschool_Brentano.pdf" TargetMode="External"/><Relationship Id="rId19" Type="http://schemas.openxmlformats.org/officeDocument/2006/relationships/hyperlink" Target="http://www.cps.edu/SiteCollectionDocuments/LeadTesting/Individualschool_Budlong.pdf" TargetMode="External"/><Relationship Id="rId114" Type="http://schemas.openxmlformats.org/officeDocument/2006/relationships/hyperlink" Target="http://cps.edu/SiteCollectionDocuments/LeadTesting/Individualschool_Marsh_610054.pdf" TargetMode="External"/><Relationship Id="rId18" Type="http://schemas.openxmlformats.org/officeDocument/2006/relationships/hyperlink" Target="http://www.cps.edu/SiteCollectionDocuments/LeadTesting/IndividualSchool_BrownR_610091.pdf" TargetMode="External"/><Relationship Id="rId113" Type="http://schemas.openxmlformats.org/officeDocument/2006/relationships/hyperlink" Target="http://cps.edu/SiteCollectionDocuments/LeadTesting/IndividualSchool_Marquette_610053.pdf" TargetMode="External"/><Relationship Id="rId112" Type="http://schemas.openxmlformats.org/officeDocument/2006/relationships/hyperlink" Target="http://cps.edu/SiteCollectionDocuments/LeadTesting/Individualschool_Manierre_610048.pdf" TargetMode="External"/><Relationship Id="rId111" Type="http://schemas.openxmlformats.org/officeDocument/2006/relationships/hyperlink" Target="http://cps.edu/SiteCollectionDocuments/LeadTesting/IndividualSchool_Lovett_610043.pdf" TargetMode="External"/><Relationship Id="rId84" Type="http://schemas.openxmlformats.org/officeDocument/2006/relationships/hyperlink" Target="http://cps.edu/SiteCollectionDocuments/LeadTesting/Individualschool_healy_609979.pdf" TargetMode="External"/><Relationship Id="rId83" Type="http://schemas.openxmlformats.org/officeDocument/2006/relationships/hyperlink" Target="http://cps.edu/SiteCollectionDocuments/LeadTesting/Individualschool_hayt_609976.pdf" TargetMode="External"/><Relationship Id="rId86" Type="http://schemas.openxmlformats.org/officeDocument/2006/relationships/hyperlink" Target="http://cps.edu/SiteCollectionDocuments/LeadTesting/Individualschool_hedges_609983.pdf" TargetMode="External"/><Relationship Id="rId85" Type="http://schemas.openxmlformats.org/officeDocument/2006/relationships/hyperlink" Target="http://cps.edu/SiteCollectionDocuments/LeadTesting/Individualschool_Hearst_609981.pdf" TargetMode="External"/><Relationship Id="rId88" Type="http://schemas.openxmlformats.org/officeDocument/2006/relationships/hyperlink" Target="http://www.cps.edu/SiteCollectionDocuments/LeadTesting/Individualschool_Kilmer.pdf" TargetMode="External"/><Relationship Id="rId150" Type="http://schemas.openxmlformats.org/officeDocument/2006/relationships/hyperlink" Target="http://www.cps.edu/SiteCollectionDocuments/LeadTesting/Individualschool_Reilly.pdf" TargetMode="External"/><Relationship Id="rId87" Type="http://schemas.openxmlformats.org/officeDocument/2006/relationships/hyperlink" Target="http://www.cps.edu/SiteCollectionDocuments/LeadTesting/Individualschoolsample_Hefferan.pdf" TargetMode="External"/><Relationship Id="rId89" Type="http://schemas.openxmlformats.org/officeDocument/2006/relationships/hyperlink" Target="http://www.cps.edu/SiteCollectionDocuments/LeadTesting/IndividualSchool_Hibbard.pdf" TargetMode="External"/><Relationship Id="rId80" Type="http://schemas.openxmlformats.org/officeDocument/2006/relationships/hyperlink" Target="http://www.cps.edu/SiteCollectionDocuments/LeadTesting/Individualschool_Harvard.pdf" TargetMode="External"/><Relationship Id="rId82" Type="http://schemas.openxmlformats.org/officeDocument/2006/relationships/hyperlink" Target="http://cps.edu/SiteCollectionDocuments/LeadTesting/Individualschool_Hay_609975.pdf" TargetMode="External"/><Relationship Id="rId81" Type="http://schemas.openxmlformats.org/officeDocument/2006/relationships/hyperlink" Target="http://www.cps.edu/SiteCollectionDocuments/LeadTesting/Individualschool_Haugan.pdf" TargetMode="External"/><Relationship Id="rId1" Type="http://schemas.openxmlformats.org/officeDocument/2006/relationships/hyperlink" Target="http://cps.edu/SiteCollectionDocuments/LeadTesting/Individualschool_Addams_609772.pdf" TargetMode="External"/><Relationship Id="rId2" Type="http://schemas.openxmlformats.org/officeDocument/2006/relationships/hyperlink" Target="http://cps.edu/SiteCollectionDocuments/LeadTesting/IndividualSchool_Alcott_609774.pdf" TargetMode="External"/><Relationship Id="rId3" Type="http://schemas.openxmlformats.org/officeDocument/2006/relationships/hyperlink" Target="http://www.cps.edu/SiteCollectionDocuments/LeadTesting/IndividualSchool_Armour_609777.pdf" TargetMode="External"/><Relationship Id="rId149" Type="http://schemas.openxmlformats.org/officeDocument/2006/relationships/hyperlink" Target="http://cps.edu/SiteCollectionDocuments/LeadTesting/Individualschool_Reavis_610143.pdf" TargetMode="External"/><Relationship Id="rId4" Type="http://schemas.openxmlformats.org/officeDocument/2006/relationships/hyperlink" Target="http://www.cps.edu/SiteCollectionDocuments/LeadTesting/Individualschool_ArmstrongG.pdf" TargetMode="External"/><Relationship Id="rId148" Type="http://schemas.openxmlformats.org/officeDocument/2006/relationships/hyperlink" Target="http://www.cps.edu/SiteCollectionDocuments/LeadTesting/Individualschool_Ray.pdf" TargetMode="External"/><Relationship Id="rId9" Type="http://schemas.openxmlformats.org/officeDocument/2006/relationships/hyperlink" Target="http://www.cps.edu/SiteCollectionDocuments/LeadTesting/Individualschool_Beard.pdf" TargetMode="External"/><Relationship Id="rId143" Type="http://schemas.openxmlformats.org/officeDocument/2006/relationships/hyperlink" Target="http://cps.edu/SiteCollectionDocuments/LeadTesting/Individualschool_Pilsen_610013.pdf" TargetMode="External"/><Relationship Id="rId142" Type="http://schemas.openxmlformats.org/officeDocument/2006/relationships/hyperlink" Target="http://cps.edu/SiteCollectionDocuments/LeadTesting/Individualschool_Pickard_610129.pdf" TargetMode="External"/><Relationship Id="rId141" Type="http://schemas.openxmlformats.org/officeDocument/2006/relationships/hyperlink" Target="http://www.cps.edu/SiteCollectionDocuments/LeadTesting/IndividualSchool_Piccolo_610106.pdf" TargetMode="External"/><Relationship Id="rId140" Type="http://schemas.openxmlformats.org/officeDocument/2006/relationships/hyperlink" Target="http://www.cps.edu/SiteCollectionDocuments/LeadTesting/IndividualSchool_Peterson_610127.pdf" TargetMode="External"/><Relationship Id="rId5" Type="http://schemas.openxmlformats.org/officeDocument/2006/relationships/hyperlink" Target="http://cps.edu/SiteCollectionDocuments/LeadTesting/Individualschool_Audubon_609782.pdf" TargetMode="External"/><Relationship Id="rId147" Type="http://schemas.openxmlformats.org/officeDocument/2006/relationships/hyperlink" Target="http://www.cps.edu/SiteCollectionDocuments/LeadTesting/Individualschool_Ravenswood.pdf" TargetMode="External"/><Relationship Id="rId6" Type="http://schemas.openxmlformats.org/officeDocument/2006/relationships/hyperlink" Target="http://www.cps.edu/SiteCollectionDocuments/LeadTesting/IndividualSchool_Barton_609790.pdf" TargetMode="External"/><Relationship Id="rId146" Type="http://schemas.openxmlformats.org/officeDocument/2006/relationships/hyperlink" Target="http://cps.edu/SiteCollectionDocuments/LeadTesting/Individualschool_Randolph_609941.pdf" TargetMode="External"/><Relationship Id="rId7" Type="http://schemas.openxmlformats.org/officeDocument/2006/relationships/hyperlink" Target="http://www.cps.edu/SiteCollectionDocuments/LeadTesting/IndividualSchool_Bass_609791.pdf" TargetMode="External"/><Relationship Id="rId145" Type="http://schemas.openxmlformats.org/officeDocument/2006/relationships/hyperlink" Target="http://www.cps.edu/SiteCollectionDocuments/LeadTesting/Individualschoolsample_Pritzker.pdf" TargetMode="External"/><Relationship Id="rId8" Type="http://schemas.openxmlformats.org/officeDocument/2006/relationships/hyperlink" Target="http://www.cps.edu/SiteCollectionDocuments/LeadTesting/Individualschool_Bateman.pdf" TargetMode="External"/><Relationship Id="rId144" Type="http://schemas.openxmlformats.org/officeDocument/2006/relationships/hyperlink" Target="http://cps.edu/SiteCollectionDocuments/LeadTesting/Individualschool_PortagePark_610135.pdf" TargetMode="External"/><Relationship Id="rId73" Type="http://schemas.openxmlformats.org/officeDocument/2006/relationships/hyperlink" Target="http://cps.edu/SiteCollectionDocuments/LeadTesting/Individualschool_Goudy_609945.pdf" TargetMode="External"/><Relationship Id="rId72" Type="http://schemas.openxmlformats.org/officeDocument/2006/relationships/hyperlink" Target="http://www.cps.edu/SiteCollectionDocuments/LeadTesting/Individualschool_Goethe.pdf" TargetMode="External"/><Relationship Id="rId75" Type="http://schemas.openxmlformats.org/officeDocument/2006/relationships/hyperlink" Target="http://cps.edu/SiteCollectionDocuments/LeadTesting/Individualschool_Greeley_609850.pdf" TargetMode="External"/><Relationship Id="rId74" Type="http://schemas.openxmlformats.org/officeDocument/2006/relationships/hyperlink" Target="http://www.cps.edu/SiteCollectionDocuments/LeadTesting/IndividualSchool_Gray_609949.pdf" TargetMode="External"/><Relationship Id="rId77" Type="http://schemas.openxmlformats.org/officeDocument/2006/relationships/hyperlink" Target="http://cps.edu/SiteCollectionDocuments/LeadTesting/IndividualSchool_Hamline_609964.pdf" TargetMode="External"/><Relationship Id="rId76" Type="http://schemas.openxmlformats.org/officeDocument/2006/relationships/hyperlink" Target="http://www.cps.edu/SiteCollectionDocuments/LeadTesting/Individualschool_Gunsaulus.pdf" TargetMode="External"/><Relationship Id="rId79" Type="http://schemas.openxmlformats.org/officeDocument/2006/relationships/hyperlink" Target="http://www.cps.edu/SiteCollectionDocuments/LeadTesting/IndividualSchool_Harte_609969.pdf" TargetMode="External"/><Relationship Id="rId78" Type="http://schemas.openxmlformats.org/officeDocument/2006/relationships/hyperlink" Target="http://www.cps.edu/SiteCollectionDocuments/LeadTesting/Individualschool_HansonPark.pdf" TargetMode="External"/><Relationship Id="rId71" Type="http://schemas.openxmlformats.org/officeDocument/2006/relationships/hyperlink" Target="http://cps.edu/SiteCollectionDocuments/LeadTesting/Individualschool_Gillespie_609939.pdf" TargetMode="External"/><Relationship Id="rId70" Type="http://schemas.openxmlformats.org/officeDocument/2006/relationships/hyperlink" Target="http://cps.edu/SiteCollectionDocuments/LeadTesting/Individualschool_Funston_609930.pdf" TargetMode="External"/><Relationship Id="rId139" Type="http://schemas.openxmlformats.org/officeDocument/2006/relationships/hyperlink" Target="http://www.cps.edu/SiteCollectionDocuments/LeadTesting/Individualschool_Perez.pdf" TargetMode="External"/><Relationship Id="rId138" Type="http://schemas.openxmlformats.org/officeDocument/2006/relationships/hyperlink" Target="http://cps.edu/SiteCollectionDocuments/LeadTesting/Individualschool_Penn_610123.pdf" TargetMode="External"/><Relationship Id="rId137" Type="http://schemas.openxmlformats.org/officeDocument/2006/relationships/hyperlink" Target="http://www.cps.edu/SiteCollectionDocuments/LeadTesting/Individualschool_Peirce.pdf" TargetMode="External"/><Relationship Id="rId132" Type="http://schemas.openxmlformats.org/officeDocument/2006/relationships/hyperlink" Target="http://www.cps.edu/SiteCollectionDocuments/LeadTesting/Individualschool_Ogden.pdf" TargetMode="External"/><Relationship Id="rId131" Type="http://schemas.openxmlformats.org/officeDocument/2006/relationships/hyperlink" Target="http://www.cps.edu/SiteCollectionDocuments/LeadTesting/IndividualSchool_NorthRiver_610354.pdf" TargetMode="External"/><Relationship Id="rId130" Type="http://schemas.openxmlformats.org/officeDocument/2006/relationships/hyperlink" Target="http://cps.edu/SiteCollectionDocuments/LeadTesting/IndividualSchool_Nixon_610097.pdf" TargetMode="External"/><Relationship Id="rId136" Type="http://schemas.openxmlformats.org/officeDocument/2006/relationships/hyperlink" Target="http://www.cps.edu/SiteCollectionDocuments/LeadTesting/Individualschoolsample_Parker_Pre-k.pdf" TargetMode="External"/><Relationship Id="rId135" Type="http://schemas.openxmlformats.org/officeDocument/2006/relationships/hyperlink" Target="http://cps.edu/SiteCollectionDocuments/LeadTesting/Individualschool_OriolePark_610105.pdf" TargetMode="External"/><Relationship Id="rId134" Type="http://schemas.openxmlformats.org/officeDocument/2006/relationships/hyperlink" Target="http://www.cps.edu/SiteCollectionDocuments/LeadTesting/Individualschool_Okeeffe_610103.pdf" TargetMode="External"/><Relationship Id="rId133" Type="http://schemas.openxmlformats.org/officeDocument/2006/relationships/hyperlink" Target="http://cps.edu/SiteCollectionDocuments/LeadTesting/Individualschool_Oglesby_610102.pdf" TargetMode="External"/><Relationship Id="rId62" Type="http://schemas.openxmlformats.org/officeDocument/2006/relationships/hyperlink" Target="http://www.cps.edu/SiteCollectionDocuments/LeadTesting/Individualschoolsample_Evers.pdf" TargetMode="External"/><Relationship Id="rId61" Type="http://schemas.openxmlformats.org/officeDocument/2006/relationships/hyperlink" Target="http://cps.edu/SiteCollectionDocuments/LeadTesting/Individualschool_Everett_609909.pdf" TargetMode="External"/><Relationship Id="rId64" Type="http://schemas.openxmlformats.org/officeDocument/2006/relationships/hyperlink" Target="http://cps.edu/SiteCollectionDocuments/LeadTesting/Individualschool_Falconer_609910.pdf" TargetMode="External"/><Relationship Id="rId63" Type="http://schemas.openxmlformats.org/officeDocument/2006/relationships/hyperlink" Target="http://cps.edu/SiteCollectionDocuments/LeadTesting/IndividualSchool_Fairfield_610057.pdf" TargetMode="External"/><Relationship Id="rId66" Type="http://schemas.openxmlformats.org/officeDocument/2006/relationships/hyperlink" Target="http://www.cps.edu/SiteCollectionDocuments/LeadTesting/Individualschool_Fernwood.pdf" TargetMode="External"/><Relationship Id="rId172" Type="http://schemas.openxmlformats.org/officeDocument/2006/relationships/hyperlink" Target="http://www.cps.edu/SiteCollectionDocuments/LeadTesting/Individualschool_Vick.pdf" TargetMode="External"/><Relationship Id="rId65" Type="http://schemas.openxmlformats.org/officeDocument/2006/relationships/hyperlink" Target="http://www.cps.edu/SiteCollectionDocuments/LeadTesting/IndividualSchool_Farnsworth.pdf" TargetMode="External"/><Relationship Id="rId171" Type="http://schemas.openxmlformats.org/officeDocument/2006/relationships/hyperlink" Target="http://www.cps.edu/SiteCollectionDocuments/LeadTesting/Individualschool_Tonti.pdf" TargetMode="External"/><Relationship Id="rId68" Type="http://schemas.openxmlformats.org/officeDocument/2006/relationships/hyperlink" Target="http://cps.edu/SiteCollectionDocuments/LeadTesting/Individualschool_FosterPark_609927.pdf" TargetMode="External"/><Relationship Id="rId170" Type="http://schemas.openxmlformats.org/officeDocument/2006/relationships/hyperlink" Target="http://www.cps.edu/SiteCollectionDocuments/LeadTesting/Individualschool_Thomas.pdf" TargetMode="External"/><Relationship Id="rId67" Type="http://schemas.openxmlformats.org/officeDocument/2006/relationships/hyperlink" Target="http://www.cps.edu/SiteCollectionDocuments/LeadTesting/IndividualSchool_Fiske.pdf" TargetMode="External"/><Relationship Id="rId60" Type="http://schemas.openxmlformats.org/officeDocument/2006/relationships/hyperlink" Target="http://www.cps.edu/SiteCollectionDocuments/LeadTesting/Individualschool_Esmond.pdf" TargetMode="External"/><Relationship Id="rId165" Type="http://schemas.openxmlformats.org/officeDocument/2006/relationships/hyperlink" Target="http://cps.edu/SiteCollectionDocuments/LeadTesting/Individualschool_Suder_610405.pdf" TargetMode="External"/><Relationship Id="rId69" Type="http://schemas.openxmlformats.org/officeDocument/2006/relationships/hyperlink" Target="http://www.cps.edu/SiteCollectionDocuments/LeadTesting/Individualschool_Fulton.pdf" TargetMode="External"/><Relationship Id="rId164" Type="http://schemas.openxmlformats.org/officeDocument/2006/relationships/hyperlink" Target="http://cps.edu/SiteCollectionDocuments/LeadTesting/Individualschool_Stowe_610192.pdf" TargetMode="External"/><Relationship Id="rId163" Type="http://schemas.openxmlformats.org/officeDocument/2006/relationships/hyperlink" Target="http://cps.edu/SiteCollectionDocuments/LeadTesting/Individualschool_stock_610163.pdf" TargetMode="External"/><Relationship Id="rId162" Type="http://schemas.openxmlformats.org/officeDocument/2006/relationships/hyperlink" Target="http://www.cps.edu/SiteCollectionDocuments/LeadTesting/Individualschoolsample_Stagg.pdf" TargetMode="External"/><Relationship Id="rId169" Type="http://schemas.openxmlformats.org/officeDocument/2006/relationships/hyperlink" Target="http://cps.edu/SiteCollectionDocuments/LeadTesting/Individualschool_Taylor_610198.pdf" TargetMode="External"/><Relationship Id="rId168" Type="http://schemas.openxmlformats.org/officeDocument/2006/relationships/hyperlink" Target="http://www.cps.edu/SiteCollectionDocuments/LeadTesting/Individualschoolsample_Tanner.pdf" TargetMode="External"/><Relationship Id="rId167" Type="http://schemas.openxmlformats.org/officeDocument/2006/relationships/hyperlink" Target="http://cps.edu/SiteCollectionDocuments/LeadTesting/Individualschool_swift_610196.pdf" TargetMode="External"/><Relationship Id="rId166" Type="http://schemas.openxmlformats.org/officeDocument/2006/relationships/hyperlink" Target="http://www.cps.edu/SiteCollectionDocuments/LeadTesting/Individualschoolsample_SumnerAnnex.pdf" TargetMode="External"/><Relationship Id="rId51" Type="http://schemas.openxmlformats.org/officeDocument/2006/relationships/hyperlink" Target="http://cps.edu/SiteCollectionDocuments/LeadTesting/Individualschool_Dirksen_609874.pdf" TargetMode="External"/><Relationship Id="rId50" Type="http://schemas.openxmlformats.org/officeDocument/2006/relationships/hyperlink" Target="http://cps.edu/SiteCollectionDocuments/LeadTesting/Individualschool_dewey_609885.pdf" TargetMode="External"/><Relationship Id="rId53" Type="http://schemas.openxmlformats.org/officeDocument/2006/relationships/hyperlink" Target="http://cps.edu/SiteCollectionDocuments/LeadTesting/Individualschool_DisneyII_610515.pdf" TargetMode="External"/><Relationship Id="rId52" Type="http://schemas.openxmlformats.org/officeDocument/2006/relationships/hyperlink" Target="http://www.cps.edu/SiteCollectionDocuments/LeadTesting/Individualschool_Disney.pdf" TargetMode="External"/><Relationship Id="rId55" Type="http://schemas.openxmlformats.org/officeDocument/2006/relationships/hyperlink" Target="http://cps.edu/SiteCollectionDocuments/LeadTesting/Individualschool_Dulles_610263.pdf" TargetMode="External"/><Relationship Id="rId161" Type="http://schemas.openxmlformats.org/officeDocument/2006/relationships/hyperlink" Target="http://www.cps.edu/SiteCollectionDocuments/LeadTesting/Individualschool_spencer.pdf" TargetMode="External"/><Relationship Id="rId54" Type="http://schemas.openxmlformats.org/officeDocument/2006/relationships/hyperlink" Target="http://www.cps.edu/SiteCollectionDocuments/LeadTesting/IndividualSchool_Donoghue_400075.pdf" TargetMode="External"/><Relationship Id="rId160" Type="http://schemas.openxmlformats.org/officeDocument/2006/relationships/hyperlink" Target="http://www.cps.edu/SiteCollectionDocuments/LeadTesting/Individualschoolsample_SouthShore.pdf" TargetMode="External"/><Relationship Id="rId57" Type="http://schemas.openxmlformats.org/officeDocument/2006/relationships/hyperlink" Target="http://cps.edu/SiteCollectionDocuments/LeadTesting/Individualschool_dvorak_610254.pdf" TargetMode="External"/><Relationship Id="rId56" Type="http://schemas.openxmlformats.org/officeDocument/2006/relationships/hyperlink" Target="http://www.cps.edu/SiteCollectionDocuments/LeadTesting/Individualschool_DurkinPark.pdf" TargetMode="External"/><Relationship Id="rId159" Type="http://schemas.openxmlformats.org/officeDocument/2006/relationships/hyperlink" Target="http://cps.edu/SiteCollectionDocuments/LeadTesting/Individualschool_Solomon_610182.pdf" TargetMode="External"/><Relationship Id="rId59" Type="http://schemas.openxmlformats.org/officeDocument/2006/relationships/hyperlink" Target="http://www.cps.edu/SiteCollectionDocuments/LeadTesting/Individualschoolsample_Ericson.pdf" TargetMode="External"/><Relationship Id="rId154" Type="http://schemas.openxmlformats.org/officeDocument/2006/relationships/hyperlink" Target="http://www.cps.edu/SiteCollectionDocuments/LeadTesting/Individualschoolsample_Saucedo.pdf" TargetMode="External"/><Relationship Id="rId58" Type="http://schemas.openxmlformats.org/officeDocument/2006/relationships/hyperlink" Target="http://cps.edu/SiteCollectionDocuments/LeadTesting/Individualschool_Earle_609897.pdf" TargetMode="External"/><Relationship Id="rId153" Type="http://schemas.openxmlformats.org/officeDocument/2006/relationships/hyperlink" Target="http://www.cps.edu/SiteCollectionDocuments/LeadTesting/Individualschool_Rogers.pdf" TargetMode="External"/><Relationship Id="rId152" Type="http://schemas.openxmlformats.org/officeDocument/2006/relationships/hyperlink" Target="http://www.cps.edu/SiteCollectionDocuments/LeadTesting/Individualschool_Revere.pdf" TargetMode="External"/><Relationship Id="rId151" Type="http://schemas.openxmlformats.org/officeDocument/2006/relationships/hyperlink" Target="http://cps.edu/SiteCollectionDocuments/LeadTesting/Individualschool_Reinberg_610145.pdf" TargetMode="External"/><Relationship Id="rId158" Type="http://schemas.openxmlformats.org/officeDocument/2006/relationships/hyperlink" Target="http://www.cps.edu/SiteCollectionDocuments/LeadTesting/Individualschool_Smyth_610180.pdf" TargetMode="External"/><Relationship Id="rId157" Type="http://schemas.openxmlformats.org/officeDocument/2006/relationships/hyperlink" Target="http://www.cps.edu/SiteCollectionDocuments/LeadTesting/Individualschool_ShieldsJ.pdf" TargetMode="External"/><Relationship Id="rId156" Type="http://schemas.openxmlformats.org/officeDocument/2006/relationships/hyperlink" Target="http://cps.edu/SiteCollectionDocuments/LeadTesting/Individualschool_Sherwood_610173.pdf" TargetMode="External"/><Relationship Id="rId155" Type="http://schemas.openxmlformats.org/officeDocument/2006/relationships/hyperlink" Target="http://www.cps.edu/SiteCollectionDocuments/LeadTesting/Individualschool_Schubert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29"/>
    <col customWidth="1" min="3" max="3" width="28.57"/>
    <col customWidth="1" min="7" max="7" width="89.71"/>
  </cols>
  <sheetData>
    <row r="1">
      <c r="A1" s="3" t="s">
        <v>1</v>
      </c>
      <c r="B1" s="3" t="s">
        <v>6</v>
      </c>
      <c r="C1" s="4" t="s">
        <v>7</v>
      </c>
      <c r="D1" s="4" t="s">
        <v>8</v>
      </c>
      <c r="E1" s="4" t="s">
        <v>9</v>
      </c>
      <c r="F1" s="6" t="s">
        <v>10</v>
      </c>
      <c r="G1" s="4" t="s">
        <v>12</v>
      </c>
      <c r="H1" s="4" t="s">
        <v>13</v>
      </c>
      <c r="I1" s="8" t="s">
        <v>14</v>
      </c>
      <c r="J1" s="8" t="s">
        <v>16</v>
      </c>
      <c r="K1" s="8" t="s">
        <v>17</v>
      </c>
      <c r="L1" s="8" t="s">
        <v>18</v>
      </c>
      <c r="M1" s="8" t="s">
        <v>19</v>
      </c>
      <c r="N1" s="8" t="s">
        <v>20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8" t="s">
        <v>26</v>
      </c>
      <c r="B2" s="10" t="s">
        <v>4</v>
      </c>
      <c r="C2" s="8" t="s">
        <v>27</v>
      </c>
      <c r="D2" s="10"/>
      <c r="E2" s="10">
        <v>16.0</v>
      </c>
      <c r="G2" s="14" t="s">
        <v>28</v>
      </c>
      <c r="H2" s="10" t="s">
        <v>38</v>
      </c>
      <c r="I2" s="10"/>
      <c r="J2" t="str">
        <f t="shared" ref="J2:J187" si="1">upper(A2)</f>
        <v>ADDAMS</v>
      </c>
      <c r="K2" t="str">
        <f>VLOOKUP(J2,locations!F$2:M$680,8)</f>
        <v>EAST SIDE</v>
      </c>
      <c r="L2" t="str">
        <f t="shared" ref="L2:L187" si="2">PROPER(K2)</f>
        <v>East Side</v>
      </c>
      <c r="M2" t="str">
        <f>VLOOKUP(J2,locations!F$2:O$680,2)</f>
        <v>-87.532976</v>
      </c>
      <c r="N2" t="str">
        <f>VLOOKUP(J2,locations!F$2:P$680,3)</f>
        <v>41.698739</v>
      </c>
    </row>
    <row r="3">
      <c r="A3" s="8" t="s">
        <v>51</v>
      </c>
      <c r="B3" s="10" t="s">
        <v>25</v>
      </c>
      <c r="C3" s="8" t="s">
        <v>52</v>
      </c>
      <c r="G3" s="16" t="s">
        <v>53</v>
      </c>
      <c r="I3" s="10"/>
      <c r="J3" t="str">
        <f t="shared" si="1"/>
        <v>ALCOTT</v>
      </c>
      <c r="K3" t="str">
        <f>VLOOKUP(J3,locations!F$2:M$680,8)</f>
        <v>LINCOLN PARK</v>
      </c>
      <c r="L3" t="str">
        <f t="shared" si="2"/>
        <v>Lincoln Park</v>
      </c>
      <c r="M3" t="str">
        <f>VLOOKUP(J3,locations!F$2:O$680,2)</f>
        <v>-87.646413</v>
      </c>
      <c r="N3" t="str">
        <f>VLOOKUP(J3,locations!F$2:P$680,3)</f>
        <v>41.92985</v>
      </c>
    </row>
    <row r="4">
      <c r="A4" s="8" t="s">
        <v>68</v>
      </c>
      <c r="B4" s="10" t="s">
        <v>25</v>
      </c>
      <c r="C4" s="8" t="s">
        <v>72</v>
      </c>
      <c r="G4" s="16" t="s">
        <v>73</v>
      </c>
      <c r="I4" s="10" t="s">
        <v>79</v>
      </c>
      <c r="J4" t="str">
        <f t="shared" si="1"/>
        <v>ARMOUR</v>
      </c>
      <c r="K4" t="str">
        <f>VLOOKUP(J4,locations!F$2:M$680,8)</f>
        <v>BRIDGEPORT</v>
      </c>
      <c r="L4" t="str">
        <f t="shared" si="2"/>
        <v>Bridgeport</v>
      </c>
      <c r="M4" t="str">
        <f>VLOOKUP(J4,locations!F$2:O$680,2)</f>
        <v>-87.650653</v>
      </c>
      <c r="N4" t="str">
        <f>VLOOKUP(J4,locations!F$2:P$680,3)</f>
        <v>41.833854</v>
      </c>
    </row>
    <row r="5">
      <c r="A5" s="8" t="s">
        <v>109</v>
      </c>
      <c r="B5" s="10" t="s">
        <v>25</v>
      </c>
      <c r="C5" s="8" t="s">
        <v>110</v>
      </c>
      <c r="D5" s="10" t="s">
        <v>111</v>
      </c>
      <c r="G5" s="14" t="s">
        <v>112</v>
      </c>
      <c r="I5" s="10"/>
      <c r="J5" t="str">
        <f t="shared" si="1"/>
        <v>ARMSTRONG, G</v>
      </c>
      <c r="K5" t="str">
        <f>VLOOKUP(J5,locations!F$2:M$680,8)</f>
        <v>WEST RIDGE</v>
      </c>
      <c r="L5" t="str">
        <f t="shared" si="2"/>
        <v>West Ridge</v>
      </c>
      <c r="M5" t="str">
        <f>VLOOKUP(J5,locations!F$2:O$680,2)</f>
        <v>-87.684442</v>
      </c>
      <c r="N5" t="str">
        <f>VLOOKUP(J5,locations!F$2:P$680,3)</f>
        <v>42.01015</v>
      </c>
    </row>
    <row r="6">
      <c r="A6" s="8" t="s">
        <v>125</v>
      </c>
      <c r="B6" s="10" t="s">
        <v>4</v>
      </c>
      <c r="C6" s="12" t="s">
        <v>128</v>
      </c>
      <c r="E6" s="10">
        <v>243.0</v>
      </c>
      <c r="G6" s="16" t="s">
        <v>130</v>
      </c>
      <c r="H6" s="10" t="s">
        <v>38</v>
      </c>
      <c r="I6" s="10"/>
      <c r="J6" t="str">
        <f t="shared" si="1"/>
        <v>AUDUBON</v>
      </c>
      <c r="K6" t="str">
        <f>VLOOKUP(J6,locations!F$2:M$680,8)</f>
        <v>NORTH CENTER</v>
      </c>
      <c r="L6" t="str">
        <f t="shared" si="2"/>
        <v>North Center</v>
      </c>
      <c r="M6" t="str">
        <f>VLOOKUP(J6,locations!F$2:O$680,2)</f>
        <v>-87.681041</v>
      </c>
      <c r="N6" t="str">
        <f>VLOOKUP(J6,locations!F$2:P$680,3)</f>
        <v>41.945062</v>
      </c>
    </row>
    <row r="7">
      <c r="A7" s="8" t="s">
        <v>170</v>
      </c>
      <c r="B7" s="10" t="s">
        <v>4</v>
      </c>
      <c r="C7" s="8" t="s">
        <v>174</v>
      </c>
      <c r="E7" s="10">
        <v>43.7</v>
      </c>
      <c r="G7" s="16" t="s">
        <v>178</v>
      </c>
      <c r="H7" s="10" t="s">
        <v>181</v>
      </c>
      <c r="I7" s="10" t="s">
        <v>79</v>
      </c>
      <c r="J7" t="str">
        <f t="shared" si="1"/>
        <v>BARTON</v>
      </c>
      <c r="K7" t="str">
        <f>VLOOKUP(J7,locations!F$2:M$680,8)</f>
        <v>AUBURN GRESHAM</v>
      </c>
      <c r="L7" t="str">
        <f t="shared" si="2"/>
        <v>Auburn Gresham</v>
      </c>
      <c r="M7" t="str">
        <f>VLOOKUP(J7,locations!F$2:O$680,2)</f>
        <v>-87.670927</v>
      </c>
      <c r="N7" t="str">
        <f>VLOOKUP(J7,locations!F$2:P$680,3)</f>
        <v>41.754194</v>
      </c>
    </row>
    <row r="8">
      <c r="A8" s="8" t="s">
        <v>193</v>
      </c>
      <c r="B8" s="10" t="s">
        <v>25</v>
      </c>
      <c r="C8" s="8" t="s">
        <v>195</v>
      </c>
      <c r="G8" s="16" t="s">
        <v>197</v>
      </c>
      <c r="I8" s="10" t="s">
        <v>79</v>
      </c>
      <c r="J8" t="str">
        <f t="shared" si="1"/>
        <v>BASS</v>
      </c>
      <c r="K8" t="str">
        <f>VLOOKUP(J8,locations!F$2:M$680,8)</f>
        <v>ENGLEWOOD</v>
      </c>
      <c r="L8" t="str">
        <f t="shared" si="2"/>
        <v>Englewood</v>
      </c>
      <c r="M8" t="str">
        <f>VLOOKUP(J8,locations!F$2:O$680,2)</f>
        <v>-87.653532</v>
      </c>
      <c r="N8" t="str">
        <f>VLOOKUP(J8,locations!F$2:P$680,3)</f>
        <v>41.774246</v>
      </c>
    </row>
    <row r="9">
      <c r="A9" s="8" t="s">
        <v>220</v>
      </c>
      <c r="B9" s="10" t="s">
        <v>25</v>
      </c>
      <c r="C9" s="8" t="s">
        <v>221</v>
      </c>
      <c r="D9" s="10" t="s">
        <v>111</v>
      </c>
      <c r="G9" s="16" t="s">
        <v>224</v>
      </c>
      <c r="I9" s="10"/>
      <c r="J9" t="str">
        <f t="shared" si="1"/>
        <v>BATEMAN</v>
      </c>
      <c r="K9" t="str">
        <f>VLOOKUP(J9,locations!F$2:M$680,8)</f>
        <v>IRVING PARK</v>
      </c>
      <c r="L9" t="str">
        <f t="shared" si="2"/>
        <v>Irving Park</v>
      </c>
      <c r="M9" t="str">
        <f>VLOOKUP(J9,locations!F$2:O$680,2)</f>
        <v>-87.702151</v>
      </c>
      <c r="N9" t="str">
        <f>VLOOKUP(J9,locations!F$2:P$680,3)</f>
        <v>41.95822</v>
      </c>
    </row>
    <row r="10">
      <c r="A10" s="8" t="s">
        <v>272</v>
      </c>
      <c r="B10" s="10" t="s">
        <v>25</v>
      </c>
      <c r="C10" s="8" t="s">
        <v>280</v>
      </c>
      <c r="D10" s="4" t="s">
        <v>111</v>
      </c>
      <c r="G10" s="14" t="s">
        <v>282</v>
      </c>
      <c r="I10" s="10"/>
      <c r="J10" t="str">
        <f t="shared" si="1"/>
        <v>BEARD</v>
      </c>
      <c r="K10" t="str">
        <f>VLOOKUP(J10,locations!F$2:M$680,8)</f>
        <v>NORWOOD PARK</v>
      </c>
      <c r="L10" t="str">
        <f t="shared" si="2"/>
        <v>Norwood Park</v>
      </c>
      <c r="M10" t="str">
        <f>VLOOKUP(J10,locations!F$2:O$680,2)</f>
        <v>-87.78963</v>
      </c>
      <c r="N10" t="str">
        <f>VLOOKUP(J10,locations!F$2:P$680,3)</f>
        <v>41.970125</v>
      </c>
    </row>
    <row r="11">
      <c r="A11" s="22" t="s">
        <v>315</v>
      </c>
      <c r="B11" s="22" t="s">
        <v>4</v>
      </c>
      <c r="C11" s="22" t="s">
        <v>321</v>
      </c>
      <c r="D11" s="10" t="s">
        <v>111</v>
      </c>
      <c r="E11" s="10">
        <v>965.0</v>
      </c>
      <c r="G11" s="16" t="s">
        <v>324</v>
      </c>
      <c r="H11" s="10" t="s">
        <v>328</v>
      </c>
      <c r="I11" s="10"/>
      <c r="J11" t="str">
        <f t="shared" si="1"/>
        <v>BEASLEY</v>
      </c>
      <c r="K11" t="str">
        <f>VLOOKUP(J11,locations!F$2:M$680,8)</f>
        <v>WASHINGTON PARK</v>
      </c>
      <c r="L11" t="str">
        <f t="shared" si="2"/>
        <v>Washington Park</v>
      </c>
      <c r="M11" t="str">
        <f>VLOOKUP(J11,locations!F$2:O$680,2)</f>
        <v>-87.625692</v>
      </c>
      <c r="N11" t="str">
        <f>VLOOKUP(J11,locations!F$2:P$680,3)</f>
        <v>41.798465</v>
      </c>
    </row>
    <row r="12">
      <c r="A12" s="8" t="s">
        <v>344</v>
      </c>
      <c r="B12" s="10" t="s">
        <v>25</v>
      </c>
      <c r="C12" s="12" t="s">
        <v>346</v>
      </c>
      <c r="G12" s="16" t="s">
        <v>348</v>
      </c>
      <c r="I12" s="10"/>
      <c r="J12" t="str">
        <f t="shared" si="1"/>
        <v>BEETHOVEN</v>
      </c>
      <c r="K12" t="str">
        <f>VLOOKUP(J12,locations!F$2:M$680,8)</f>
        <v>GRAND BOULEVARD</v>
      </c>
      <c r="L12" t="str">
        <f t="shared" si="2"/>
        <v>Grand Boulevard</v>
      </c>
      <c r="M12" t="str">
        <f>VLOOKUP(J12,locations!F$2:O$680,2)</f>
        <v>-87.627137</v>
      </c>
      <c r="N12" t="str">
        <f>VLOOKUP(J12,locations!F$2:P$680,3)</f>
        <v>41.809135</v>
      </c>
    </row>
    <row r="13">
      <c r="A13" s="23" t="s">
        <v>367</v>
      </c>
      <c r="B13" s="23" t="s">
        <v>4</v>
      </c>
      <c r="C13" s="6" t="s">
        <v>380</v>
      </c>
      <c r="D13" s="4" t="s">
        <v>111</v>
      </c>
      <c r="E13" s="4">
        <v>111.0</v>
      </c>
      <c r="F13" s="6" t="s">
        <v>382</v>
      </c>
      <c r="G13" s="24" t="s">
        <v>385</v>
      </c>
      <c r="H13" s="4" t="s">
        <v>392</v>
      </c>
      <c r="I13" s="25"/>
      <c r="J13" t="str">
        <f t="shared" si="1"/>
        <v>BEIDLER</v>
      </c>
      <c r="K13" t="str">
        <f>VLOOKUP(J13,locations!F$2:M$680,8)</f>
        <v>EAST GARFIELD PARK</v>
      </c>
      <c r="L13" t="str">
        <f t="shared" si="2"/>
        <v>East Garfield Park</v>
      </c>
      <c r="M13" t="str">
        <f>VLOOKUP(J13,locations!F$2:O$680,2)</f>
        <v>-87.705855</v>
      </c>
      <c r="N13" t="str">
        <f>VLOOKUP(J13,locations!F$2:P$680,3)</f>
        <v>41.885321</v>
      </c>
    </row>
    <row r="14">
      <c r="A14" s="22" t="s">
        <v>425</v>
      </c>
      <c r="B14" s="22" t="s">
        <v>4</v>
      </c>
      <c r="C14" s="22" t="s">
        <v>427</v>
      </c>
      <c r="D14" s="10" t="s">
        <v>111</v>
      </c>
      <c r="E14" s="10">
        <v>20.7</v>
      </c>
      <c r="G14" s="16" t="s">
        <v>432</v>
      </c>
      <c r="H14" s="10" t="s">
        <v>436</v>
      </c>
      <c r="I14" s="10"/>
      <c r="J14" t="str">
        <f t="shared" si="1"/>
        <v>BLAINE</v>
      </c>
      <c r="K14" t="str">
        <f>VLOOKUP(J14,locations!F$2:M$680,8)</f>
        <v>LAKE VIEW</v>
      </c>
      <c r="L14" t="str">
        <f t="shared" si="2"/>
        <v>Lake View</v>
      </c>
      <c r="M14" t="str">
        <f>VLOOKUP(J14,locations!F$2:O$680,2)</f>
        <v>-87.664968</v>
      </c>
      <c r="N14" t="str">
        <f>VLOOKUP(J14,locations!F$2:P$680,3)</f>
        <v>41.950781</v>
      </c>
    </row>
    <row r="15">
      <c r="A15" s="3" t="s">
        <v>473</v>
      </c>
      <c r="B15" s="3" t="s">
        <v>4</v>
      </c>
      <c r="C15" s="4" t="s">
        <v>475</v>
      </c>
      <c r="D15" s="4" t="s">
        <v>111</v>
      </c>
      <c r="E15" s="4">
        <v>1100.0</v>
      </c>
      <c r="F15" s="6"/>
      <c r="G15" s="26" t="s">
        <v>478</v>
      </c>
      <c r="H15" s="4" t="s">
        <v>495</v>
      </c>
      <c r="I15" s="25"/>
      <c r="J15" t="str">
        <f t="shared" si="1"/>
        <v>BLAIR EARLY CHILDHOOD CENTER</v>
      </c>
      <c r="K15" t="str">
        <f>VLOOKUP(J15,locations!F$2:M$680,8)</f>
        <v>CLEARING</v>
      </c>
      <c r="L15" t="str">
        <f t="shared" si="2"/>
        <v>Clearing</v>
      </c>
      <c r="M15" t="str">
        <f>VLOOKUP(J15,locations!F$2:O$680,2)</f>
        <v>-87.790604</v>
      </c>
      <c r="N15" t="str">
        <f>VLOOKUP(J15,locations!F$2:P$680,3)</f>
        <v>41.776556</v>
      </c>
    </row>
    <row r="16">
      <c r="A16" s="8" t="s">
        <v>530</v>
      </c>
      <c r="B16" s="10" t="s">
        <v>4</v>
      </c>
      <c r="C16" s="12" t="s">
        <v>532</v>
      </c>
      <c r="E16" s="10">
        <v>600.0</v>
      </c>
      <c r="G16" s="16" t="s">
        <v>536</v>
      </c>
      <c r="H16" s="10" t="s">
        <v>540</v>
      </c>
      <c r="I16" s="10"/>
      <c r="J16" t="str">
        <f t="shared" si="1"/>
        <v>BOUCHET</v>
      </c>
      <c r="K16" t="str">
        <f>VLOOKUP(J16,locations!F$2:M$680,8)</f>
        <v>SOUTH SHORE</v>
      </c>
      <c r="L16" t="str">
        <f t="shared" si="2"/>
        <v>South Shore</v>
      </c>
      <c r="M16" t="str">
        <f>VLOOKUP(J16,locations!F$2:O$680,2)</f>
        <v>-87.576075</v>
      </c>
      <c r="N16" t="str">
        <f>VLOOKUP(J16,locations!F$2:P$680,3)</f>
        <v>41.760847</v>
      </c>
    </row>
    <row r="17">
      <c r="A17" s="23" t="s">
        <v>571</v>
      </c>
      <c r="B17" s="23" t="s">
        <v>4</v>
      </c>
      <c r="C17" s="6" t="s">
        <v>573</v>
      </c>
      <c r="D17" s="4" t="s">
        <v>111</v>
      </c>
      <c r="E17" s="4">
        <v>55.0</v>
      </c>
      <c r="F17" s="6" t="s">
        <v>382</v>
      </c>
      <c r="G17" s="24" t="s">
        <v>575</v>
      </c>
      <c r="H17" s="4" t="s">
        <v>584</v>
      </c>
      <c r="I17" s="25"/>
      <c r="J17" t="str">
        <f t="shared" si="1"/>
        <v>BRENTANO</v>
      </c>
      <c r="K17" t="str">
        <f>VLOOKUP(J17,locations!F$2:M$680,8)</f>
        <v>LOGAN SQUARE</v>
      </c>
      <c r="L17" t="str">
        <f t="shared" si="2"/>
        <v>Logan Square</v>
      </c>
      <c r="M17" t="str">
        <f>VLOOKUP(J17,locations!F$2:O$680,2)</f>
        <v>-87.696294</v>
      </c>
      <c r="N17" t="str">
        <f>VLOOKUP(J17,locations!F$2:P$680,3)</f>
        <v>41.930966</v>
      </c>
    </row>
    <row r="18">
      <c r="A18" s="8" t="s">
        <v>601</v>
      </c>
      <c r="B18" s="10" t="s">
        <v>25</v>
      </c>
      <c r="C18" s="8" t="s">
        <v>603</v>
      </c>
      <c r="D18" s="10" t="s">
        <v>111</v>
      </c>
      <c r="G18" s="16" t="s">
        <v>605</v>
      </c>
      <c r="I18" s="10"/>
      <c r="J18" t="str">
        <f t="shared" si="1"/>
        <v>BRIDGE</v>
      </c>
      <c r="K18" t="str">
        <f>VLOOKUP(J18,locations!F$2:M$680,8)</f>
        <v>DUNNING</v>
      </c>
      <c r="L18" t="str">
        <f t="shared" si="2"/>
        <v>Dunning</v>
      </c>
      <c r="M18" t="str">
        <f>VLOOKUP(J18,locations!F$2:O$680,2)</f>
        <v>-87.798669</v>
      </c>
      <c r="N18" t="str">
        <f>VLOOKUP(J18,locations!F$2:P$680,3)</f>
        <v>41.949114</v>
      </c>
    </row>
    <row r="19">
      <c r="A19" s="8" t="s">
        <v>625</v>
      </c>
      <c r="B19" s="10" t="s">
        <v>25</v>
      </c>
      <c r="C19" s="8" t="s">
        <v>627</v>
      </c>
      <c r="G19" s="16" t="s">
        <v>630</v>
      </c>
      <c r="I19" s="10" t="s">
        <v>79</v>
      </c>
      <c r="J19" t="str">
        <f t="shared" si="1"/>
        <v>BROWN R</v>
      </c>
      <c r="K19" t="str">
        <f>VLOOKUP(J19,locations!F$2:M$680,8)</f>
        <v>WEST PULLMAN</v>
      </c>
      <c r="L19" t="str">
        <f t="shared" si="2"/>
        <v>West Pullman</v>
      </c>
      <c r="M19" t="str">
        <f>VLOOKUP(J19,locations!F$2:O$680,2)</f>
        <v>-87.638958</v>
      </c>
      <c r="N19" t="str">
        <f>VLOOKUP(J19,locations!F$2:P$680,3)</f>
        <v>41.664873</v>
      </c>
    </row>
    <row r="20">
      <c r="A20" s="23" t="s">
        <v>653</v>
      </c>
      <c r="B20" s="23" t="s">
        <v>4</v>
      </c>
      <c r="C20" s="6" t="s">
        <v>654</v>
      </c>
      <c r="D20" s="4" t="s">
        <v>111</v>
      </c>
      <c r="E20" s="4">
        <v>17.4</v>
      </c>
      <c r="F20" s="6" t="s">
        <v>382</v>
      </c>
      <c r="G20" s="24" t="s">
        <v>657</v>
      </c>
      <c r="H20" s="4" t="s">
        <v>392</v>
      </c>
      <c r="I20" s="25"/>
      <c r="J20" t="str">
        <f t="shared" si="1"/>
        <v>BUDLONG</v>
      </c>
      <c r="K20" t="str">
        <f>VLOOKUP(J20,locations!F$2:M$680,8)</f>
        <v>LINCOLN SQUARE</v>
      </c>
      <c r="L20" t="str">
        <f t="shared" si="2"/>
        <v>Lincoln Square</v>
      </c>
      <c r="M20" t="str">
        <f>VLOOKUP(J20,locations!F$2:O$680,2)</f>
        <v>-87.696556</v>
      </c>
      <c r="N20" t="str">
        <f>VLOOKUP(J20,locations!F$2:P$680,3)</f>
        <v>41.975754</v>
      </c>
    </row>
    <row r="21">
      <c r="A21" s="8" t="s">
        <v>691</v>
      </c>
      <c r="B21" s="10" t="s">
        <v>4</v>
      </c>
      <c r="C21" s="8" t="s">
        <v>693</v>
      </c>
      <c r="E21" s="10">
        <v>244.0</v>
      </c>
      <c r="G21" s="16" t="s">
        <v>694</v>
      </c>
      <c r="I21" s="10"/>
      <c r="J21" t="str">
        <f t="shared" si="1"/>
        <v>BURBANK</v>
      </c>
      <c r="K21" t="str">
        <f>VLOOKUP(J21,locations!F$2:M$680,8)</f>
        <v>BELMONT CRAGIN</v>
      </c>
      <c r="L21" t="str">
        <f t="shared" si="2"/>
        <v>Belmont Cragin</v>
      </c>
      <c r="M21" t="str">
        <f>VLOOKUP(J21,locations!F$2:O$680,2)</f>
        <v>-87.7827</v>
      </c>
      <c r="N21" t="str">
        <f>VLOOKUP(J21,locations!F$2:P$680,3)</f>
        <v>41.917598</v>
      </c>
    </row>
    <row r="22">
      <c r="A22" s="8" t="s">
        <v>721</v>
      </c>
      <c r="B22" s="10" t="s">
        <v>4</v>
      </c>
      <c r="C22" s="12" t="s">
        <v>321</v>
      </c>
      <c r="E22" s="10">
        <v>16.5</v>
      </c>
      <c r="G22" s="16" t="s">
        <v>723</v>
      </c>
      <c r="H22" s="10" t="s">
        <v>38</v>
      </c>
      <c r="I22" s="10"/>
      <c r="J22" t="str">
        <f t="shared" si="1"/>
        <v>BURKE</v>
      </c>
      <c r="K22" t="str">
        <f>VLOOKUP(J22,locations!F$2:M$680,8)</f>
        <v>WASHINGTON PARK</v>
      </c>
      <c r="L22" t="str">
        <f t="shared" si="2"/>
        <v>Washington Park</v>
      </c>
      <c r="M22" t="str">
        <f>VLOOKUP(J22,locations!F$2:O$680,2)</f>
        <v>-87.616141</v>
      </c>
      <c r="N22" t="str">
        <f>VLOOKUP(J22,locations!F$2:P$680,3)</f>
        <v>41.79676</v>
      </c>
    </row>
    <row r="23">
      <c r="A23" s="8" t="s">
        <v>757</v>
      </c>
      <c r="B23" s="10" t="s">
        <v>25</v>
      </c>
      <c r="C23" s="8" t="s">
        <v>427</v>
      </c>
      <c r="D23" s="10" t="s">
        <v>111</v>
      </c>
      <c r="G23" s="16" t="s">
        <v>760</v>
      </c>
      <c r="I23" s="10"/>
      <c r="J23" t="str">
        <f t="shared" si="1"/>
        <v>BURLEY</v>
      </c>
      <c r="K23" t="str">
        <f>VLOOKUP(J23,locations!F$2:M$680,8)</f>
        <v>LAKE VIEW</v>
      </c>
      <c r="L23" t="str">
        <f t="shared" si="2"/>
        <v>Lake View</v>
      </c>
      <c r="M23" t="str">
        <f>VLOOKUP(J23,locations!F$2:O$680,2)</f>
        <v>-87.669853</v>
      </c>
      <c r="N23" t="str">
        <f>VLOOKUP(J23,locations!F$2:P$680,3)</f>
        <v>41.937937</v>
      </c>
    </row>
    <row r="24">
      <c r="A24" s="23" t="s">
        <v>776</v>
      </c>
      <c r="B24" s="23" t="s">
        <v>25</v>
      </c>
      <c r="C24" s="4" t="s">
        <v>778</v>
      </c>
      <c r="D24" s="4" t="s">
        <v>779</v>
      </c>
      <c r="E24" s="4"/>
      <c r="F24" s="6"/>
      <c r="G24" s="27" t="s">
        <v>781</v>
      </c>
      <c r="H24" s="6"/>
      <c r="I24" s="25"/>
      <c r="J24" t="str">
        <f t="shared" si="1"/>
        <v>BURR</v>
      </c>
      <c r="K24" t="str">
        <f>VLOOKUP(J24,locations!F$2:M$680,8)</f>
        <v>WEST TOWN</v>
      </c>
      <c r="L24" t="str">
        <f t="shared" si="2"/>
        <v>West Town</v>
      </c>
      <c r="M24" t="str">
        <f>VLOOKUP(J24,locations!F$2:O$680,2)</f>
        <v>-87.668661</v>
      </c>
      <c r="N24" t="str">
        <f>VLOOKUP(J24,locations!F$2:P$680,3)</f>
        <v>41.912358</v>
      </c>
    </row>
    <row r="25">
      <c r="A25" s="23" t="s">
        <v>834</v>
      </c>
      <c r="B25" s="23" t="s">
        <v>25</v>
      </c>
      <c r="C25" s="4" t="s">
        <v>836</v>
      </c>
      <c r="D25" s="4" t="s">
        <v>111</v>
      </c>
      <c r="E25" s="4"/>
      <c r="F25" s="6"/>
      <c r="G25" s="27" t="s">
        <v>839</v>
      </c>
      <c r="H25" s="6"/>
      <c r="I25" s="25"/>
      <c r="J25" t="str">
        <f t="shared" si="1"/>
        <v>BURROUGHS</v>
      </c>
      <c r="K25" t="str">
        <f>VLOOKUP(J25,locations!F$2:M$680,8)</f>
        <v>BRIGHTON PARK</v>
      </c>
      <c r="L25" t="str">
        <f t="shared" si="2"/>
        <v>Brighton Park</v>
      </c>
      <c r="M25" t="str">
        <f>VLOOKUP(J25,locations!F$2:O$680,2)</f>
        <v>-87.692457</v>
      </c>
      <c r="N25" t="str">
        <f>VLOOKUP(J25,locations!F$2:P$680,3)</f>
        <v>41.828868</v>
      </c>
    </row>
    <row r="26">
      <c r="A26" s="8" t="s">
        <v>868</v>
      </c>
      <c r="B26" s="10" t="s">
        <v>4</v>
      </c>
      <c r="C26" s="12" t="s">
        <v>869</v>
      </c>
      <c r="E26" s="10">
        <v>99.8</v>
      </c>
      <c r="G26" s="16" t="s">
        <v>872</v>
      </c>
      <c r="H26" s="10" t="s">
        <v>38</v>
      </c>
      <c r="I26" s="10"/>
      <c r="J26" t="str">
        <f t="shared" si="1"/>
        <v>CAMERON</v>
      </c>
      <c r="K26" t="str">
        <f>VLOOKUP(J26,locations!F$2:M$680,8)</f>
        <v>HUMBOLDT PARK</v>
      </c>
      <c r="L26" t="str">
        <f t="shared" si="2"/>
        <v>Humboldt Park</v>
      </c>
      <c r="M26" t="str">
        <f>VLOOKUP(J26,locations!F$2:O$680,2)</f>
        <v>-87.717927</v>
      </c>
      <c r="N26" t="str">
        <f>VLOOKUP(J26,locations!F$2:P$680,3)</f>
        <v>41.903792</v>
      </c>
    </row>
    <row r="27">
      <c r="A27" s="23" t="s">
        <v>902</v>
      </c>
      <c r="B27" s="23" t="s">
        <v>25</v>
      </c>
      <c r="C27" s="4" t="s">
        <v>903</v>
      </c>
      <c r="D27" s="4" t="s">
        <v>111</v>
      </c>
      <c r="E27" s="4"/>
      <c r="F27" s="6"/>
      <c r="G27" s="27" t="s">
        <v>905</v>
      </c>
      <c r="H27" s="6"/>
      <c r="I27" s="25"/>
      <c r="J27" t="str">
        <f t="shared" si="1"/>
        <v>CAMRAS</v>
      </c>
      <c r="K27" t="str">
        <f>VLOOKUP(J27,locations!F$2:M$680,8)</f>
        <v>BELMONT CRAGIN</v>
      </c>
      <c r="L27" t="str">
        <f t="shared" si="2"/>
        <v>Belmont Cragin</v>
      </c>
      <c r="M27" t="str">
        <f>VLOOKUP(J27,locations!F$2:O$680,2)</f>
        <v>-87.770127</v>
      </c>
      <c r="N27" t="str">
        <f>VLOOKUP(J27,locations!F$2:P$680,3)</f>
        <v>41.934931</v>
      </c>
    </row>
    <row r="28">
      <c r="A28" s="23" t="s">
        <v>933</v>
      </c>
      <c r="B28" s="23" t="s">
        <v>25</v>
      </c>
      <c r="C28" s="4" t="s">
        <v>603</v>
      </c>
      <c r="D28" s="4" t="s">
        <v>779</v>
      </c>
      <c r="E28" s="4"/>
      <c r="F28" s="6"/>
      <c r="G28" s="27" t="s">
        <v>936</v>
      </c>
      <c r="H28" s="6"/>
      <c r="I28" s="25"/>
      <c r="J28" t="str">
        <f t="shared" si="1"/>
        <v>CANTY</v>
      </c>
      <c r="K28" t="str">
        <f>VLOOKUP(J28,locations!F$2:M$680,8)</f>
        <v>DUNNING</v>
      </c>
      <c r="L28" t="str">
        <f t="shared" si="2"/>
        <v>Dunning</v>
      </c>
      <c r="M28" t="str">
        <f>VLOOKUP(J28,locations!F$2:O$680,2)</f>
        <v>-87.829296</v>
      </c>
      <c r="N28" t="str">
        <f>VLOOKUP(J28,locations!F$2:P$680,3)</f>
        <v>41.948007</v>
      </c>
    </row>
    <row r="29">
      <c r="A29" s="8" t="s">
        <v>968</v>
      </c>
      <c r="B29" s="10" t="s">
        <v>25</v>
      </c>
      <c r="C29" s="8" t="s">
        <v>970</v>
      </c>
      <c r="E29" s="10"/>
      <c r="G29" s="16" t="s">
        <v>971</v>
      </c>
      <c r="I29" s="10"/>
      <c r="J29" t="str">
        <f t="shared" si="1"/>
        <v>CARDENAS</v>
      </c>
      <c r="K29" t="str">
        <f>VLOOKUP(J29,locations!F$2:M$680,8)</f>
        <v>SOUTH LAWNDALE</v>
      </c>
      <c r="L29" t="str">
        <f t="shared" si="2"/>
        <v>South Lawndale</v>
      </c>
      <c r="M29" t="str">
        <f>VLOOKUP(J29,locations!F$2:O$680,2)</f>
        <v>-87.716017</v>
      </c>
      <c r="N29" t="str">
        <f>VLOOKUP(J29,locations!F$2:P$680,3)</f>
        <v>41.848488</v>
      </c>
    </row>
    <row r="30">
      <c r="A30" s="8" t="s">
        <v>999</v>
      </c>
      <c r="B30" s="10" t="s">
        <v>4</v>
      </c>
      <c r="C30" s="8" t="s">
        <v>1000</v>
      </c>
      <c r="E30" s="10">
        <v>38.3</v>
      </c>
      <c r="G30" s="16" t="s">
        <v>1003</v>
      </c>
      <c r="I30" s="10"/>
      <c r="J30" t="str">
        <f t="shared" si="1"/>
        <v>CARSON</v>
      </c>
      <c r="K30" t="str">
        <f>VLOOKUP(J30,locations!F$2:M$680,8)</f>
        <v>GAGE PARK</v>
      </c>
      <c r="L30" t="str">
        <f t="shared" si="2"/>
        <v>Gage Park</v>
      </c>
      <c r="M30" t="str">
        <f>VLOOKUP(J30,locations!F$2:O$680,2)</f>
        <v>-87.6878</v>
      </c>
      <c r="N30" t="str">
        <f>VLOOKUP(J30,locations!F$2:P$680,3)</f>
        <v>41.793272</v>
      </c>
    </row>
    <row r="31">
      <c r="A31" s="8" t="s">
        <v>1025</v>
      </c>
      <c r="B31" s="10" t="s">
        <v>4</v>
      </c>
      <c r="C31" s="8" t="s">
        <v>1027</v>
      </c>
      <c r="D31" s="10" t="s">
        <v>111</v>
      </c>
      <c r="E31" s="10">
        <v>25.7</v>
      </c>
      <c r="G31" s="16" t="s">
        <v>1029</v>
      </c>
      <c r="H31" s="10" t="s">
        <v>1033</v>
      </c>
      <c r="I31" s="10"/>
      <c r="J31" t="str">
        <f t="shared" si="1"/>
        <v>CARVER</v>
      </c>
      <c r="K31" t="str">
        <f>VLOOKUP(J31,locations!F$2:M$680,8)</f>
        <v>WASHINGTON PARK</v>
      </c>
      <c r="L31" t="str">
        <f t="shared" si="2"/>
        <v>Washington Park</v>
      </c>
      <c r="M31" t="str">
        <f>VLOOKUP(J31,locations!F$2:O$680,2)</f>
        <v>-87.622453</v>
      </c>
      <c r="N31" t="str">
        <f>VLOOKUP(J31,locations!F$2:P$680,3)</f>
        <v>41.789828</v>
      </c>
    </row>
    <row r="32">
      <c r="A32" s="8" t="s">
        <v>1056</v>
      </c>
      <c r="B32" s="10" t="s">
        <v>25</v>
      </c>
      <c r="C32" s="12" t="s">
        <v>380</v>
      </c>
      <c r="G32" s="16" t="s">
        <v>1058</v>
      </c>
      <c r="I32" s="10"/>
      <c r="J32" t="str">
        <f t="shared" si="1"/>
        <v>CATHER</v>
      </c>
      <c r="K32" t="str">
        <f>VLOOKUP(J32,locations!F$2:M$680,8)</f>
        <v>EAST GARFIELD PARK</v>
      </c>
      <c r="L32" t="str">
        <f t="shared" si="2"/>
        <v>East Garfield Park</v>
      </c>
      <c r="M32" t="str">
        <f>VLOOKUP(J32,locations!F$2:O$680,2)</f>
        <v>-87.699187</v>
      </c>
      <c r="N32" t="str">
        <f>VLOOKUP(J32,locations!F$2:P$680,3)</f>
        <v>41.88295</v>
      </c>
    </row>
    <row r="33">
      <c r="A33" s="8" t="s">
        <v>1080</v>
      </c>
      <c r="B33" s="10" t="s">
        <v>4</v>
      </c>
      <c r="C33" s="8" t="s">
        <v>1083</v>
      </c>
      <c r="E33" s="10">
        <v>54.3</v>
      </c>
      <c r="G33" s="16" t="s">
        <v>1086</v>
      </c>
      <c r="H33" s="10" t="s">
        <v>392</v>
      </c>
      <c r="I33" s="10" t="s">
        <v>79</v>
      </c>
      <c r="J33" t="str">
        <f t="shared" si="1"/>
        <v>CHALMERS</v>
      </c>
      <c r="K33" t="str">
        <f>VLOOKUP(J33,locations!F$2:M$680,8)</f>
        <v>NORTH LAWNDALE</v>
      </c>
      <c r="L33" t="str">
        <f t="shared" si="2"/>
        <v>North Lawndale</v>
      </c>
      <c r="M33" t="str">
        <f>VLOOKUP(J33,locations!F$2:O$680,2)</f>
        <v>-87.695259</v>
      </c>
      <c r="N33" t="str">
        <f>VLOOKUP(J33,locations!F$2:P$680,3)</f>
        <v>41.866435</v>
      </c>
    </row>
    <row r="34">
      <c r="A34" s="22" t="s">
        <v>1118</v>
      </c>
      <c r="B34" s="22" t="s">
        <v>4</v>
      </c>
      <c r="C34" s="22" t="s">
        <v>654</v>
      </c>
      <c r="D34" s="10" t="s">
        <v>111</v>
      </c>
      <c r="E34" s="10">
        <v>17.6</v>
      </c>
      <c r="G34" s="16" t="s">
        <v>1121</v>
      </c>
      <c r="H34" s="10" t="s">
        <v>392</v>
      </c>
      <c r="I34" s="10"/>
      <c r="J34" t="str">
        <f t="shared" si="1"/>
        <v>CHAPPELL</v>
      </c>
      <c r="K34" t="str">
        <f>VLOOKUP(J34,locations!F$2:M$680,8)</f>
        <v>LINCOLN SQUARE</v>
      </c>
      <c r="L34" t="str">
        <f t="shared" si="2"/>
        <v>Lincoln Square</v>
      </c>
      <c r="M34" t="str">
        <f>VLOOKUP(J34,locations!F$2:O$680,2)</f>
        <v>-87.683264</v>
      </c>
      <c r="N34" t="str">
        <f>VLOOKUP(J34,locations!F$2:P$680,3)</f>
        <v>41.975894</v>
      </c>
    </row>
    <row r="35">
      <c r="A35" s="8" t="s">
        <v>1137</v>
      </c>
      <c r="B35" s="10" t="s">
        <v>4</v>
      </c>
      <c r="C35" s="8" t="s">
        <v>573</v>
      </c>
      <c r="D35" s="10" t="s">
        <v>111</v>
      </c>
      <c r="E35" s="10">
        <v>37.3</v>
      </c>
      <c r="G35" s="16" t="s">
        <v>1139</v>
      </c>
      <c r="H35" s="10" t="s">
        <v>540</v>
      </c>
      <c r="I35" s="10"/>
      <c r="J35" t="str">
        <f t="shared" si="1"/>
        <v>CHASE</v>
      </c>
      <c r="K35" t="str">
        <f>VLOOKUP(J35,locations!F$2:M$680,8)</f>
        <v>LOGAN SQUARE</v>
      </c>
      <c r="L35" t="str">
        <f t="shared" si="2"/>
        <v>Logan Square</v>
      </c>
      <c r="M35" t="str">
        <f>VLOOKUP(J35,locations!F$2:O$680,2)</f>
        <v>-87.694562</v>
      </c>
      <c r="N35" t="str">
        <f>VLOOKUP(J35,locations!F$2:P$680,3)</f>
        <v>41.917993</v>
      </c>
    </row>
    <row r="36">
      <c r="A36" s="8" t="s">
        <v>1162</v>
      </c>
      <c r="B36" s="10" t="s">
        <v>25</v>
      </c>
      <c r="C36" s="8" t="s">
        <v>603</v>
      </c>
      <c r="D36" s="4" t="s">
        <v>111</v>
      </c>
      <c r="G36" s="14" t="s">
        <v>1164</v>
      </c>
      <c r="I36" s="10"/>
      <c r="J36" t="str">
        <f t="shared" si="1"/>
        <v>CHICAGO ACADEMY</v>
      </c>
      <c r="K36" t="str">
        <f>VLOOKUP(J36,locations!F$2:M$680,8)</f>
        <v>NEW CITY</v>
      </c>
      <c r="L36" t="str">
        <f t="shared" si="2"/>
        <v>New City</v>
      </c>
      <c r="M36" t="str">
        <f>VLOOKUP(J36,locations!F$2:O$680,2)</f>
        <v>-87.666037</v>
      </c>
      <c r="N36" t="str">
        <f>VLOOKUP(J36,locations!F$2:P$680,3)</f>
        <v>41.807143</v>
      </c>
    </row>
    <row r="37">
      <c r="A37" s="8" t="s">
        <v>1184</v>
      </c>
      <c r="B37" s="10" t="s">
        <v>25</v>
      </c>
      <c r="C37" s="8" t="s">
        <v>778</v>
      </c>
      <c r="D37" s="10" t="s">
        <v>111</v>
      </c>
      <c r="G37" s="14" t="s">
        <v>1187</v>
      </c>
      <c r="I37" s="10"/>
      <c r="J37" t="str">
        <f t="shared" si="1"/>
        <v>CHOPIN</v>
      </c>
      <c r="K37" t="str">
        <f>VLOOKUP(J37,locations!F$2:M$680,8)</f>
        <v>WEST TOWN</v>
      </c>
      <c r="L37" t="str">
        <f t="shared" si="2"/>
        <v>West Town</v>
      </c>
      <c r="M37" t="str">
        <f>VLOOKUP(J37,locations!F$2:O$680,2)</f>
        <v>-87.688937</v>
      </c>
      <c r="N37" t="str">
        <f>VLOOKUP(J37,locations!F$2:P$680,3)</f>
        <v>41.896713</v>
      </c>
    </row>
    <row r="38">
      <c r="A38" s="8" t="s">
        <v>1207</v>
      </c>
      <c r="B38" s="10" t="s">
        <v>25</v>
      </c>
      <c r="C38" s="8" t="s">
        <v>221</v>
      </c>
      <c r="D38" s="10" t="s">
        <v>111</v>
      </c>
      <c r="G38" s="16" t="s">
        <v>1209</v>
      </c>
      <c r="I38" s="25"/>
      <c r="J38" t="str">
        <f t="shared" si="1"/>
        <v>CLEVELAND</v>
      </c>
      <c r="K38" t="str">
        <f>VLOOKUP(J38,locations!F$2:M$680,8)</f>
        <v>IRVING PARK</v>
      </c>
      <c r="L38" t="str">
        <f t="shared" si="2"/>
        <v>Irving Park</v>
      </c>
      <c r="M38" t="str">
        <f>VLOOKUP(J38,locations!F$2:O$680,2)</f>
        <v>-87.706443</v>
      </c>
      <c r="N38" t="str">
        <f>VLOOKUP(J38,locations!F$2:P$680,3)</f>
        <v>41.952042</v>
      </c>
    </row>
    <row r="39">
      <c r="A39" s="8" t="s">
        <v>1233</v>
      </c>
      <c r="B39" s="10" t="s">
        <v>25</v>
      </c>
      <c r="C39" s="8" t="s">
        <v>110</v>
      </c>
      <c r="D39" s="10" t="s">
        <v>111</v>
      </c>
      <c r="G39" s="16" t="s">
        <v>1235</v>
      </c>
      <c r="I39" s="10"/>
      <c r="J39" t="str">
        <f t="shared" si="1"/>
        <v>CLINTON</v>
      </c>
      <c r="K39" t="str">
        <f>VLOOKUP(J39,locations!F$2:M$680,8)</f>
        <v>WEST RIDGE</v>
      </c>
      <c r="L39" t="str">
        <f t="shared" si="2"/>
        <v>West Ridge</v>
      </c>
      <c r="M39" t="str">
        <f>VLOOKUP(J39,locations!F$2:O$680,2)</f>
        <v>-87.69836</v>
      </c>
      <c r="N39" t="str">
        <f>VLOOKUP(J39,locations!F$2:P$680,3)</f>
        <v>41.992541</v>
      </c>
    </row>
    <row r="40">
      <c r="A40" s="8" t="s">
        <v>1261</v>
      </c>
      <c r="B40" s="10" t="s">
        <v>4</v>
      </c>
      <c r="C40" s="12" t="s">
        <v>1263</v>
      </c>
      <c r="E40" s="10">
        <v>78.4</v>
      </c>
      <c r="G40" s="16" t="s">
        <v>1264</v>
      </c>
      <c r="H40" s="10" t="s">
        <v>38</v>
      </c>
      <c r="I40" s="10"/>
      <c r="J40" t="str">
        <f t="shared" si="1"/>
        <v>COLES</v>
      </c>
      <c r="K40" t="str">
        <f>VLOOKUP(J40,locations!F$2:M$680,8)</f>
        <v>SOUTH CHICAGO</v>
      </c>
      <c r="L40" t="str">
        <f t="shared" si="2"/>
        <v>South Chicago</v>
      </c>
      <c r="M40" t="str">
        <f>VLOOKUP(J40,locations!F$2:O$680,2)</f>
        <v>-87.56597</v>
      </c>
      <c r="N40" t="str">
        <f>VLOOKUP(J40,locations!F$2:P$680,3)</f>
        <v>41.741413</v>
      </c>
    </row>
    <row r="41">
      <c r="A41" s="8" t="s">
        <v>1284</v>
      </c>
      <c r="B41" s="10" t="s">
        <v>4</v>
      </c>
      <c r="C41" s="8" t="s">
        <v>836</v>
      </c>
      <c r="D41" s="4" t="s">
        <v>111</v>
      </c>
      <c r="E41" s="10"/>
      <c r="G41" s="14" t="s">
        <v>1287</v>
      </c>
      <c r="H41" s="10" t="s">
        <v>392</v>
      </c>
      <c r="I41" s="10"/>
      <c r="J41" t="str">
        <f t="shared" si="1"/>
        <v>COLUMBIA EXPLORERS</v>
      </c>
      <c r="K41" t="str">
        <f>VLOOKUP(J41,locations!F$2:M$680,8)</f>
        <v>BRIGHTON PARK</v>
      </c>
      <c r="L41" t="str">
        <f t="shared" si="2"/>
        <v>Brighton Park</v>
      </c>
      <c r="M41" t="str">
        <f>VLOOKUP(J41,locations!F$2:O$680,2)</f>
        <v>-87.704199</v>
      </c>
      <c r="N41" t="str">
        <f>VLOOKUP(J41,locations!F$2:P$680,3)</f>
        <v>41.811069</v>
      </c>
    </row>
    <row r="42">
      <c r="A42" s="23" t="s">
        <v>1304</v>
      </c>
      <c r="B42" s="23" t="s">
        <v>25</v>
      </c>
      <c r="C42" s="4" t="s">
        <v>128</v>
      </c>
      <c r="D42" s="4" t="s">
        <v>779</v>
      </c>
      <c r="E42" s="4"/>
      <c r="F42" s="6"/>
      <c r="G42" s="27" t="s">
        <v>1307</v>
      </c>
      <c r="H42" s="6"/>
      <c r="I42" s="25"/>
      <c r="J42" t="str">
        <f t="shared" si="1"/>
        <v>COONLEY</v>
      </c>
      <c r="K42" t="str">
        <f>VLOOKUP(J42,locations!F$2:M$680,8)</f>
        <v>NORTH CENTER</v>
      </c>
      <c r="L42" t="str">
        <f t="shared" si="2"/>
        <v>North Center</v>
      </c>
      <c r="M42" t="str">
        <f>VLOOKUP(J42,locations!F$2:O$680,2)</f>
        <v>-87.683765</v>
      </c>
      <c r="N42" t="str">
        <f>VLOOKUP(J42,locations!F$2:P$680,3)</f>
        <v>41.955553</v>
      </c>
    </row>
    <row r="43">
      <c r="A43" s="3" t="s">
        <v>1325</v>
      </c>
      <c r="B43" s="3" t="s">
        <v>25</v>
      </c>
      <c r="C43" s="4" t="s">
        <v>1326</v>
      </c>
      <c r="D43" s="4"/>
      <c r="E43" s="4"/>
      <c r="F43" s="6"/>
      <c r="G43" s="27" t="s">
        <v>1328</v>
      </c>
      <c r="H43" s="6"/>
      <c r="I43" s="25"/>
      <c r="J43" t="str">
        <f t="shared" si="1"/>
        <v>COOPER</v>
      </c>
      <c r="K43" t="str">
        <f>VLOOKUP(J43,locations!F$2:M$680,8)</f>
        <v>LOWER WEST SIDE</v>
      </c>
      <c r="L43" t="str">
        <f t="shared" si="2"/>
        <v>Lower West Side</v>
      </c>
      <c r="M43" t="str">
        <f>VLOOKUP(J43,locations!F$2:O$680,2)</f>
        <v>-87.667227</v>
      </c>
      <c r="N43" t="str">
        <f>VLOOKUP(J43,locations!F$2:P$680,3)</f>
        <v>41.856031</v>
      </c>
    </row>
    <row r="44">
      <c r="A44" s="8" t="s">
        <v>1362</v>
      </c>
      <c r="B44" s="10" t="s">
        <v>4</v>
      </c>
      <c r="C44" s="8" t="s">
        <v>1365</v>
      </c>
      <c r="D44" s="10" t="s">
        <v>111</v>
      </c>
      <c r="E44" s="10">
        <v>110.0</v>
      </c>
      <c r="G44" s="16" t="s">
        <v>1368</v>
      </c>
      <c r="I44" s="10"/>
      <c r="J44" t="str">
        <f t="shared" si="1"/>
        <v>COURTENAY</v>
      </c>
      <c r="K44" t="str">
        <f>VLOOKUP(J44,locations!F$2:M$680,8)</f>
        <v>UPTOWN</v>
      </c>
      <c r="L44" t="str">
        <f t="shared" si="2"/>
        <v>Uptown</v>
      </c>
      <c r="M44" t="str">
        <f>VLOOKUP(J44,locations!F$2:O$680,2)</f>
        <v>-87.663853</v>
      </c>
      <c r="N44" t="str">
        <f>VLOOKUP(J44,locations!F$2:P$680,3)</f>
        <v>41.962308</v>
      </c>
    </row>
    <row r="45">
      <c r="A45" s="23" t="s">
        <v>1404</v>
      </c>
      <c r="B45" s="23" t="s">
        <v>25</v>
      </c>
      <c r="C45" s="4" t="s">
        <v>1083</v>
      </c>
      <c r="D45" s="4" t="s">
        <v>779</v>
      </c>
      <c r="E45" s="4"/>
      <c r="F45" s="6"/>
      <c r="G45" s="27" t="s">
        <v>1407</v>
      </c>
      <c r="H45" s="6"/>
      <c r="I45" s="25"/>
      <c r="J45" t="str">
        <f t="shared" si="1"/>
        <v>CROWN</v>
      </c>
      <c r="K45" t="str">
        <f>VLOOKUP(J45,locations!F$2:M$680,8)</f>
        <v>NORTH LAWNDALE</v>
      </c>
      <c r="L45" t="str">
        <f t="shared" si="2"/>
        <v>North Lawndale</v>
      </c>
      <c r="M45" t="str">
        <f>VLOOKUP(J45,locations!F$2:O$680,2)</f>
        <v>-87.71247</v>
      </c>
      <c r="N45" t="str">
        <f>VLOOKUP(J45,locations!F$2:P$680,3)</f>
        <v>41.852663</v>
      </c>
    </row>
    <row r="46">
      <c r="A46" s="8" t="s">
        <v>1430</v>
      </c>
      <c r="B46" s="10" t="s">
        <v>4</v>
      </c>
      <c r="C46" s="12" t="s">
        <v>573</v>
      </c>
      <c r="E46" s="28">
        <v>62.5</v>
      </c>
      <c r="G46" s="16" t="s">
        <v>1442</v>
      </c>
      <c r="H46" s="10" t="s">
        <v>540</v>
      </c>
      <c r="I46" s="10"/>
      <c r="J46" t="str">
        <f t="shared" si="1"/>
        <v>DARWIN</v>
      </c>
      <c r="K46" t="str">
        <f>VLOOKUP(J46,locations!F$2:M$680,8)</f>
        <v>LOGAN SQUARE</v>
      </c>
      <c r="L46" t="str">
        <f t="shared" si="2"/>
        <v>Logan Square</v>
      </c>
      <c r="M46" t="str">
        <f>VLOOKUP(J46,locations!F$2:O$680,2)</f>
        <v>-87.705413</v>
      </c>
      <c r="N46" t="str">
        <f>VLOOKUP(J46,locations!F$2:P$680,3)</f>
        <v>41.923323</v>
      </c>
    </row>
    <row r="47">
      <c r="A47" s="8" t="s">
        <v>1457</v>
      </c>
      <c r="B47" s="10" t="s">
        <v>25</v>
      </c>
      <c r="C47" s="8" t="s">
        <v>1459</v>
      </c>
      <c r="D47" s="10" t="s">
        <v>111</v>
      </c>
      <c r="G47" s="16" t="s">
        <v>1460</v>
      </c>
      <c r="I47" s="10"/>
      <c r="J47" t="str">
        <f t="shared" si="1"/>
        <v>DAWES</v>
      </c>
      <c r="K47" t="str">
        <f>VLOOKUP(J47,locations!F$2:M$680,8)</f>
        <v>ASHBURN</v>
      </c>
      <c r="L47" t="str">
        <f t="shared" si="2"/>
        <v>Ashburn</v>
      </c>
      <c r="M47" t="str">
        <f>VLOOKUP(J47,locations!F$2:O$680,2)</f>
        <v>-87.717353</v>
      </c>
      <c r="N47" t="str">
        <f>VLOOKUP(J47,locations!F$2:P$680,3)</f>
        <v>41.745078</v>
      </c>
    </row>
    <row r="48">
      <c r="A48" s="23" t="s">
        <v>1478</v>
      </c>
      <c r="B48" s="23" t="s">
        <v>25</v>
      </c>
      <c r="C48" s="4" t="s">
        <v>778</v>
      </c>
      <c r="D48" s="4" t="s">
        <v>779</v>
      </c>
      <c r="E48" s="4"/>
      <c r="F48" s="6"/>
      <c r="G48" s="27" t="s">
        <v>1481</v>
      </c>
      <c r="H48" s="6"/>
      <c r="I48" s="25"/>
      <c r="J48" t="str">
        <f t="shared" si="1"/>
        <v>DE DIEGO</v>
      </c>
      <c r="K48" t="str">
        <f>VLOOKUP(J48,locations!F$2:M$680,8)</f>
        <v>WEST TOWN</v>
      </c>
      <c r="L48" t="str">
        <f t="shared" si="2"/>
        <v>West Town</v>
      </c>
      <c r="M48" t="str">
        <f>VLOOKUP(J48,locations!F$2:O$680,2)</f>
        <v>-87.685756</v>
      </c>
      <c r="N48" t="str">
        <f>VLOOKUP(J48,locations!F$2:P$680,3)</f>
        <v>41.905294</v>
      </c>
    </row>
    <row r="49">
      <c r="A49" s="8" t="s">
        <v>1508</v>
      </c>
      <c r="B49" s="10" t="s">
        <v>4</v>
      </c>
      <c r="C49" s="12" t="s">
        <v>1510</v>
      </c>
      <c r="E49" s="28">
        <v>74.8</v>
      </c>
      <c r="G49" s="16" t="s">
        <v>1513</v>
      </c>
      <c r="H49" s="10" t="s">
        <v>38</v>
      </c>
      <c r="I49" s="10"/>
      <c r="J49" t="str">
        <f t="shared" si="1"/>
        <v>DENEEN</v>
      </c>
      <c r="K49" t="str">
        <f>VLOOKUP(J49,locations!F$2:M$680,8)</f>
        <v>GREATER GRAND CROSSING</v>
      </c>
      <c r="L49" t="str">
        <f t="shared" si="2"/>
        <v>Greater Grand Crossing</v>
      </c>
      <c r="M49" t="str">
        <f>VLOOKUP(J49,locations!F$2:O$680,2)</f>
        <v>-87.623345</v>
      </c>
      <c r="N49" t="str">
        <f>VLOOKUP(J49,locations!F$2:P$680,3)</f>
        <v>41.76249</v>
      </c>
    </row>
    <row r="50">
      <c r="A50" s="23" t="s">
        <v>1537</v>
      </c>
      <c r="B50" s="23" t="s">
        <v>25</v>
      </c>
      <c r="C50" s="4" t="s">
        <v>1539</v>
      </c>
      <c r="D50" s="4" t="s">
        <v>779</v>
      </c>
      <c r="E50" s="4"/>
      <c r="F50" s="6"/>
      <c r="G50" s="27" t="s">
        <v>1541</v>
      </c>
      <c r="H50" s="6"/>
      <c r="I50" s="25"/>
      <c r="J50" t="str">
        <f t="shared" si="1"/>
        <v>DETT</v>
      </c>
      <c r="K50" t="str">
        <f>VLOOKUP(J50,locations!F$2:M$680,8)</f>
        <v>NEAR WEST SIDE</v>
      </c>
      <c r="L50" t="str">
        <f t="shared" si="2"/>
        <v>Near West Side</v>
      </c>
      <c r="M50" t="str">
        <f>VLOOKUP(J50,locations!F$2:O$680,2)</f>
        <v>-87.680315</v>
      </c>
      <c r="N50" t="str">
        <f>VLOOKUP(J50,locations!F$2:P$680,3)</f>
        <v>41.87987</v>
      </c>
    </row>
    <row r="51">
      <c r="A51" s="8" t="s">
        <v>1568</v>
      </c>
      <c r="B51" s="10" t="s">
        <v>25</v>
      </c>
      <c r="C51" s="8" t="s">
        <v>195</v>
      </c>
      <c r="D51" s="10" t="s">
        <v>111</v>
      </c>
      <c r="G51" s="16" t="s">
        <v>1570</v>
      </c>
      <c r="J51" t="str">
        <f t="shared" si="1"/>
        <v>DEWEY</v>
      </c>
      <c r="K51" t="str">
        <f>VLOOKUP(J51,locations!F$2:M$680,8)</f>
        <v>NEW CITY</v>
      </c>
      <c r="L51" t="str">
        <f t="shared" si="2"/>
        <v>New City</v>
      </c>
      <c r="M51" t="str">
        <f>VLOOKUP(J51,locations!F$2:O$680,2)</f>
        <v>-87.642652</v>
      </c>
      <c r="N51" t="str">
        <f>VLOOKUP(J51,locations!F$2:P$680,3)</f>
        <v>41.795646</v>
      </c>
    </row>
    <row r="52">
      <c r="A52" s="8" t="s">
        <v>1587</v>
      </c>
      <c r="B52" s="10" t="s">
        <v>25</v>
      </c>
      <c r="C52" s="8" t="s">
        <v>1588</v>
      </c>
      <c r="G52" s="16" t="s">
        <v>1590</v>
      </c>
      <c r="I52" s="10"/>
      <c r="J52" t="str">
        <f t="shared" si="1"/>
        <v>DIRKSEN</v>
      </c>
      <c r="K52" t="str">
        <f>VLOOKUP(J52,locations!F$2:M$680,8)</f>
        <v>OHARE</v>
      </c>
      <c r="L52" t="str">
        <f t="shared" si="2"/>
        <v>Ohare</v>
      </c>
      <c r="M52" t="str">
        <f>VLOOKUP(J52,locations!F$2:O$680,2)</f>
        <v>-87.841041</v>
      </c>
      <c r="N52" t="str">
        <f>VLOOKUP(J52,locations!F$2:P$680,3)</f>
        <v>41.973715</v>
      </c>
    </row>
    <row r="53">
      <c r="A53" s="8" t="s">
        <v>1601</v>
      </c>
      <c r="B53" s="10" t="s">
        <v>4</v>
      </c>
      <c r="C53" s="8" t="s">
        <v>221</v>
      </c>
      <c r="D53" s="10" t="s">
        <v>111</v>
      </c>
      <c r="E53" s="10">
        <v>23.8</v>
      </c>
      <c r="G53" s="14" t="s">
        <v>1604</v>
      </c>
      <c r="H53" s="10" t="s">
        <v>392</v>
      </c>
      <c r="I53" s="10"/>
      <c r="J53" t="str">
        <f t="shared" si="1"/>
        <v>DISNEY</v>
      </c>
      <c r="K53" t="str">
        <f>VLOOKUP(J53,locations!F$2:M$680,8)</f>
        <v>UPTOWN</v>
      </c>
      <c r="L53" t="str">
        <f t="shared" si="2"/>
        <v>Uptown</v>
      </c>
      <c r="M53" t="str">
        <f>VLOOKUP(J53,locations!F$2:O$680,2)</f>
        <v>-87.646083</v>
      </c>
      <c r="N53" t="str">
        <f>VLOOKUP(J53,locations!F$2:P$680,3)</f>
        <v>41.956816</v>
      </c>
    </row>
    <row r="54">
      <c r="A54" s="8" t="s">
        <v>1629</v>
      </c>
      <c r="B54" s="10" t="s">
        <v>4</v>
      </c>
      <c r="C54" s="12" t="s">
        <v>1365</v>
      </c>
      <c r="E54" s="28">
        <v>63.3</v>
      </c>
      <c r="G54" s="16" t="s">
        <v>1632</v>
      </c>
      <c r="H54" s="10" t="s">
        <v>38</v>
      </c>
      <c r="I54" s="10"/>
      <c r="J54" t="str">
        <f t="shared" si="1"/>
        <v>DISNEY II</v>
      </c>
      <c r="K54" t="str">
        <f>VLOOKUP(J54,locations!F$2:M$680,8)</f>
        <v>UPTOWN</v>
      </c>
      <c r="L54" t="str">
        <f t="shared" si="2"/>
        <v>Uptown</v>
      </c>
      <c r="M54" t="str">
        <f>VLOOKUP(J54,locations!F$2:O$680,2)</f>
        <v>-87.646083</v>
      </c>
      <c r="N54" t="str">
        <f>VLOOKUP(J54,locations!F$2:P$680,3)</f>
        <v>41.956816</v>
      </c>
    </row>
    <row r="55">
      <c r="A55" s="8" t="s">
        <v>1645</v>
      </c>
      <c r="B55" s="10" t="s">
        <v>25</v>
      </c>
      <c r="C55" s="8" t="s">
        <v>869</v>
      </c>
      <c r="G55" s="16" t="s">
        <v>1648</v>
      </c>
      <c r="I55" s="10" t="s">
        <v>79</v>
      </c>
      <c r="J55" t="str">
        <f t="shared" si="1"/>
        <v>DONOGHUE</v>
      </c>
      <c r="K55" t="str">
        <f>VLOOKUP(J55,locations!F$2:M$680,8)</f>
        <v>HUMBOLDT PARK</v>
      </c>
      <c r="L55" t="str">
        <f t="shared" si="2"/>
        <v>Humboldt Park</v>
      </c>
      <c r="M55" t="str">
        <f>VLOOKUP(J55,locations!F$2:O$680,2)</f>
        <v>-87.703794</v>
      </c>
      <c r="N55" t="str">
        <f>VLOOKUP(J55,locations!F$2:P$680,3)</f>
        <v>41.889184</v>
      </c>
    </row>
    <row r="56">
      <c r="A56" s="8" t="s">
        <v>1666</v>
      </c>
      <c r="B56" s="10" t="s">
        <v>25</v>
      </c>
      <c r="C56" s="12" t="s">
        <v>1510</v>
      </c>
      <c r="G56" s="16" t="s">
        <v>1671</v>
      </c>
      <c r="I56" s="10"/>
      <c r="J56" t="str">
        <f t="shared" si="1"/>
        <v>DULLES</v>
      </c>
      <c r="K56" t="str">
        <f>VLOOKUP(J56,locations!F$2:M$680,8)</f>
        <v>GREATER GRAND CROSSING</v>
      </c>
      <c r="L56" t="str">
        <f t="shared" si="2"/>
        <v>Greater Grand Crossing</v>
      </c>
      <c r="M56" t="str">
        <f>VLOOKUP(J56,locations!F$2:O$680,2)</f>
        <v>-87.617214</v>
      </c>
      <c r="N56" t="str">
        <f>VLOOKUP(J56,locations!F$2:P$680,3)</f>
        <v>41.7799</v>
      </c>
    </row>
    <row r="57">
      <c r="A57" s="8" t="s">
        <v>1696</v>
      </c>
      <c r="B57" s="8" t="s">
        <v>4</v>
      </c>
      <c r="C57" s="8" t="s">
        <v>1459</v>
      </c>
      <c r="D57" s="10" t="s">
        <v>111</v>
      </c>
      <c r="E57" s="10">
        <v>73.2</v>
      </c>
      <c r="G57" s="16" t="s">
        <v>1698</v>
      </c>
      <c r="H57" s="10" t="s">
        <v>392</v>
      </c>
      <c r="I57" s="10"/>
      <c r="J57" t="str">
        <f t="shared" si="1"/>
        <v>DURKIN PARK</v>
      </c>
      <c r="K57" t="str">
        <f>VLOOKUP(J57,locations!F$2:M$680,8)</f>
        <v>ASHBURN</v>
      </c>
      <c r="L57" t="str">
        <f t="shared" si="2"/>
        <v>Ashburn</v>
      </c>
      <c r="M57" t="str">
        <f>VLOOKUP(J57,locations!F$2:O$680,2)</f>
        <v>-87.729955</v>
      </c>
      <c r="N57" t="str">
        <f>VLOOKUP(J57,locations!F$2:P$680,3)</f>
        <v>41.738844</v>
      </c>
    </row>
    <row r="58">
      <c r="A58" s="8" t="s">
        <v>1718</v>
      </c>
      <c r="B58" s="10" t="s">
        <v>25</v>
      </c>
      <c r="C58" s="8" t="s">
        <v>1720</v>
      </c>
      <c r="D58" s="10" t="s">
        <v>111</v>
      </c>
      <c r="G58" s="16" t="s">
        <v>1721</v>
      </c>
      <c r="I58" s="10"/>
      <c r="J58" t="str">
        <f t="shared" si="1"/>
        <v>DVORAK</v>
      </c>
      <c r="K58" t="str">
        <f>VLOOKUP(J58,locations!F$2:M$680,8)</f>
        <v>NORTH LAWNDALE</v>
      </c>
      <c r="L58" t="str">
        <f t="shared" si="2"/>
        <v>North Lawndale</v>
      </c>
      <c r="M58" t="str">
        <f>VLOOKUP(J58,locations!F$2:O$680,2)</f>
        <v>-87.715744</v>
      </c>
      <c r="N58" t="str">
        <f>VLOOKUP(J58,locations!F$2:P$680,3)</f>
        <v>41.858883</v>
      </c>
    </row>
    <row r="59">
      <c r="A59" s="8" t="s">
        <v>1750</v>
      </c>
      <c r="B59" s="10" t="s">
        <v>25</v>
      </c>
      <c r="C59" s="12" t="s">
        <v>1752</v>
      </c>
      <c r="G59" s="16" t="s">
        <v>1754</v>
      </c>
      <c r="I59" s="10"/>
      <c r="J59" t="str">
        <f t="shared" si="1"/>
        <v>EARLE</v>
      </c>
      <c r="K59" t="str">
        <f>VLOOKUP(J59,locations!F$2:M$680,8)</f>
        <v>WEST ENGLEWOOD</v>
      </c>
      <c r="L59" t="str">
        <f t="shared" si="2"/>
        <v>West Englewood</v>
      </c>
      <c r="M59" t="str">
        <f>VLOOKUP(J59,locations!F$2:O$680,2)</f>
        <v>-87.675547</v>
      </c>
      <c r="N59" t="str">
        <f>VLOOKUP(J59,locations!F$2:P$680,3)</f>
        <v>41.781225</v>
      </c>
    </row>
    <row r="60">
      <c r="A60" s="23" t="s">
        <v>1776</v>
      </c>
      <c r="B60" s="23" t="s">
        <v>25</v>
      </c>
      <c r="C60" s="4" t="s">
        <v>380</v>
      </c>
      <c r="D60" s="4" t="s">
        <v>779</v>
      </c>
      <c r="E60" s="4"/>
      <c r="F60" s="6"/>
      <c r="G60" s="27" t="s">
        <v>1779</v>
      </c>
      <c r="H60" s="6"/>
      <c r="I60" s="25"/>
      <c r="J60" t="str">
        <f t="shared" si="1"/>
        <v>ERICSON</v>
      </c>
      <c r="K60" t="str">
        <f>VLOOKUP(J60,locations!F$2:M$680,8)</f>
        <v>EAST GARFIELD PARK</v>
      </c>
      <c r="L60" t="str">
        <f t="shared" si="2"/>
        <v>East Garfield Park</v>
      </c>
      <c r="M60" t="str">
        <f>VLOOKUP(J60,locations!F$2:O$680,2)</f>
        <v>-87.715804</v>
      </c>
      <c r="N60" t="str">
        <f>VLOOKUP(J60,locations!F$2:P$680,3)</f>
        <v>41.875744</v>
      </c>
    </row>
    <row r="61">
      <c r="A61" s="23" t="s">
        <v>1796</v>
      </c>
      <c r="B61" s="23" t="s">
        <v>4</v>
      </c>
      <c r="C61" s="6" t="s">
        <v>1797</v>
      </c>
      <c r="D61" s="4" t="s">
        <v>111</v>
      </c>
      <c r="E61" s="4">
        <v>41.0</v>
      </c>
      <c r="F61" s="6" t="s">
        <v>382</v>
      </c>
      <c r="G61" s="24" t="s">
        <v>1801</v>
      </c>
      <c r="H61" s="4" t="s">
        <v>1805</v>
      </c>
      <c r="I61" s="25"/>
      <c r="J61" t="str">
        <f t="shared" si="1"/>
        <v>ESMOND</v>
      </c>
      <c r="K61" t="str">
        <f>VLOOKUP(J61,locations!F$2:M$680,8)</f>
        <v>MORGAN PARK</v>
      </c>
      <c r="L61" t="str">
        <f t="shared" si="2"/>
        <v>Morgan Park</v>
      </c>
      <c r="M61" t="str">
        <f>VLOOKUP(J61,locations!F$2:O$680,2)</f>
        <v>-87.669159</v>
      </c>
      <c r="N61" t="str">
        <f>VLOOKUP(J61,locations!F$2:P$680,3)</f>
        <v>41.68942</v>
      </c>
    </row>
    <row r="62">
      <c r="A62" s="8" t="s">
        <v>1814</v>
      </c>
      <c r="B62" s="10" t="s">
        <v>4</v>
      </c>
      <c r="C62" s="8" t="s">
        <v>1816</v>
      </c>
      <c r="E62" s="28">
        <v>86.4</v>
      </c>
      <c r="G62" s="16" t="s">
        <v>1818</v>
      </c>
      <c r="H62" s="10" t="s">
        <v>1033</v>
      </c>
      <c r="I62" s="10"/>
      <c r="J62" t="str">
        <f t="shared" si="1"/>
        <v>EVERETT</v>
      </c>
      <c r="K62" t="str">
        <f>VLOOKUP(J62,locations!F$2:M$680,8)</f>
        <v>MCKINLEY PARK</v>
      </c>
      <c r="L62" t="str">
        <f t="shared" si="2"/>
        <v>Mckinley Park</v>
      </c>
      <c r="M62" t="str">
        <f>VLOOKUP(J62,locations!F$2:O$680,2)</f>
        <v>-87.68131</v>
      </c>
      <c r="N62" t="str">
        <f>VLOOKUP(J62,locations!F$2:P$680,3)</f>
        <v>41.831555</v>
      </c>
    </row>
    <row r="63">
      <c r="A63" s="23" t="s">
        <v>1848</v>
      </c>
      <c r="B63" s="23" t="s">
        <v>25</v>
      </c>
      <c r="C63" s="4" t="s">
        <v>1850</v>
      </c>
      <c r="D63" s="4" t="s">
        <v>779</v>
      </c>
      <c r="E63" s="4"/>
      <c r="F63" s="6"/>
      <c r="G63" s="27" t="s">
        <v>1853</v>
      </c>
      <c r="H63" s="6"/>
      <c r="I63" s="25"/>
      <c r="J63" t="str">
        <f t="shared" si="1"/>
        <v>EVERS</v>
      </c>
      <c r="K63" t="str">
        <f>VLOOKUP(J63,locations!F$2:M$680,8)</f>
        <v>WASHINGTON HEIGHTS</v>
      </c>
      <c r="L63" t="str">
        <f t="shared" si="2"/>
        <v>Washington Heights</v>
      </c>
      <c r="M63" t="str">
        <f>VLOOKUP(J63,locations!F$2:O$680,2)</f>
        <v>-87.639305</v>
      </c>
      <c r="N63" t="str">
        <f>VLOOKUP(J63,locations!F$2:P$680,3)</f>
        <v>41.715665</v>
      </c>
    </row>
    <row r="64">
      <c r="A64" s="8" t="s">
        <v>1874</v>
      </c>
      <c r="B64" s="10" t="s">
        <v>4</v>
      </c>
      <c r="C64" s="12" t="s">
        <v>1876</v>
      </c>
      <c r="E64" s="10">
        <v>135.0</v>
      </c>
      <c r="G64" s="16" t="s">
        <v>1879</v>
      </c>
      <c r="H64" s="10" t="s">
        <v>1033</v>
      </c>
      <c r="I64" s="10"/>
      <c r="J64" t="str">
        <f t="shared" si="1"/>
        <v>FAIRFIELD</v>
      </c>
      <c r="K64" t="str">
        <f>VLOOKUP(J64,locations!F$2:M$680,8)</f>
        <v>CHICAGO LAWN</v>
      </c>
      <c r="L64" t="str">
        <f t="shared" si="2"/>
        <v>Chicago Lawn</v>
      </c>
      <c r="M64" t="str">
        <f>VLOOKUP(J64,locations!F$2:O$680,2)</f>
        <v>-87.692115</v>
      </c>
      <c r="N64" t="str">
        <f>VLOOKUP(J64,locations!F$2:P$680,3)</f>
        <v>41.780904</v>
      </c>
    </row>
    <row r="65">
      <c r="A65" s="8" t="s">
        <v>1902</v>
      </c>
      <c r="B65" s="10" t="s">
        <v>25</v>
      </c>
      <c r="C65" s="12" t="s">
        <v>903</v>
      </c>
      <c r="G65" s="16" t="s">
        <v>1904</v>
      </c>
      <c r="I65" s="10"/>
      <c r="J65" t="str">
        <f t="shared" si="1"/>
        <v>FALCONER</v>
      </c>
      <c r="K65" t="str">
        <f>VLOOKUP(J65,locations!F$2:M$680,8)</f>
        <v>BELMONT CRAGIN</v>
      </c>
      <c r="L65" t="str">
        <f t="shared" si="2"/>
        <v>Belmont Cragin</v>
      </c>
      <c r="M65" t="str">
        <f>VLOOKUP(J65,locations!F$2:O$680,2)</f>
        <v>-87.749331</v>
      </c>
      <c r="N65" t="str">
        <f>VLOOKUP(J65,locations!F$2:P$680,3)</f>
        <v>41.935785</v>
      </c>
    </row>
    <row r="66">
      <c r="A66" s="8" t="s">
        <v>1929</v>
      </c>
      <c r="B66" s="10" t="s">
        <v>25</v>
      </c>
      <c r="C66" s="8" t="s">
        <v>1930</v>
      </c>
      <c r="D66" s="4" t="s">
        <v>111</v>
      </c>
      <c r="G66" s="14" t="s">
        <v>1932</v>
      </c>
      <c r="I66" s="10"/>
      <c r="J66" t="str">
        <f t="shared" si="1"/>
        <v>FARNSWORTH</v>
      </c>
      <c r="K66" t="str">
        <f>VLOOKUP(J66,locations!F$2:M$680,8)</f>
        <v>JEFFERSON PARK</v>
      </c>
      <c r="L66" t="str">
        <f t="shared" si="2"/>
        <v>Jefferson Park</v>
      </c>
      <c r="M66" t="str">
        <f>VLOOKUP(J66,locations!F$2:O$680,2)</f>
        <v>-87.766072</v>
      </c>
      <c r="N66" t="str">
        <f>VLOOKUP(J66,locations!F$2:P$680,3)</f>
        <v>41.97979</v>
      </c>
    </row>
    <row r="67">
      <c r="A67" s="23" t="s">
        <v>1949</v>
      </c>
      <c r="B67" s="23" t="s">
        <v>4</v>
      </c>
      <c r="C67" s="6" t="s">
        <v>1950</v>
      </c>
      <c r="D67" s="4" t="s">
        <v>111</v>
      </c>
      <c r="E67" s="4">
        <v>34.7</v>
      </c>
      <c r="F67" s="6" t="s">
        <v>382</v>
      </c>
      <c r="G67" s="24" t="s">
        <v>1952</v>
      </c>
      <c r="H67" s="29" t="s">
        <v>1954</v>
      </c>
      <c r="I67" s="25"/>
      <c r="J67" t="str">
        <f t="shared" si="1"/>
        <v>FERNWOOD</v>
      </c>
      <c r="K67" t="str">
        <f>VLOOKUP(J67,locations!F$2:M$680,8)</f>
        <v>WASHINGTON HEIGHTS</v>
      </c>
      <c r="L67" t="str">
        <f t="shared" si="2"/>
        <v>Washington Heights</v>
      </c>
      <c r="M67" t="str">
        <f>VLOOKUP(J67,locations!F$2:O$680,2)</f>
        <v>-87.640414</v>
      </c>
      <c r="N67" t="str">
        <f>VLOOKUP(J67,locations!F$2:P$680,3)</f>
        <v>41.711184</v>
      </c>
    </row>
    <row r="68">
      <c r="A68" s="8" t="s">
        <v>1987</v>
      </c>
      <c r="B68" s="10" t="s">
        <v>25</v>
      </c>
      <c r="C68" s="8" t="s">
        <v>1989</v>
      </c>
      <c r="D68" s="4" t="s">
        <v>111</v>
      </c>
      <c r="G68" s="14" t="s">
        <v>1990</v>
      </c>
      <c r="I68" s="10"/>
      <c r="J68" t="str">
        <f t="shared" si="1"/>
        <v>FISKE</v>
      </c>
      <c r="K68" t="str">
        <f>VLOOKUP(J68,locations!F$2:M$680,8)</f>
        <v>WOODLAWN</v>
      </c>
      <c r="L68" t="str">
        <f t="shared" si="2"/>
        <v>Woodlawn</v>
      </c>
      <c r="M68" t="str">
        <f>VLOOKUP(J68,locations!F$2:O$680,2)</f>
        <v>-87.608633</v>
      </c>
      <c r="N68" t="str">
        <f>VLOOKUP(J68,locations!F$2:P$680,3)</f>
        <v>41.785183</v>
      </c>
    </row>
    <row r="69">
      <c r="A69" s="8" t="s">
        <v>2001</v>
      </c>
      <c r="B69" s="10" t="s">
        <v>25</v>
      </c>
      <c r="C69" s="12" t="s">
        <v>174</v>
      </c>
      <c r="G69" s="16" t="s">
        <v>2004</v>
      </c>
      <c r="I69" s="10"/>
      <c r="J69" t="str">
        <f t="shared" si="1"/>
        <v>FOSTER PARK</v>
      </c>
      <c r="K69" t="str">
        <f>VLOOKUP(J69,locations!F$2:M$680,8)</f>
        <v>AUBURN GRESHAM</v>
      </c>
      <c r="L69" t="str">
        <f t="shared" si="2"/>
        <v>Auburn Gresham</v>
      </c>
      <c r="M69" t="str">
        <f>VLOOKUP(J69,locations!F$2:O$680,2)</f>
        <v>-87.668099</v>
      </c>
      <c r="N69" t="str">
        <f>VLOOKUP(J69,locations!F$2:P$680,3)</f>
        <v>41.738425</v>
      </c>
    </row>
    <row r="70">
      <c r="A70" s="23" t="s">
        <v>2021</v>
      </c>
      <c r="B70" s="23" t="s">
        <v>25</v>
      </c>
      <c r="C70" s="4" t="s">
        <v>2023</v>
      </c>
      <c r="D70" s="4" t="s">
        <v>111</v>
      </c>
      <c r="E70" s="4"/>
      <c r="F70" s="6"/>
      <c r="G70" s="27" t="s">
        <v>2026</v>
      </c>
      <c r="H70" s="6"/>
      <c r="I70" s="25"/>
      <c r="J70" t="str">
        <f t="shared" si="1"/>
        <v>FULTON</v>
      </c>
      <c r="K70" t="str">
        <f>VLOOKUP(J70,locations!F$2:M$680,8)</f>
        <v>NEW CITY</v>
      </c>
      <c r="L70" t="str">
        <f t="shared" si="2"/>
        <v>New City</v>
      </c>
      <c r="M70" t="str">
        <f>VLOOKUP(J70,locations!F$2:O$680,2)</f>
        <v>-87.668436</v>
      </c>
      <c r="N70" t="str">
        <f>VLOOKUP(J70,locations!F$2:P$680,3)</f>
        <v>41.79758</v>
      </c>
    </row>
    <row r="71">
      <c r="A71" s="8" t="s">
        <v>2053</v>
      </c>
      <c r="B71" s="10" t="s">
        <v>4</v>
      </c>
      <c r="C71" s="12" t="s">
        <v>573</v>
      </c>
      <c r="E71" s="10">
        <v>16.0</v>
      </c>
      <c r="G71" s="16" t="s">
        <v>2056</v>
      </c>
      <c r="H71" s="10" t="s">
        <v>392</v>
      </c>
      <c r="I71" s="10"/>
      <c r="J71" t="str">
        <f t="shared" si="1"/>
        <v>FUNSTON</v>
      </c>
      <c r="K71" t="str">
        <f>VLOOKUP(J71,locations!F$2:M$680,8)</f>
        <v>LOGAN SQUARE</v>
      </c>
      <c r="L71" t="str">
        <f t="shared" si="2"/>
        <v>Logan Square</v>
      </c>
      <c r="M71" t="str">
        <f>VLOOKUP(J71,locations!F$2:O$680,2)</f>
        <v>-87.716892</v>
      </c>
      <c r="N71" t="str">
        <f>VLOOKUP(J71,locations!F$2:P$680,3)</f>
        <v>41.917617</v>
      </c>
    </row>
    <row r="72">
      <c r="A72" s="8" t="s">
        <v>2080</v>
      </c>
      <c r="B72" s="10" t="s">
        <v>25</v>
      </c>
      <c r="C72" s="12" t="s">
        <v>1950</v>
      </c>
      <c r="G72" s="16" t="s">
        <v>2082</v>
      </c>
      <c r="I72" s="10"/>
      <c r="J72" t="str">
        <f t="shared" si="1"/>
        <v>GILLESPIE</v>
      </c>
      <c r="K72" t="str">
        <f>VLOOKUP(J72,locations!F$2:M$680,8)</f>
        <v>ROSELAND</v>
      </c>
      <c r="L72" t="str">
        <f t="shared" si="2"/>
        <v>Roseland</v>
      </c>
      <c r="M72" t="str">
        <f>VLOOKUP(J72,locations!F$2:O$680,2)</f>
        <v>-87.623719</v>
      </c>
      <c r="N72" t="str">
        <f>VLOOKUP(J72,locations!F$2:P$680,3)</f>
        <v>41.725332</v>
      </c>
    </row>
    <row r="73">
      <c r="A73" s="23" t="s">
        <v>2100</v>
      </c>
      <c r="B73" s="23" t="s">
        <v>25</v>
      </c>
      <c r="C73" s="4" t="s">
        <v>573</v>
      </c>
      <c r="D73" s="4" t="s">
        <v>111</v>
      </c>
      <c r="E73" s="4"/>
      <c r="F73" s="6"/>
      <c r="G73" s="27" t="s">
        <v>2103</v>
      </c>
      <c r="H73" s="6"/>
      <c r="I73" s="25"/>
      <c r="J73" t="str">
        <f t="shared" si="1"/>
        <v>GOETHE</v>
      </c>
      <c r="K73" t="str">
        <f>VLOOKUP(J73,locations!F$2:M$680,8)</f>
        <v>LOGAN SQUARE</v>
      </c>
      <c r="L73" t="str">
        <f t="shared" si="2"/>
        <v>Logan Square</v>
      </c>
      <c r="M73" t="str">
        <f>VLOOKUP(J73,locations!F$2:O$680,2)</f>
        <v>-87.6929</v>
      </c>
      <c r="N73" t="str">
        <f>VLOOKUP(J73,locations!F$2:P$680,3)</f>
        <v>41.922831</v>
      </c>
    </row>
    <row r="74">
      <c r="A74" s="8" t="s">
        <v>2126</v>
      </c>
      <c r="B74" s="10" t="s">
        <v>4</v>
      </c>
      <c r="C74" s="12" t="s">
        <v>1365</v>
      </c>
      <c r="E74" s="10">
        <v>32.1</v>
      </c>
      <c r="G74" s="16" t="s">
        <v>2130</v>
      </c>
      <c r="I74" s="10"/>
      <c r="J74" t="str">
        <f t="shared" si="1"/>
        <v>GOUDY</v>
      </c>
      <c r="K74" t="str">
        <f>VLOOKUP(J74,locations!F$2:M$680,8)</f>
        <v>UPTOWN</v>
      </c>
      <c r="L74" t="str">
        <f t="shared" si="2"/>
        <v>Uptown</v>
      </c>
      <c r="M74" t="str">
        <f>VLOOKUP(J74,locations!F$2:O$680,2)</f>
        <v>-87.657912</v>
      </c>
      <c r="N74" t="str">
        <f>VLOOKUP(J74,locations!F$2:P$680,3)</f>
        <v>41.975817</v>
      </c>
    </row>
    <row r="75">
      <c r="A75" s="8" t="s">
        <v>2151</v>
      </c>
      <c r="B75" s="10" t="s">
        <v>25</v>
      </c>
      <c r="C75" s="8" t="s">
        <v>2153</v>
      </c>
      <c r="G75" s="16" t="s">
        <v>2155</v>
      </c>
      <c r="I75" s="10" t="s">
        <v>79</v>
      </c>
      <c r="J75" t="str">
        <f t="shared" si="1"/>
        <v>GRAY</v>
      </c>
      <c r="K75" t="str">
        <f>VLOOKUP(J75,locations!F$2:M$680,8)</f>
        <v>PORTAGE PARK</v>
      </c>
      <c r="L75" t="str">
        <f t="shared" si="2"/>
        <v>Portage Park</v>
      </c>
      <c r="M75" t="str">
        <f>VLOOKUP(J75,locations!F$2:O$680,2)</f>
        <v>-87.757116</v>
      </c>
      <c r="N75" t="str">
        <f>VLOOKUP(J75,locations!F$2:P$680,3)</f>
        <v>41.948764</v>
      </c>
    </row>
    <row r="76">
      <c r="A76" s="8" t="s">
        <v>2169</v>
      </c>
      <c r="B76" s="10" t="s">
        <v>4</v>
      </c>
      <c r="C76" s="12" t="s">
        <v>427</v>
      </c>
      <c r="E76" s="28">
        <v>21.7</v>
      </c>
      <c r="G76" s="16" t="s">
        <v>2173</v>
      </c>
      <c r="H76" s="10" t="s">
        <v>392</v>
      </c>
      <c r="I76" s="10"/>
      <c r="J76" t="str">
        <f t="shared" si="1"/>
        <v>GREELEY</v>
      </c>
      <c r="K76" t="str">
        <f>VLOOKUP(J76,locations!F$2:M$680,8)</f>
        <v>LAKE VIEW</v>
      </c>
      <c r="L76" t="str">
        <f t="shared" si="2"/>
        <v>Lake View</v>
      </c>
      <c r="M76" t="str">
        <f>VLOOKUP(J76,locations!F$2:O$680,2)</f>
        <v>-87.65098</v>
      </c>
      <c r="N76" t="str">
        <f>VLOOKUP(J76,locations!F$2:P$680,3)</f>
        <v>41.95281</v>
      </c>
    </row>
    <row r="77">
      <c r="A77" s="8" t="s">
        <v>2191</v>
      </c>
      <c r="B77" s="8" t="s">
        <v>4</v>
      </c>
      <c r="C77" s="8" t="s">
        <v>836</v>
      </c>
      <c r="D77" s="10" t="s">
        <v>111</v>
      </c>
      <c r="E77" s="10">
        <v>34.7</v>
      </c>
      <c r="G77" s="16" t="s">
        <v>2194</v>
      </c>
      <c r="H77" s="10" t="s">
        <v>392</v>
      </c>
      <c r="I77" s="10"/>
      <c r="J77" t="str">
        <f t="shared" si="1"/>
        <v>GUNSAULUS </v>
      </c>
      <c r="K77" t="str">
        <f>VLOOKUP(J77,locations!F$2:M$680,8)</f>
        <v>BRIGHTON PARK</v>
      </c>
      <c r="L77" t="str">
        <f t="shared" si="2"/>
        <v>Brighton Park</v>
      </c>
      <c r="M77" t="str">
        <f>VLOOKUP(J77,locations!F$2:O$680,2)</f>
        <v>-87.699364</v>
      </c>
      <c r="N77" t="str">
        <f>VLOOKUP(J77,locations!F$2:P$680,3)</f>
        <v>41.813007</v>
      </c>
    </row>
    <row r="78">
      <c r="A78" s="8" t="s">
        <v>2214</v>
      </c>
      <c r="B78" s="10" t="s">
        <v>4</v>
      </c>
      <c r="C78" s="12" t="s">
        <v>2023</v>
      </c>
      <c r="E78" s="10">
        <v>506.0</v>
      </c>
      <c r="G78" s="16" t="s">
        <v>2217</v>
      </c>
      <c r="H78" s="10" t="s">
        <v>392</v>
      </c>
      <c r="I78" s="10"/>
      <c r="J78" t="str">
        <f t="shared" si="1"/>
        <v>HAMLINE</v>
      </c>
      <c r="K78" t="str">
        <f>VLOOKUP(J78,locations!F$2:M$680,8)</f>
        <v>NEW CITY</v>
      </c>
      <c r="L78" t="str">
        <f t="shared" si="2"/>
        <v>New City</v>
      </c>
      <c r="M78" t="str">
        <f>VLOOKUP(J78,locations!F$2:O$680,2)</f>
        <v>-87.661175</v>
      </c>
      <c r="N78" t="str">
        <f>VLOOKUP(J78,locations!F$2:P$680,3)</f>
        <v>41.807242</v>
      </c>
    </row>
    <row r="79">
      <c r="A79" s="8" t="s">
        <v>2241</v>
      </c>
      <c r="B79" s="10" t="s">
        <v>25</v>
      </c>
      <c r="C79" s="8" t="s">
        <v>903</v>
      </c>
      <c r="D79" s="10" t="s">
        <v>111</v>
      </c>
      <c r="G79" s="16" t="s">
        <v>2243</v>
      </c>
      <c r="I79" s="10"/>
      <c r="J79" t="str">
        <f t="shared" si="1"/>
        <v>HANSON PARK</v>
      </c>
      <c r="K79" t="str">
        <f>VLOOKUP(J79,locations!F$2:M$680,8)</f>
        <v>BELMONT CRAGIN</v>
      </c>
      <c r="L79" t="str">
        <f t="shared" si="2"/>
        <v>Belmont Cragin</v>
      </c>
      <c r="M79" t="str">
        <f>VLOOKUP(J79,locations!F$2:O$680,2)</f>
        <v>-87.761515</v>
      </c>
      <c r="N79" t="str">
        <f>VLOOKUP(J79,locations!F$2:P$680,3)</f>
        <v>41.923955</v>
      </c>
    </row>
    <row r="80">
      <c r="A80" s="8" t="s">
        <v>2262</v>
      </c>
      <c r="B80" s="10" t="s">
        <v>4</v>
      </c>
      <c r="C80" s="8" t="s">
        <v>2264</v>
      </c>
      <c r="E80" s="10">
        <v>25.2</v>
      </c>
      <c r="G80" s="16" t="s">
        <v>2267</v>
      </c>
      <c r="H80" s="10" t="s">
        <v>392</v>
      </c>
      <c r="I80" s="10" t="s">
        <v>79</v>
      </c>
      <c r="J80" t="str">
        <f t="shared" si="1"/>
        <v>HARTE</v>
      </c>
      <c r="K80" t="str">
        <f>VLOOKUP(J80,locations!F$2:M$680,8)</f>
        <v>HYDE PARK</v>
      </c>
      <c r="L80" t="str">
        <f t="shared" si="2"/>
        <v>Hyde Park</v>
      </c>
      <c r="M80" t="str">
        <f>VLOOKUP(J80,locations!F$2:O$680,2)</f>
        <v>-87.586855</v>
      </c>
      <c r="N80" t="str">
        <f>VLOOKUP(J80,locations!F$2:P$680,3)</f>
        <v>41.793447</v>
      </c>
    </row>
    <row r="81">
      <c r="A81" s="30" t="s">
        <v>2282</v>
      </c>
      <c r="B81" s="23" t="s">
        <v>4</v>
      </c>
      <c r="C81" s="6" t="s">
        <v>174</v>
      </c>
      <c r="D81" s="4" t="s">
        <v>111</v>
      </c>
      <c r="E81" s="4">
        <v>17.0</v>
      </c>
      <c r="F81" s="6" t="s">
        <v>382</v>
      </c>
      <c r="G81" s="24" t="s">
        <v>2291</v>
      </c>
      <c r="H81" s="29" t="s">
        <v>1805</v>
      </c>
      <c r="I81" s="25"/>
      <c r="J81" t="str">
        <f t="shared" si="1"/>
        <v>HARVARD</v>
      </c>
      <c r="K81" t="str">
        <f>VLOOKUP(J81,locations!F$2:M$680,8)</f>
        <v>GREATER GRAND CROSSING</v>
      </c>
      <c r="L81" t="str">
        <f t="shared" si="2"/>
        <v>Greater Grand Crossing</v>
      </c>
      <c r="M81" t="str">
        <f>VLOOKUP(J81,locations!F$2:O$680,2)</f>
        <v>-87.632737</v>
      </c>
      <c r="N81" t="str">
        <f>VLOOKUP(J81,locations!F$2:P$680,3)</f>
        <v>41.757341</v>
      </c>
    </row>
    <row r="82">
      <c r="A82" s="8" t="s">
        <v>2311</v>
      </c>
      <c r="B82" s="10" t="s">
        <v>25</v>
      </c>
      <c r="C82" s="8" t="s">
        <v>2313</v>
      </c>
      <c r="D82" s="10" t="s">
        <v>111</v>
      </c>
      <c r="G82" s="14" t="s">
        <v>2315</v>
      </c>
      <c r="I82" s="10"/>
      <c r="J82" t="str">
        <f t="shared" si="1"/>
        <v>HAUGAN</v>
      </c>
      <c r="K82" t="str">
        <f>VLOOKUP(J82,locations!F$2:M$680,8)</f>
        <v>ALBANY PARK</v>
      </c>
      <c r="L82" t="str">
        <f t="shared" si="2"/>
        <v>Albany Park</v>
      </c>
      <c r="M82" t="str">
        <f>VLOOKUP(J82,locations!F$2:O$680,2)</f>
        <v>-87.723128</v>
      </c>
      <c r="N82" t="str">
        <f>VLOOKUP(J82,locations!F$2:P$680,3)</f>
        <v>41.964029</v>
      </c>
    </row>
    <row r="83">
      <c r="A83" s="8" t="s">
        <v>2338</v>
      </c>
      <c r="B83" s="10" t="s">
        <v>25</v>
      </c>
      <c r="C83" s="12" t="s">
        <v>2340</v>
      </c>
      <c r="G83" s="16" t="s">
        <v>2342</v>
      </c>
      <c r="I83" s="10"/>
      <c r="J83" t="str">
        <f t="shared" si="1"/>
        <v>HAY</v>
      </c>
      <c r="K83" t="str">
        <f>VLOOKUP(J83,locations!F$2:M$680,8)</f>
        <v>AUSTIN</v>
      </c>
      <c r="L83" t="str">
        <f t="shared" si="2"/>
        <v>Austin</v>
      </c>
      <c r="M83" t="str">
        <f>VLOOKUP(J83,locations!F$2:O$680,2)</f>
        <v>-87.755813</v>
      </c>
      <c r="N83" t="str">
        <f>VLOOKUP(J83,locations!F$2:P$680,3)</f>
        <v>41.899171</v>
      </c>
    </row>
    <row r="84">
      <c r="A84" s="8" t="s">
        <v>2369</v>
      </c>
      <c r="B84" s="10" t="s">
        <v>25</v>
      </c>
      <c r="C84" s="8" t="s">
        <v>2370</v>
      </c>
      <c r="D84" s="10" t="s">
        <v>111</v>
      </c>
      <c r="G84" s="16" t="s">
        <v>2371</v>
      </c>
      <c r="I84" s="10"/>
      <c r="J84" t="str">
        <f t="shared" si="1"/>
        <v>HAYT</v>
      </c>
      <c r="K84" t="str">
        <f>VLOOKUP(J84,locations!F$2:M$680,8)</f>
        <v>EDGEWATER</v>
      </c>
      <c r="L84" t="str">
        <f t="shared" si="2"/>
        <v>Edgewater</v>
      </c>
      <c r="M84" t="str">
        <f>VLOOKUP(J84,locations!F$2:O$680,2)</f>
        <v>-87.668504</v>
      </c>
      <c r="N84" t="str">
        <f>VLOOKUP(J84,locations!F$2:P$680,3)</f>
        <v>41.994541</v>
      </c>
    </row>
    <row r="85">
      <c r="A85" s="3" t="s">
        <v>2394</v>
      </c>
      <c r="B85" s="3" t="s">
        <v>4</v>
      </c>
      <c r="C85" s="4" t="s">
        <v>72</v>
      </c>
      <c r="D85" s="4"/>
      <c r="E85" s="31">
        <v>63.7</v>
      </c>
      <c r="F85" s="6"/>
      <c r="G85" s="27" t="s">
        <v>2409</v>
      </c>
      <c r="H85" s="4" t="s">
        <v>38</v>
      </c>
      <c r="I85" s="25"/>
      <c r="J85" t="str">
        <f t="shared" si="1"/>
        <v>HEALEY</v>
      </c>
      <c r="K85" t="str">
        <f>VLOOKUP(J85,locations!F$2:M$680,8)</f>
        <v>EDGEWATER</v>
      </c>
      <c r="L85" t="str">
        <f t="shared" si="2"/>
        <v>Edgewater</v>
      </c>
      <c r="M85" t="str">
        <f>VLOOKUP(J85,locations!F$2:O$680,2)</f>
        <v>-87.668504</v>
      </c>
      <c r="N85" t="str">
        <f>VLOOKUP(J85,locations!F$2:P$680,3)</f>
        <v>41.994541</v>
      </c>
    </row>
    <row r="86">
      <c r="A86" s="8" t="s">
        <v>2436</v>
      </c>
      <c r="B86" s="10" t="s">
        <v>25</v>
      </c>
      <c r="C86" s="12" t="s">
        <v>2437</v>
      </c>
      <c r="E86" s="28"/>
      <c r="G86" s="16" t="s">
        <v>2439</v>
      </c>
      <c r="I86" s="10"/>
      <c r="J86" t="str">
        <f t="shared" si="1"/>
        <v>HEARST</v>
      </c>
      <c r="K86" t="str">
        <f>VLOOKUP(J86,locations!F$2:M$680,8)</f>
        <v>GARFIELD RIDGE</v>
      </c>
      <c r="L86" t="str">
        <f t="shared" si="2"/>
        <v>Garfield Ridge</v>
      </c>
      <c r="M86" t="str">
        <f>VLOOKUP(J86,locations!F$2:O$680,2)</f>
        <v>-87.745726</v>
      </c>
      <c r="N86" t="str">
        <f>VLOOKUP(J86,locations!F$2:P$680,3)</f>
        <v>41.808175</v>
      </c>
    </row>
    <row r="87">
      <c r="A87" s="3" t="s">
        <v>2458</v>
      </c>
      <c r="B87" s="3" t="s">
        <v>25</v>
      </c>
      <c r="C87" s="4" t="s">
        <v>2023</v>
      </c>
      <c r="D87" s="4"/>
      <c r="E87" s="4"/>
      <c r="F87" s="6"/>
      <c r="G87" s="27" t="s">
        <v>2460</v>
      </c>
      <c r="H87" s="6"/>
      <c r="I87" s="25"/>
      <c r="J87" t="str">
        <f t="shared" si="1"/>
        <v>HEDGES</v>
      </c>
      <c r="K87" t="str">
        <f>VLOOKUP(J87,locations!F$2:M$680,8)</f>
        <v>NEW CITY</v>
      </c>
      <c r="L87" t="str">
        <f t="shared" si="2"/>
        <v>New City</v>
      </c>
      <c r="M87" t="str">
        <f>VLOOKUP(J87,locations!F$2:O$680,2)</f>
        <v>-87.673327</v>
      </c>
      <c r="N87" t="str">
        <f>VLOOKUP(J87,locations!F$2:P$680,3)</f>
        <v>41.807112</v>
      </c>
    </row>
    <row r="88">
      <c r="A88" s="23" t="s">
        <v>2465</v>
      </c>
      <c r="B88" s="23" t="s">
        <v>25</v>
      </c>
      <c r="C88" s="4" t="s">
        <v>2466</v>
      </c>
      <c r="D88" s="4" t="s">
        <v>779</v>
      </c>
      <c r="E88" s="4"/>
      <c r="F88" s="6"/>
      <c r="G88" s="27" t="s">
        <v>2467</v>
      </c>
      <c r="H88" s="6"/>
      <c r="I88" s="25"/>
      <c r="J88" t="str">
        <f t="shared" si="1"/>
        <v>HEFFERAN</v>
      </c>
      <c r="K88" t="str">
        <f>VLOOKUP(J88,locations!F$2:M$680,8)</f>
        <v>WEST GARFIELD PARK</v>
      </c>
      <c r="L88" t="str">
        <f t="shared" si="2"/>
        <v>West Garfield Park</v>
      </c>
      <c r="M88" t="str">
        <f>VLOOKUP(J88,locations!F$2:O$680,2)</f>
        <v>-87.735802</v>
      </c>
      <c r="N88" t="str">
        <f>VLOOKUP(J88,locations!F$2:P$680,3)</f>
        <v>41.878665</v>
      </c>
    </row>
    <row r="89">
      <c r="A89" s="8" t="s">
        <v>2468</v>
      </c>
      <c r="B89" s="10" t="s">
        <v>25</v>
      </c>
      <c r="C89" s="8" t="s">
        <v>221</v>
      </c>
      <c r="D89" s="4" t="s">
        <v>111</v>
      </c>
      <c r="G89" s="14" t="s">
        <v>2469</v>
      </c>
      <c r="I89" s="10"/>
      <c r="J89" t="str">
        <f t="shared" si="1"/>
        <v>HENRY</v>
      </c>
      <c r="K89" t="str">
        <f>VLOOKUP(J89,locations!F$2:M$680,8)</f>
        <v>IRVING PARK</v>
      </c>
      <c r="L89" t="str">
        <f t="shared" si="2"/>
        <v>Irving Park</v>
      </c>
      <c r="M89" t="str">
        <f>VLOOKUP(J89,locations!F$2:O$680,2)</f>
        <v>-87.715632</v>
      </c>
      <c r="N89" t="str">
        <f>VLOOKUP(J89,locations!F$2:P$680,3)</f>
        <v>41.958989</v>
      </c>
    </row>
    <row r="90">
      <c r="A90" s="8" t="s">
        <v>2470</v>
      </c>
      <c r="B90" s="10" t="s">
        <v>4</v>
      </c>
      <c r="C90" s="8" t="s">
        <v>2313</v>
      </c>
      <c r="D90" s="4" t="s">
        <v>111</v>
      </c>
      <c r="E90" s="10">
        <v>389.0</v>
      </c>
      <c r="G90" s="14" t="s">
        <v>2471</v>
      </c>
      <c r="H90" s="10" t="s">
        <v>540</v>
      </c>
      <c r="I90" s="10"/>
      <c r="J90" t="str">
        <f t="shared" si="1"/>
        <v>HIBBARD</v>
      </c>
      <c r="K90" t="str">
        <f>VLOOKUP(J90,locations!F$2:M$680,8)</f>
        <v>ALBANY PARK</v>
      </c>
      <c r="L90" t="str">
        <f t="shared" si="2"/>
        <v>Albany Park</v>
      </c>
      <c r="M90" t="str">
        <f>VLOOKUP(J90,locations!F$2:O$680,2)</f>
        <v>-87.710362</v>
      </c>
      <c r="N90" t="str">
        <f>VLOOKUP(J90,locations!F$2:P$680,3)</f>
        <v>41.970335</v>
      </c>
    </row>
    <row r="91">
      <c r="A91" s="8" t="s">
        <v>2472</v>
      </c>
      <c r="B91" s="10" t="s">
        <v>4</v>
      </c>
      <c r="C91" s="12" t="s">
        <v>1950</v>
      </c>
      <c r="E91" s="28">
        <v>58.4</v>
      </c>
      <c r="G91" s="16" t="s">
        <v>2473</v>
      </c>
      <c r="H91" s="10" t="s">
        <v>392</v>
      </c>
      <c r="I91" s="10"/>
      <c r="J91" t="str">
        <f t="shared" si="1"/>
        <v>HUGHES, C</v>
      </c>
      <c r="K91" t="str">
        <f>VLOOKUP(J91,locations!F$2:M$680,8)</f>
        <v>ROSELAND</v>
      </c>
      <c r="L91" t="str">
        <f t="shared" si="2"/>
        <v>Roseland</v>
      </c>
      <c r="M91" t="str">
        <f>VLOOKUP(J91,locations!F$2:O$680,2)</f>
        <v>-87.629869</v>
      </c>
      <c r="N91" t="str">
        <f>VLOOKUP(J91,locations!F$2:P$680,3)</f>
        <v>41.705342</v>
      </c>
    </row>
    <row r="92">
      <c r="A92" s="8" t="s">
        <v>2474</v>
      </c>
      <c r="B92" s="10" t="s">
        <v>25</v>
      </c>
      <c r="C92" s="12" t="s">
        <v>2475</v>
      </c>
      <c r="G92" s="16" t="s">
        <v>2476</v>
      </c>
      <c r="I92" s="10"/>
      <c r="J92" t="str">
        <f t="shared" si="1"/>
        <v>HURLEY</v>
      </c>
      <c r="K92" t="str">
        <f>VLOOKUP(J92,locations!F$2:M$680,8)</f>
        <v>WEST LAWN</v>
      </c>
      <c r="L92" t="str">
        <f t="shared" si="2"/>
        <v>West Lawn</v>
      </c>
      <c r="M92" t="str">
        <f>VLOOKUP(J92,locations!F$2:O$680,2)</f>
        <v>-87.719541</v>
      </c>
      <c r="N92" t="str">
        <f>VLOOKUP(J92,locations!F$2:P$680,3)</f>
        <v>41.766785</v>
      </c>
    </row>
    <row r="93">
      <c r="A93" s="8" t="s">
        <v>2477</v>
      </c>
      <c r="B93" s="10" t="s">
        <v>25</v>
      </c>
      <c r="C93" s="12" t="s">
        <v>427</v>
      </c>
      <c r="G93" s="16" t="s">
        <v>2478</v>
      </c>
      <c r="I93" s="10"/>
      <c r="J93" t="str">
        <f t="shared" si="1"/>
        <v>INTER-AMERICAN</v>
      </c>
      <c r="K93" t="str">
        <f>VLOOKUP(J93,locations!F$2:M$680,8)</f>
        <v>LAKE VIEW</v>
      </c>
      <c r="L93" t="str">
        <f t="shared" si="2"/>
        <v>Lake View</v>
      </c>
      <c r="M93" t="str">
        <f>VLOOKUP(J93,locations!F$2:O$680,2)</f>
        <v>-87.651573</v>
      </c>
      <c r="N93" t="str">
        <f>VLOOKUP(J93,locations!F$2:P$680,3)</f>
        <v>41.949003</v>
      </c>
    </row>
    <row r="94">
      <c r="A94" s="23" t="s">
        <v>2479</v>
      </c>
      <c r="B94" s="23" t="s">
        <v>25</v>
      </c>
      <c r="C94" s="6" t="s">
        <v>174</v>
      </c>
      <c r="D94" s="4" t="s">
        <v>779</v>
      </c>
      <c r="E94" s="4"/>
      <c r="F94" s="6"/>
      <c r="G94" s="27" t="s">
        <v>2480</v>
      </c>
      <c r="H94" s="6"/>
      <c r="I94" s="25"/>
      <c r="J94" t="str">
        <f t="shared" si="1"/>
        <v>JACKSON</v>
      </c>
      <c r="K94" t="str">
        <f>VLOOKUP(J94,locations!F$2:M$680,8)</f>
        <v>NEAR WEST SIDE</v>
      </c>
      <c r="L94" t="str">
        <f t="shared" si="2"/>
        <v>Near West Side</v>
      </c>
      <c r="M94" t="str">
        <f>VLOOKUP(J94,locations!F$2:O$680,2)</f>
        <v>-87.683616</v>
      </c>
      <c r="N94" t="str">
        <f>VLOOKUP(J94,locations!F$2:P$680,3)</f>
        <v>41.871595</v>
      </c>
    </row>
    <row r="95">
      <c r="A95" s="8" t="s">
        <v>2481</v>
      </c>
      <c r="B95" s="10" t="s">
        <v>25</v>
      </c>
      <c r="C95" s="12" t="s">
        <v>174</v>
      </c>
      <c r="G95" s="16" t="s">
        <v>2482</v>
      </c>
      <c r="I95" s="10"/>
      <c r="J95" t="str">
        <f t="shared" si="1"/>
        <v>JACKSON, M</v>
      </c>
      <c r="K95" t="str">
        <f>VLOOKUP(J95,locations!F$2:M$680,8)</f>
        <v>AUBURN GRESHAM</v>
      </c>
      <c r="L95" t="str">
        <f t="shared" si="2"/>
        <v>Auburn Gresham</v>
      </c>
      <c r="M95" t="str">
        <f>VLOOKUP(J95,locations!F$2:O$680,2)</f>
        <v>-87.646767</v>
      </c>
      <c r="N95" t="str">
        <f>VLOOKUP(J95,locations!F$2:P$680,3)</f>
        <v>41.734125</v>
      </c>
    </row>
    <row r="96">
      <c r="A96" s="8" t="s">
        <v>2483</v>
      </c>
      <c r="B96" s="10" t="s">
        <v>25</v>
      </c>
      <c r="C96" s="12" t="s">
        <v>128</v>
      </c>
      <c r="G96" s="16" t="s">
        <v>2484</v>
      </c>
      <c r="I96" s="10"/>
      <c r="J96" t="str">
        <f t="shared" si="1"/>
        <v>JAHN</v>
      </c>
      <c r="K96" t="str">
        <f>VLOOKUP(J96,locations!F$2:M$680,8)</f>
        <v>NORTH CENTER</v>
      </c>
      <c r="L96" t="str">
        <f t="shared" si="2"/>
        <v>North Center</v>
      </c>
      <c r="M96" t="str">
        <f>VLOOKUP(J96,locations!F$2:O$680,2)</f>
        <v>-87.67581</v>
      </c>
      <c r="N96" t="str">
        <f>VLOOKUP(J96,locations!F$2:P$680,3)</f>
        <v>41.939247</v>
      </c>
    </row>
    <row r="97">
      <c r="A97" s="23" t="s">
        <v>2485</v>
      </c>
      <c r="B97" s="23" t="s">
        <v>25</v>
      </c>
      <c r="C97" s="4" t="s">
        <v>110</v>
      </c>
      <c r="D97" s="4" t="s">
        <v>779</v>
      </c>
      <c r="E97" s="4"/>
      <c r="F97" s="6"/>
      <c r="G97" s="27" t="s">
        <v>2486</v>
      </c>
      <c r="H97" s="6"/>
      <c r="I97" s="25"/>
      <c r="J97" t="str">
        <f t="shared" si="1"/>
        <v>JAMIESON</v>
      </c>
      <c r="K97" t="str">
        <f>VLOOKUP(J97,locations!F$2:M$680,8)</f>
        <v>WEST RIDGE</v>
      </c>
      <c r="L97" t="str">
        <f t="shared" si="2"/>
        <v>West Ridge</v>
      </c>
      <c r="M97" t="str">
        <f>VLOOKUP(J97,locations!F$2:O$680,2)</f>
        <v>-87.700529</v>
      </c>
      <c r="N97" t="str">
        <f>VLOOKUP(J97,locations!F$2:P$680,3)</f>
        <v>41.984641</v>
      </c>
    </row>
    <row r="98">
      <c r="A98" s="8" t="s">
        <v>2487</v>
      </c>
      <c r="B98" s="10" t="s">
        <v>25</v>
      </c>
      <c r="C98" s="12" t="s">
        <v>1083</v>
      </c>
      <c r="G98" s="16" t="s">
        <v>2488</v>
      </c>
      <c r="I98" s="10"/>
      <c r="J98" t="str">
        <f t="shared" si="1"/>
        <v>JOHNSON</v>
      </c>
      <c r="K98" t="str">
        <f>VLOOKUP(J98,locations!F$2:M$680,8)</f>
        <v>NORTH LAWNDALE</v>
      </c>
      <c r="L98" t="str">
        <f t="shared" si="2"/>
        <v>North Lawndale</v>
      </c>
      <c r="M98" t="str">
        <f>VLOOKUP(J98,locations!F$2:O$680,2)</f>
        <v>-87.703139</v>
      </c>
      <c r="N98" t="str">
        <f>VLOOKUP(J98,locations!F$2:P$680,3)</f>
        <v>41.861836</v>
      </c>
    </row>
    <row r="99">
      <c r="A99" s="23" t="s">
        <v>2489</v>
      </c>
      <c r="B99" s="23" t="s">
        <v>25</v>
      </c>
      <c r="C99" s="4" t="s">
        <v>1326</v>
      </c>
      <c r="D99" s="4" t="s">
        <v>779</v>
      </c>
      <c r="E99" s="4"/>
      <c r="F99" s="6"/>
      <c r="G99" s="27" t="s">
        <v>2490</v>
      </c>
      <c r="H99" s="6"/>
      <c r="I99" s="25"/>
      <c r="J99" t="str">
        <f t="shared" si="1"/>
        <v>JUNGMAN</v>
      </c>
      <c r="K99" t="str">
        <f>VLOOKUP(J99,locations!F$2:M$680,8)</f>
        <v>LOWER WEST SIDE</v>
      </c>
      <c r="L99" t="str">
        <f t="shared" si="2"/>
        <v>Lower West Side</v>
      </c>
      <c r="M99" t="str">
        <f>VLOOKUP(J99,locations!F$2:O$680,2)</f>
        <v>-87.652302</v>
      </c>
      <c r="N99" t="str">
        <f>VLOOKUP(J99,locations!F$2:P$680,3)</f>
        <v>41.858065</v>
      </c>
    </row>
    <row r="100">
      <c r="A100" s="23" t="s">
        <v>2491</v>
      </c>
      <c r="B100" s="23" t="s">
        <v>25</v>
      </c>
      <c r="C100" s="4" t="s">
        <v>380</v>
      </c>
      <c r="D100" s="4" t="s">
        <v>779</v>
      </c>
      <c r="E100" s="4"/>
      <c r="F100" s="6"/>
      <c r="G100" s="27" t="s">
        <v>2492</v>
      </c>
      <c r="H100" s="6"/>
      <c r="I100" s="25"/>
      <c r="J100" t="str">
        <f t="shared" si="1"/>
        <v>KELLMAN</v>
      </c>
      <c r="K100" t="str">
        <f>VLOOKUP(J100,locations!F$2:M$680,8)</f>
        <v>EAST GARFIELD PARK</v>
      </c>
      <c r="L100" t="str">
        <f t="shared" si="2"/>
        <v>East Garfield Park</v>
      </c>
      <c r="M100" t="str">
        <f>VLOOKUP(J100,locations!F$2:O$680,2)</f>
        <v>-87.702163</v>
      </c>
      <c r="N100" t="str">
        <f>VLOOKUP(J100,locations!F$2:P$680,3)</f>
        <v>41.870168</v>
      </c>
    </row>
    <row r="101">
      <c r="A101" s="8" t="s">
        <v>2493</v>
      </c>
      <c r="B101" s="10" t="s">
        <v>4</v>
      </c>
      <c r="C101" s="8" t="s">
        <v>195</v>
      </c>
      <c r="E101" s="10">
        <v>557.0</v>
      </c>
      <c r="G101" s="16" t="s">
        <v>2494</v>
      </c>
      <c r="H101" s="10" t="s">
        <v>2495</v>
      </c>
      <c r="I101" s="10" t="s">
        <v>79</v>
      </c>
      <c r="J101" t="str">
        <f t="shared" si="1"/>
        <v>KERSHAW</v>
      </c>
      <c r="K101" t="str">
        <f>VLOOKUP(J101,locations!F$2:M$680,8)</f>
        <v>ENGLEWOOD</v>
      </c>
      <c r="L101" t="str">
        <f t="shared" si="2"/>
        <v>Englewood</v>
      </c>
      <c r="M101" t="str">
        <f>VLOOKUP(J101,locations!F$2:O$680,2)</f>
        <v>-87.640892</v>
      </c>
      <c r="N101" t="str">
        <f>VLOOKUP(J101,locations!F$2:P$680,3)</f>
        <v>41.776453</v>
      </c>
    </row>
    <row r="102">
      <c r="A102" s="8" t="s">
        <v>2496</v>
      </c>
      <c r="B102" s="10" t="s">
        <v>25</v>
      </c>
      <c r="C102" s="8" t="s">
        <v>2497</v>
      </c>
      <c r="D102" s="4" t="s">
        <v>111</v>
      </c>
      <c r="G102" s="14" t="s">
        <v>2498</v>
      </c>
      <c r="I102" s="10"/>
      <c r="J102" t="str">
        <f t="shared" si="1"/>
        <v>KILMER</v>
      </c>
      <c r="K102" t="str">
        <f>VLOOKUP(J102,locations!F$2:M$680,8)</f>
        <v>ROGERS PARK</v>
      </c>
      <c r="L102" t="str">
        <f t="shared" si="2"/>
        <v>Rogers Park</v>
      </c>
      <c r="M102" t="str">
        <f>VLOOKUP(J102,locations!F$2:O$680,2)</f>
        <v>-87.668222</v>
      </c>
      <c r="N102" t="str">
        <f>VLOOKUP(J102,locations!F$2:P$680,3)</f>
        <v>42.00364</v>
      </c>
    </row>
    <row r="103">
      <c r="A103" s="3" t="s">
        <v>2499</v>
      </c>
      <c r="B103" s="23" t="s">
        <v>25</v>
      </c>
      <c r="C103" s="4" t="s">
        <v>2264</v>
      </c>
      <c r="D103" s="4" t="s">
        <v>779</v>
      </c>
      <c r="E103" s="4"/>
      <c r="F103" s="6"/>
      <c r="G103" s="27" t="s">
        <v>2500</v>
      </c>
      <c r="H103" s="6"/>
      <c r="I103" s="25"/>
      <c r="J103" t="str">
        <f t="shared" si="1"/>
        <v>KOZMINSKI</v>
      </c>
      <c r="K103" t="str">
        <f>VLOOKUP(J103,locations!F$2:M$680,8)</f>
        <v>HYDE PARK</v>
      </c>
      <c r="L103" t="str">
        <f t="shared" si="2"/>
        <v>Hyde Park</v>
      </c>
      <c r="M103" t="str">
        <f>VLOOKUP(J103,locations!F$2:O$680,2)</f>
        <v>-87.602481</v>
      </c>
      <c r="N103" t="str">
        <f>VLOOKUP(J103,locations!F$2:P$680,3)</f>
        <v>41.798002</v>
      </c>
    </row>
    <row r="104">
      <c r="A104" s="8" t="s">
        <v>2501</v>
      </c>
      <c r="B104" s="10" t="s">
        <v>25</v>
      </c>
      <c r="C104" s="8" t="s">
        <v>1752</v>
      </c>
      <c r="D104" s="10" t="s">
        <v>111</v>
      </c>
      <c r="G104" s="14" t="s">
        <v>2502</v>
      </c>
      <c r="I104" s="10"/>
      <c r="J104" t="str">
        <f t="shared" si="1"/>
        <v>LANGFORD</v>
      </c>
      <c r="K104" t="str">
        <f>VLOOKUP(J104,locations!F$2:M$680,8)</f>
        <v>WEST ENGLEWOOD</v>
      </c>
      <c r="L104" t="str">
        <f t="shared" si="2"/>
        <v>West Englewood</v>
      </c>
      <c r="M104" t="str">
        <f>VLOOKUP(J104,locations!F$2:O$680,2)</f>
        <v>-87.657169</v>
      </c>
      <c r="N104" t="str">
        <f>VLOOKUP(J104,locations!F$2:P$680,3)</f>
        <v>41.784681</v>
      </c>
    </row>
    <row r="105">
      <c r="A105" s="23" t="s">
        <v>2503</v>
      </c>
      <c r="B105" s="23" t="s">
        <v>4</v>
      </c>
      <c r="C105" s="6" t="s">
        <v>2504</v>
      </c>
      <c r="D105" s="4" t="s">
        <v>111</v>
      </c>
      <c r="E105" s="4">
        <v>16.0</v>
      </c>
      <c r="F105" s="6" t="s">
        <v>382</v>
      </c>
      <c r="G105" s="24" t="s">
        <v>2505</v>
      </c>
      <c r="H105" s="29" t="s">
        <v>392</v>
      </c>
      <c r="I105" s="25"/>
      <c r="J105" t="str">
        <f t="shared" si="1"/>
        <v>LASALLE II</v>
      </c>
      <c r="K105" t="str">
        <f>VLOOKUP(J105,locations!F$2:M$680,8)</f>
        <v>WEST TOWN</v>
      </c>
      <c r="L105" t="str">
        <f t="shared" si="2"/>
        <v>West Town</v>
      </c>
      <c r="M105" t="str">
        <f>VLOOKUP(J105,locations!F$2:O$680,2)</f>
        <v>-87.673696</v>
      </c>
      <c r="N105" t="str">
        <f>VLOOKUP(J105,locations!F$2:P$680,3)</f>
        <v>41.902914</v>
      </c>
    </row>
    <row r="106">
      <c r="A106" s="8" t="s">
        <v>2506</v>
      </c>
      <c r="B106" s="10" t="s">
        <v>25</v>
      </c>
      <c r="C106" s="12" t="s">
        <v>1083</v>
      </c>
      <c r="G106" s="16" t="s">
        <v>2507</v>
      </c>
      <c r="I106" s="10"/>
      <c r="J106" t="str">
        <f t="shared" si="1"/>
        <v>LAWNDALE</v>
      </c>
      <c r="K106" t="str">
        <f>VLOOKUP(J106,locations!F$2:M$680,8)</f>
        <v>NORTH LAWNDALE</v>
      </c>
      <c r="L106" t="str">
        <f t="shared" si="2"/>
        <v>North Lawndale</v>
      </c>
      <c r="M106" t="str">
        <f>VLOOKUP(J106,locations!F$2:O$680,2)</f>
        <v>-87.712957</v>
      </c>
      <c r="N106" t="str">
        <f>VLOOKUP(J106,locations!F$2:P$680,3)</f>
        <v>41.86296</v>
      </c>
    </row>
    <row r="107">
      <c r="A107" s="8" t="s">
        <v>2508</v>
      </c>
      <c r="B107" s="10" t="s">
        <v>25</v>
      </c>
      <c r="C107" s="12" t="s">
        <v>2340</v>
      </c>
      <c r="G107" s="16" t="s">
        <v>2509</v>
      </c>
      <c r="I107" s="10"/>
      <c r="J107" t="str">
        <f t="shared" si="1"/>
        <v>LELAND</v>
      </c>
      <c r="K107" t="str">
        <f>VLOOKUP(J107,locations!F$2:M$680,8)</f>
        <v>AUSTIN</v>
      </c>
      <c r="L107" t="str">
        <f t="shared" si="2"/>
        <v>Austin</v>
      </c>
      <c r="M107" t="str">
        <f>VLOOKUP(J107,locations!F$2:O$680,2)</f>
        <v>-87.749276</v>
      </c>
      <c r="N107" t="str">
        <f>VLOOKUP(J107,locations!F$2:P$680,3)</f>
        <v>41.873587</v>
      </c>
    </row>
    <row r="108">
      <c r="A108" s="23" t="s">
        <v>2510</v>
      </c>
      <c r="B108" s="23" t="s">
        <v>25</v>
      </c>
      <c r="C108" s="4" t="s">
        <v>2511</v>
      </c>
      <c r="D108" s="4" t="s">
        <v>779</v>
      </c>
      <c r="E108" s="4"/>
      <c r="F108" s="6"/>
      <c r="G108" s="27" t="s">
        <v>2512</v>
      </c>
      <c r="H108" s="6"/>
      <c r="I108" s="25"/>
      <c r="J108" t="str">
        <f t="shared" si="1"/>
        <v>LENART</v>
      </c>
      <c r="K108" t="str">
        <f>VLOOKUP(J108,locations!F$2:M$680,8)</f>
        <v>CHATHAM</v>
      </c>
      <c r="L108" t="str">
        <f t="shared" si="2"/>
        <v>Chatham</v>
      </c>
      <c r="M108" t="str">
        <f>VLOOKUP(J108,locations!F$2:O$680,2)</f>
        <v>-87.62804</v>
      </c>
      <c r="N108" t="str">
        <f>VLOOKUP(J108,locations!F$2:P$680,3)</f>
        <v>41.747186</v>
      </c>
    </row>
    <row r="109">
      <c r="A109" s="8" t="s">
        <v>2513</v>
      </c>
      <c r="B109" s="10" t="s">
        <v>25</v>
      </c>
      <c r="C109" s="8" t="s">
        <v>903</v>
      </c>
      <c r="D109" s="10" t="s">
        <v>111</v>
      </c>
      <c r="G109" s="14" t="s">
        <v>2514</v>
      </c>
      <c r="I109" s="10"/>
      <c r="J109" t="str">
        <f t="shared" si="1"/>
        <v>LLOYD</v>
      </c>
      <c r="K109" t="str">
        <f>VLOOKUP(J109,locations!F$2:M$680,8)</f>
        <v>BELMONT CRAGIN</v>
      </c>
      <c r="L109" t="str">
        <f t="shared" si="2"/>
        <v>Belmont Cragin</v>
      </c>
      <c r="M109" t="str">
        <f>VLOOKUP(J109,locations!F$2:O$680,2)</f>
        <v>-87.748515</v>
      </c>
      <c r="N109" t="str">
        <f>VLOOKUP(J109,locations!F$2:P$680,3)</f>
        <v>41.918814</v>
      </c>
    </row>
    <row r="110">
      <c r="A110" s="23" t="s">
        <v>2515</v>
      </c>
      <c r="B110" s="23" t="s">
        <v>4</v>
      </c>
      <c r="C110" s="4" t="s">
        <v>2516</v>
      </c>
      <c r="D110" s="4" t="s">
        <v>111</v>
      </c>
      <c r="E110" s="4">
        <v>19.6</v>
      </c>
      <c r="F110" s="6" t="s">
        <v>382</v>
      </c>
      <c r="G110" s="24" t="s">
        <v>2517</v>
      </c>
      <c r="H110" s="29" t="s">
        <v>392</v>
      </c>
      <c r="I110" s="25"/>
      <c r="J110" t="str">
        <f t="shared" si="1"/>
        <v>LOCKE J</v>
      </c>
      <c r="K110" t="str">
        <f>VLOOKUP(J110,locations!F$2:M$680,8)</f>
        <v>MONTCLARE</v>
      </c>
      <c r="L110" t="str">
        <f t="shared" si="2"/>
        <v>Montclare</v>
      </c>
      <c r="M110" t="str">
        <f>VLOOKUP(J110,locations!F$2:O$680,2)</f>
        <v>-87.795604</v>
      </c>
      <c r="N110" t="str">
        <f>VLOOKUP(J110,locations!F$2:P$680,3)</f>
        <v>41.931762</v>
      </c>
    </row>
    <row r="111">
      <c r="A111" s="8" t="s">
        <v>2518</v>
      </c>
      <c r="B111" s="10" t="s">
        <v>25</v>
      </c>
      <c r="C111" s="8" t="s">
        <v>2519</v>
      </c>
      <c r="D111" s="4" t="s">
        <v>111</v>
      </c>
      <c r="G111" s="14" t="s">
        <v>2520</v>
      </c>
      <c r="I111" s="10"/>
      <c r="J111" t="str">
        <f t="shared" si="1"/>
        <v>LOGANDALE</v>
      </c>
      <c r="K111" t="str">
        <f>VLOOKUP(J111,locations!F$2:M$680,8)</f>
        <v>AVONDALE</v>
      </c>
      <c r="L111" t="str">
        <f t="shared" si="2"/>
        <v>Avondale</v>
      </c>
      <c r="M111" t="str">
        <f>VLOOKUP(J111,locations!F$2:O$680,2)</f>
        <v>-87.708041</v>
      </c>
      <c r="N111" t="str">
        <f>VLOOKUP(J111,locations!F$2:P$680,3)</f>
        <v>41.93397</v>
      </c>
    </row>
    <row r="112">
      <c r="A112" s="8" t="s">
        <v>2521</v>
      </c>
      <c r="B112" s="10" t="s">
        <v>4</v>
      </c>
      <c r="C112" s="12" t="s">
        <v>2340</v>
      </c>
      <c r="E112" s="10">
        <v>36.8</v>
      </c>
      <c r="G112" s="16" t="s">
        <v>2522</v>
      </c>
      <c r="H112" s="10" t="s">
        <v>392</v>
      </c>
      <c r="I112" s="10"/>
      <c r="J112" t="str">
        <f t="shared" si="1"/>
        <v>LOVETT</v>
      </c>
      <c r="K112" t="str">
        <f>VLOOKUP(J112,locations!F$2:M$680,8)</f>
        <v>AUSTIN</v>
      </c>
      <c r="L112" t="str">
        <f t="shared" si="2"/>
        <v>Austin</v>
      </c>
      <c r="M112" t="str">
        <f>VLOOKUP(J112,locations!F$2:O$680,2)</f>
        <v>-87.783919</v>
      </c>
      <c r="N112" t="str">
        <f>VLOOKUP(J112,locations!F$2:P$680,3)</f>
        <v>41.912718</v>
      </c>
    </row>
    <row r="113">
      <c r="A113" s="8" t="s">
        <v>2523</v>
      </c>
      <c r="B113" s="10" t="s">
        <v>4</v>
      </c>
      <c r="C113" s="12" t="s">
        <v>2524</v>
      </c>
      <c r="E113" s="28">
        <v>23.5</v>
      </c>
      <c r="G113" s="16" t="s">
        <v>2525</v>
      </c>
      <c r="H113" s="10" t="s">
        <v>38</v>
      </c>
      <c r="I113" s="10"/>
      <c r="J113" t="str">
        <f t="shared" si="1"/>
        <v>MANIERRE</v>
      </c>
      <c r="K113" t="str">
        <f>VLOOKUP(J113,locations!F$2:M$680,8)</f>
        <v>NEAR NORTH SIDE</v>
      </c>
      <c r="L113" t="str">
        <f t="shared" si="2"/>
        <v>Near North Side</v>
      </c>
      <c r="M113" t="str">
        <f>VLOOKUP(J113,locations!F$2:O$680,2)</f>
        <v>-87.639827</v>
      </c>
      <c r="N113" t="str">
        <f>VLOOKUP(J113,locations!F$2:P$680,3)</f>
        <v>41.908247</v>
      </c>
    </row>
    <row r="114">
      <c r="A114" s="8" t="s">
        <v>2526</v>
      </c>
      <c r="B114" s="10" t="s">
        <v>25</v>
      </c>
      <c r="C114" s="12" t="s">
        <v>1876</v>
      </c>
      <c r="G114" s="16" t="s">
        <v>2527</v>
      </c>
      <c r="I114" s="10"/>
      <c r="J114" t="str">
        <f t="shared" si="1"/>
        <v>MARQUETTE</v>
      </c>
      <c r="K114" t="str">
        <f>VLOOKUP(J114,locations!F$2:M$680,8)</f>
        <v>CHICAGO LAWN</v>
      </c>
      <c r="L114" t="str">
        <f t="shared" si="2"/>
        <v>Chicago Lawn</v>
      </c>
      <c r="M114" t="str">
        <f>VLOOKUP(J114,locations!F$2:O$680,2)</f>
        <v>-87.69703</v>
      </c>
      <c r="N114" t="str">
        <f>VLOOKUP(J114,locations!F$2:P$680,3)</f>
        <v>41.773881</v>
      </c>
    </row>
    <row r="115">
      <c r="A115" s="8" t="s">
        <v>2528</v>
      </c>
      <c r="B115" s="10" t="s">
        <v>4</v>
      </c>
      <c r="C115" s="12" t="s">
        <v>2529</v>
      </c>
      <c r="E115" s="28">
        <v>114.0</v>
      </c>
      <c r="G115" s="16" t="s">
        <v>2530</v>
      </c>
      <c r="H115" s="10" t="s">
        <v>2531</v>
      </c>
      <c r="I115" s="10"/>
      <c r="J115" t="str">
        <f t="shared" si="1"/>
        <v>MARSH</v>
      </c>
      <c r="K115" t="str">
        <f>VLOOKUP(J115,locations!F$2:M$680,8)</f>
        <v>SOUTH DEERING</v>
      </c>
      <c r="L115" t="str">
        <f t="shared" si="2"/>
        <v>South Deering</v>
      </c>
      <c r="M115" t="str">
        <f>VLOOKUP(J115,locations!F$2:O$680,2)</f>
        <v>-87.552483</v>
      </c>
      <c r="N115" t="str">
        <f>VLOOKUP(J115,locations!F$2:P$680,3)</f>
        <v>41.716588</v>
      </c>
    </row>
    <row r="116">
      <c r="A116" s="8" t="s">
        <v>2532</v>
      </c>
      <c r="B116" s="10" t="s">
        <v>25</v>
      </c>
      <c r="C116" s="8" t="s">
        <v>52</v>
      </c>
      <c r="D116" s="10" t="s">
        <v>111</v>
      </c>
      <c r="G116" s="16" t="s">
        <v>2533</v>
      </c>
      <c r="I116" s="10"/>
      <c r="J116" t="str">
        <f t="shared" si="1"/>
        <v>MAYER</v>
      </c>
      <c r="K116" t="str">
        <f>VLOOKUP(J116,locations!F$2:M$680,8)</f>
        <v>LINCOLN PARK</v>
      </c>
      <c r="L116" t="str">
        <f t="shared" si="2"/>
        <v>Lincoln Park</v>
      </c>
      <c r="M116" t="str">
        <f>VLOOKUP(J116,locations!F$2:O$680,2)</f>
        <v>-87.657287</v>
      </c>
      <c r="N116" t="str">
        <f>VLOOKUP(J116,locations!F$2:P$680,3)</f>
        <v>41.923204</v>
      </c>
    </row>
    <row r="117">
      <c r="A117" s="23" t="s">
        <v>2534</v>
      </c>
      <c r="B117" s="23" t="s">
        <v>25</v>
      </c>
      <c r="C117" s="4" t="s">
        <v>195</v>
      </c>
      <c r="D117" s="4" t="s">
        <v>779</v>
      </c>
      <c r="E117" s="4"/>
      <c r="F117" s="6"/>
      <c r="G117" s="27" t="s">
        <v>2535</v>
      </c>
      <c r="H117" s="6"/>
      <c r="I117" s="25"/>
      <c r="J117" t="str">
        <f t="shared" si="1"/>
        <v>MAYS</v>
      </c>
      <c r="K117" t="str">
        <f>VLOOKUP(J117,locations!F$2:M$680,8)</f>
        <v>ENGLEWOOD</v>
      </c>
      <c r="L117" t="str">
        <f t="shared" si="2"/>
        <v>Englewood</v>
      </c>
      <c r="M117" t="str">
        <f>VLOOKUP(J117,locations!F$2:O$680,2)</f>
        <v>-87.637277</v>
      </c>
      <c r="N117" t="str">
        <f>VLOOKUP(J117,locations!F$2:P$680,3)</f>
        <v>41.772727</v>
      </c>
    </row>
    <row r="118">
      <c r="A118" s="8" t="s">
        <v>2536</v>
      </c>
      <c r="B118" s="10" t="s">
        <v>25</v>
      </c>
      <c r="C118" s="12" t="s">
        <v>2537</v>
      </c>
      <c r="G118" s="16" t="s">
        <v>2538</v>
      </c>
      <c r="I118" s="10"/>
      <c r="J118" t="str">
        <f t="shared" si="1"/>
        <v>MCCORMICK</v>
      </c>
      <c r="K118" t="str">
        <f>VLOOKUP(J118,locations!F$2:M$680,8)</f>
        <v>SOUTH LAWNDALE</v>
      </c>
      <c r="L118" t="str">
        <f t="shared" si="2"/>
        <v>South Lawndale</v>
      </c>
      <c r="M118" t="str">
        <f>VLOOKUP(J118,locations!F$2:O$680,2)</f>
        <v>-87.7063</v>
      </c>
      <c r="N118" t="str">
        <f>VLOOKUP(J118,locations!F$2:P$680,3)</f>
        <v>41.842267</v>
      </c>
    </row>
    <row r="119">
      <c r="A119" s="8" t="s">
        <v>2539</v>
      </c>
      <c r="B119" s="10" t="s">
        <v>25</v>
      </c>
      <c r="C119" s="8" t="s">
        <v>1365</v>
      </c>
      <c r="D119" s="4"/>
      <c r="G119" s="16" t="s">
        <v>2540</v>
      </c>
      <c r="I119" s="25"/>
      <c r="J119" t="str">
        <f t="shared" si="1"/>
        <v>MCCUTCHEON</v>
      </c>
      <c r="K119" t="str">
        <f>VLOOKUP(J119,locations!F$2:M$680,8)</f>
        <v>UPTOWN</v>
      </c>
      <c r="L119" t="str">
        <f t="shared" si="2"/>
        <v>Uptown</v>
      </c>
      <c r="M119" t="str">
        <f>VLOOKUP(J119,locations!F$2:O$680,2)</f>
        <v>-87.654758</v>
      </c>
      <c r="N119" t="str">
        <f>VLOOKUP(J119,locations!F$2:P$680,3)</f>
        <v>41.970949</v>
      </c>
    </row>
    <row r="120">
      <c r="A120" s="8" t="s">
        <v>2541</v>
      </c>
      <c r="B120" s="10" t="s">
        <v>25</v>
      </c>
      <c r="C120" s="8" t="s">
        <v>2475</v>
      </c>
      <c r="D120" s="10" t="s">
        <v>111</v>
      </c>
      <c r="G120" s="16" t="s">
        <v>2542</v>
      </c>
      <c r="I120" s="10"/>
      <c r="J120" t="str">
        <f t="shared" si="1"/>
        <v>MCKAY</v>
      </c>
      <c r="K120" t="str">
        <f>VLOOKUP(J120,locations!F$2:M$680,8)</f>
        <v>CHICAGO LAWN</v>
      </c>
      <c r="L120" t="str">
        <f t="shared" si="2"/>
        <v>Chicago Lawn</v>
      </c>
      <c r="M120" t="str">
        <f>VLOOKUP(J120,locations!F$2:O$680,2)</f>
        <v>-87.691787</v>
      </c>
      <c r="N120" t="str">
        <f>VLOOKUP(J120,locations!F$2:P$680,3)</f>
        <v>41.768143</v>
      </c>
    </row>
    <row r="121">
      <c r="A121" s="8" t="s">
        <v>2543</v>
      </c>
      <c r="B121" s="10" t="s">
        <v>25</v>
      </c>
      <c r="C121" s="8" t="s">
        <v>2544</v>
      </c>
      <c r="D121" s="4" t="s">
        <v>111</v>
      </c>
      <c r="G121" s="16" t="s">
        <v>2545</v>
      </c>
      <c r="I121" s="10"/>
      <c r="J121" t="str">
        <f t="shared" si="1"/>
        <v>MELODY</v>
      </c>
      <c r="K121" t="str">
        <f>VLOOKUP(J121,locations!F$2:M$680,8)</f>
        <v>WEST GARFIELD PARK</v>
      </c>
      <c r="L121" t="str">
        <f t="shared" si="2"/>
        <v>West Garfield Park</v>
      </c>
      <c r="M121" t="str">
        <f>VLOOKUP(J121,locations!F$2:O$680,2)</f>
        <v>-87.724661</v>
      </c>
      <c r="N121" t="str">
        <f>VLOOKUP(J121,locations!F$2:P$680,3)</f>
        <v>41.878799</v>
      </c>
    </row>
    <row r="122">
      <c r="A122" s="8" t="s">
        <v>2546</v>
      </c>
      <c r="B122" s="10" t="s">
        <v>25</v>
      </c>
      <c r="C122" s="8" t="s">
        <v>573</v>
      </c>
      <c r="D122" s="10" t="s">
        <v>111</v>
      </c>
      <c r="G122" s="16" t="s">
        <v>2547</v>
      </c>
      <c r="I122" s="10"/>
      <c r="J122" t="str">
        <f t="shared" si="1"/>
        <v>MONROE</v>
      </c>
      <c r="K122" t="str">
        <f>VLOOKUP(J122,locations!F$2:M$680,8)</f>
        <v>LOGAN SQUARE</v>
      </c>
      <c r="L122" t="str">
        <f t="shared" si="2"/>
        <v>Logan Square</v>
      </c>
      <c r="M122" t="str">
        <f>VLOOKUP(J122,locations!F$2:O$680,2)</f>
        <v>-87.719224</v>
      </c>
      <c r="N122" t="str">
        <f>VLOOKUP(J122,locations!F$2:P$680,3)</f>
        <v>41.929989</v>
      </c>
    </row>
    <row r="123">
      <c r="A123" s="8" t="s">
        <v>2548</v>
      </c>
      <c r="B123" s="10" t="s">
        <v>25</v>
      </c>
      <c r="C123" s="12" t="s">
        <v>778</v>
      </c>
      <c r="G123" s="16" t="s">
        <v>2549</v>
      </c>
      <c r="I123" s="10"/>
      <c r="J123" t="str">
        <f t="shared" si="1"/>
        <v>MOOS</v>
      </c>
      <c r="K123" t="str">
        <f>VLOOKUP(J123,locations!F$2:M$680,8)</f>
        <v>WEST TOWN</v>
      </c>
      <c r="L123" t="str">
        <f t="shared" si="2"/>
        <v>West Town</v>
      </c>
      <c r="M123" t="str">
        <f>VLOOKUP(J123,locations!F$2:O$680,2)</f>
        <v>-87.696941</v>
      </c>
      <c r="N123" t="str">
        <f>VLOOKUP(J123,locations!F$2:P$680,3)</f>
        <v>41.912505</v>
      </c>
    </row>
    <row r="124">
      <c r="A124" s="8" t="s">
        <v>2550</v>
      </c>
      <c r="B124" s="10" t="s">
        <v>25</v>
      </c>
      <c r="C124" s="12" t="s">
        <v>1876</v>
      </c>
      <c r="G124" s="16" t="s">
        <v>2551</v>
      </c>
      <c r="I124" s="10"/>
      <c r="J124" t="str">
        <f t="shared" si="1"/>
        <v>MORRILL</v>
      </c>
      <c r="K124" t="str">
        <f>VLOOKUP(J124,locations!F$2:M$680,8)</f>
        <v>CHICAGO LAWN</v>
      </c>
      <c r="L124" t="str">
        <f t="shared" si="2"/>
        <v>Chicago Lawn</v>
      </c>
      <c r="M124" t="str">
        <f>VLOOKUP(J124,locations!F$2:O$680,2)</f>
        <v>-87.688549</v>
      </c>
      <c r="N124" t="str">
        <f>VLOOKUP(J124,locations!F$2:P$680,3)</f>
        <v>41.784313</v>
      </c>
    </row>
    <row r="125">
      <c r="A125" s="8" t="s">
        <v>2552</v>
      </c>
      <c r="B125" s="10" t="s">
        <v>25</v>
      </c>
      <c r="C125" s="12" t="s">
        <v>573</v>
      </c>
      <c r="G125" s="16" t="s">
        <v>2553</v>
      </c>
      <c r="I125" s="10"/>
      <c r="J125" t="str">
        <f t="shared" si="1"/>
        <v>MOZART</v>
      </c>
      <c r="K125" t="str">
        <f>VLOOKUP(J125,locations!F$2:M$680,8)</f>
        <v>LOGAN SQUARE</v>
      </c>
      <c r="L125" t="str">
        <f t="shared" si="2"/>
        <v>Logan Square</v>
      </c>
      <c r="M125" t="str">
        <f>VLOOKUP(J125,locations!F$2:O$680,2)</f>
        <v>-87.721888</v>
      </c>
      <c r="N125" t="str">
        <f>VLOOKUP(J125,locations!F$2:P$680,3)</f>
        <v>41.92091</v>
      </c>
    </row>
    <row r="126">
      <c r="A126" s="8" t="s">
        <v>2554</v>
      </c>
      <c r="B126" s="10" t="s">
        <v>25</v>
      </c>
      <c r="C126" s="12" t="s">
        <v>221</v>
      </c>
      <c r="G126" s="16" t="s">
        <v>2551</v>
      </c>
      <c r="I126" s="10"/>
      <c r="J126" t="str">
        <f t="shared" si="1"/>
        <v>MURPHY</v>
      </c>
      <c r="K126" t="str">
        <f>VLOOKUP(J126,locations!F$2:M$680,8)</f>
        <v>IRVING PARK</v>
      </c>
      <c r="L126" t="str">
        <f t="shared" si="2"/>
        <v>Irving Park</v>
      </c>
      <c r="M126" t="str">
        <f>VLOOKUP(J126,locations!F$2:O$680,2)</f>
        <v>-87.716832</v>
      </c>
      <c r="N126" t="str">
        <f>VLOOKUP(J126,locations!F$2:P$680,3)</f>
        <v>41.950078</v>
      </c>
    </row>
    <row r="127">
      <c r="A127" s="23" t="s">
        <v>2555</v>
      </c>
      <c r="B127" s="23" t="s">
        <v>25</v>
      </c>
      <c r="C127" s="4" t="s">
        <v>2511</v>
      </c>
      <c r="D127" s="4" t="s">
        <v>779</v>
      </c>
      <c r="E127" s="4"/>
      <c r="F127" s="6"/>
      <c r="G127" s="27" t="s">
        <v>2556</v>
      </c>
      <c r="H127" s="6"/>
      <c r="I127" s="25"/>
      <c r="J127" t="str">
        <f t="shared" si="1"/>
        <v>NEIL</v>
      </c>
      <c r="K127" t="str">
        <f>VLOOKUP(J127,locations!F$2:M$680,8)</f>
        <v>CHATHAM</v>
      </c>
      <c r="L127" t="str">
        <f t="shared" si="2"/>
        <v>Chatham</v>
      </c>
      <c r="M127" t="str">
        <f>VLOOKUP(J127,locations!F$2:O$680,2)</f>
        <v>-87.620933</v>
      </c>
      <c r="N127" t="str">
        <f>VLOOKUP(J127,locations!F$2:P$680,3)</f>
        <v>41.738407</v>
      </c>
    </row>
    <row r="128">
      <c r="A128" s="23" t="s">
        <v>2557</v>
      </c>
      <c r="B128" s="23" t="s">
        <v>25</v>
      </c>
      <c r="C128" s="4" t="s">
        <v>195</v>
      </c>
      <c r="D128" s="4" t="s">
        <v>779</v>
      </c>
      <c r="E128" s="4"/>
      <c r="F128" s="6"/>
      <c r="G128" s="27" t="s">
        <v>2558</v>
      </c>
      <c r="H128" s="6"/>
      <c r="I128" s="25"/>
      <c r="J128" t="str">
        <f t="shared" si="1"/>
        <v>NICHOLSON</v>
      </c>
      <c r="K128" t="str">
        <f>VLOOKUP(J128,locations!F$2:M$680,8)</f>
        <v>ENGLEWOOD</v>
      </c>
      <c r="L128" t="str">
        <f t="shared" si="2"/>
        <v>Englewood</v>
      </c>
      <c r="M128" t="str">
        <f>VLOOKUP(J128,locations!F$2:O$680,2)</f>
        <v>-87.647453</v>
      </c>
      <c r="N128" t="str">
        <f>VLOOKUP(J128,locations!F$2:P$680,3)</f>
        <v>41.784942</v>
      </c>
    </row>
    <row r="129">
      <c r="A129" s="8" t="s">
        <v>2557</v>
      </c>
      <c r="B129" s="10" t="s">
        <v>25</v>
      </c>
      <c r="C129" s="12" t="s">
        <v>195</v>
      </c>
      <c r="G129" s="16" t="s">
        <v>2559</v>
      </c>
      <c r="I129" s="10"/>
      <c r="J129" t="str">
        <f t="shared" si="1"/>
        <v>NICHOLSON</v>
      </c>
      <c r="K129" t="str">
        <f>VLOOKUP(J129,locations!F$2:M$680,8)</f>
        <v>ENGLEWOOD</v>
      </c>
      <c r="L129" t="str">
        <f t="shared" si="2"/>
        <v>Englewood</v>
      </c>
      <c r="M129" t="str">
        <f>VLOOKUP(J129,locations!F$2:O$680,2)</f>
        <v>-87.647453</v>
      </c>
      <c r="N129" t="str">
        <f>VLOOKUP(J129,locations!F$2:P$680,3)</f>
        <v>41.784942</v>
      </c>
    </row>
    <row r="130">
      <c r="A130" s="8" t="s">
        <v>2560</v>
      </c>
      <c r="B130" s="10" t="s">
        <v>4</v>
      </c>
      <c r="C130" s="8" t="s">
        <v>1000</v>
      </c>
      <c r="D130" s="10" t="s">
        <v>111</v>
      </c>
      <c r="E130" s="10">
        <v>16.5</v>
      </c>
      <c r="G130" s="16" t="s">
        <v>2561</v>
      </c>
      <c r="H130" s="10" t="s">
        <v>1805</v>
      </c>
      <c r="I130" s="10"/>
      <c r="J130" t="str">
        <f t="shared" si="1"/>
        <v>NIGHTINGALE</v>
      </c>
      <c r="K130" t="str">
        <f>VLOOKUP(J130,locations!F$2:M$680,8)</f>
        <v>GAGE PARK</v>
      </c>
      <c r="L130" t="str">
        <f t="shared" si="2"/>
        <v>Gage Park</v>
      </c>
      <c r="M130" t="str">
        <f>VLOOKUP(J130,locations!F$2:O$680,2)</f>
        <v>-87.689139</v>
      </c>
      <c r="N130" t="str">
        <f>VLOOKUP(J130,locations!F$2:P$680,3)</f>
        <v>41.797714</v>
      </c>
    </row>
    <row r="131">
      <c r="A131" s="8" t="s">
        <v>2562</v>
      </c>
      <c r="B131" s="10" t="s">
        <v>25</v>
      </c>
      <c r="C131" s="12" t="s">
        <v>2563</v>
      </c>
      <c r="G131" s="16" t="s">
        <v>2564</v>
      </c>
      <c r="I131" s="10"/>
      <c r="J131" t="str">
        <f t="shared" si="1"/>
        <v>NIXON</v>
      </c>
      <c r="K131" t="str">
        <f>VLOOKUP(J131,locations!F$2:M$680,8)</f>
        <v>HERMOSA</v>
      </c>
      <c r="L131" t="str">
        <f t="shared" si="2"/>
        <v>Hermosa</v>
      </c>
      <c r="M131" t="str">
        <f>VLOOKUP(J131,locations!F$2:O$680,2)</f>
        <v>-87.73142</v>
      </c>
      <c r="N131" t="str">
        <f>VLOOKUP(J131,locations!F$2:P$680,3)</f>
        <v>41.919581</v>
      </c>
    </row>
    <row r="132">
      <c r="A132" s="8" t="s">
        <v>2565</v>
      </c>
      <c r="B132" s="10" t="s">
        <v>25</v>
      </c>
      <c r="C132" s="8" t="s">
        <v>2313</v>
      </c>
      <c r="G132" s="16" t="s">
        <v>2566</v>
      </c>
      <c r="I132" s="10" t="s">
        <v>79</v>
      </c>
      <c r="J132" t="str">
        <f t="shared" si="1"/>
        <v>NORTH RIVER</v>
      </c>
      <c r="K132" t="str">
        <f>VLOOKUP(J132,locations!F$2:M$680,8)</f>
        <v>ALBANY PARK</v>
      </c>
      <c r="L132" t="str">
        <f t="shared" si="2"/>
        <v>Albany Park</v>
      </c>
      <c r="M132" t="str">
        <f>VLOOKUP(J132,locations!F$2:O$680,2)</f>
        <v>-87.707151</v>
      </c>
      <c r="N132" t="str">
        <f>VLOOKUP(J132,locations!F$2:P$680,3)</f>
        <v>41.961721</v>
      </c>
    </row>
    <row r="133">
      <c r="A133" s="8" t="s">
        <v>2567</v>
      </c>
      <c r="B133" s="10" t="s">
        <v>25</v>
      </c>
      <c r="C133" s="8" t="s">
        <v>2524</v>
      </c>
      <c r="D133" s="10" t="s">
        <v>111</v>
      </c>
      <c r="G133" s="14" t="s">
        <v>2568</v>
      </c>
      <c r="I133" s="10"/>
      <c r="J133" t="str">
        <f t="shared" si="1"/>
        <v>OGDEN</v>
      </c>
      <c r="K133" t="str">
        <f>VLOOKUP(J133,locations!F$2:M$680,8)</f>
        <v>NORWOOD PARK</v>
      </c>
      <c r="L133" t="str">
        <f t="shared" si="2"/>
        <v>Norwood Park</v>
      </c>
      <c r="M133" t="str">
        <f>VLOOKUP(J133,locations!F$2:O$680,2)</f>
        <v>-87.802979</v>
      </c>
      <c r="N133" t="str">
        <f>VLOOKUP(J133,locations!F$2:P$680,3)</f>
        <v>41.988153</v>
      </c>
    </row>
    <row r="134">
      <c r="A134" s="8" t="s">
        <v>2569</v>
      </c>
      <c r="B134" s="10" t="s">
        <v>25</v>
      </c>
      <c r="C134" s="12" t="s">
        <v>174</v>
      </c>
      <c r="G134" s="16" t="s">
        <v>2570</v>
      </c>
      <c r="I134" s="10"/>
      <c r="J134" t="str">
        <f t="shared" si="1"/>
        <v>OGLESBY</v>
      </c>
      <c r="K134" t="str">
        <f>VLOOKUP(J134,locations!F$2:M$680,8)</f>
        <v>AUBURN GRESHAM</v>
      </c>
      <c r="L134" t="str">
        <f t="shared" si="2"/>
        <v>Auburn Gresham</v>
      </c>
      <c r="M134" t="str">
        <f>VLOOKUP(J134,locations!F$2:O$680,2)</f>
        <v>-87.645469</v>
      </c>
      <c r="N134" t="str">
        <f>VLOOKUP(J134,locations!F$2:P$680,3)</f>
        <v>41.75467</v>
      </c>
    </row>
    <row r="135">
      <c r="A135" s="8" t="s">
        <v>2571</v>
      </c>
      <c r="B135" s="10" t="s">
        <v>25</v>
      </c>
      <c r="C135" t="s">
        <v>532</v>
      </c>
      <c r="G135" s="16" t="s">
        <v>2572</v>
      </c>
      <c r="I135" s="10"/>
      <c r="J135" t="str">
        <f t="shared" si="1"/>
        <v>OKEEFFE</v>
      </c>
      <c r="K135" t="str">
        <f>VLOOKUP(J135,locations!F$2:M$680,8)</f>
        <v>SOUTH SHORE</v>
      </c>
      <c r="L135" t="str">
        <f t="shared" si="2"/>
        <v>South Shore</v>
      </c>
      <c r="M135" t="str">
        <f>VLOOKUP(J135,locations!F$2:O$680,2)</f>
        <v>-87.572806</v>
      </c>
      <c r="N135" t="str">
        <f>VLOOKUP(J135,locations!F$2:P$680,3)</f>
        <v>41.768602</v>
      </c>
    </row>
    <row r="136">
      <c r="A136" s="3" t="s">
        <v>2573</v>
      </c>
      <c r="B136" s="3" t="s">
        <v>25</v>
      </c>
      <c r="C136" s="4" t="s">
        <v>280</v>
      </c>
      <c r="D136" s="4"/>
      <c r="E136" s="4"/>
      <c r="F136" s="6"/>
      <c r="G136" s="27" t="s">
        <v>2574</v>
      </c>
      <c r="H136" s="6"/>
      <c r="I136" s="25"/>
      <c r="J136" t="str">
        <f t="shared" si="1"/>
        <v>ORIOLE PARK</v>
      </c>
      <c r="K136" t="str">
        <f>VLOOKUP(J136,locations!F$2:M$680,8)</f>
        <v>NORWOOD PARK</v>
      </c>
      <c r="L136" t="str">
        <f t="shared" si="2"/>
        <v>Norwood Park</v>
      </c>
      <c r="M136" t="str">
        <f>VLOOKUP(J136,locations!F$2:O$680,2)</f>
        <v>-87.812054</v>
      </c>
      <c r="N136" t="str">
        <f>VLOOKUP(J136,locations!F$2:P$680,3)</f>
        <v>41.978501</v>
      </c>
    </row>
    <row r="137">
      <c r="A137" s="23" t="s">
        <v>2575</v>
      </c>
      <c r="B137" s="23" t="s">
        <v>25</v>
      </c>
      <c r="C137" s="4" t="s">
        <v>195</v>
      </c>
      <c r="D137" s="4" t="s">
        <v>779</v>
      </c>
      <c r="E137" s="4"/>
      <c r="F137" s="6"/>
      <c r="G137" s="27" t="s">
        <v>2576</v>
      </c>
      <c r="H137" s="6"/>
      <c r="I137" s="25"/>
      <c r="J137" t="str">
        <f t="shared" si="1"/>
        <v>PARKER</v>
      </c>
      <c r="K137" t="str">
        <f>VLOOKUP(J137,locations!F$2:M$680,8)</f>
        <v>ENGLEWOOD</v>
      </c>
      <c r="L137" t="str">
        <f t="shared" si="2"/>
        <v>Englewood</v>
      </c>
      <c r="M137" t="str">
        <f>VLOOKUP(J137,locations!F$2:O$680,2)</f>
        <v>-87.634086</v>
      </c>
      <c r="N137" t="str">
        <f>VLOOKUP(J137,locations!F$2:P$680,3)</f>
        <v>41.77078</v>
      </c>
    </row>
    <row r="138">
      <c r="A138" s="23" t="s">
        <v>2577</v>
      </c>
      <c r="B138" s="23" t="s">
        <v>4</v>
      </c>
      <c r="C138" s="6" t="s">
        <v>2578</v>
      </c>
      <c r="D138" s="4" t="s">
        <v>111</v>
      </c>
      <c r="E138" s="4">
        <v>17.7</v>
      </c>
      <c r="F138" s="6" t="s">
        <v>382</v>
      </c>
      <c r="G138" s="24" t="s">
        <v>2579</v>
      </c>
      <c r="H138" s="29" t="s">
        <v>1805</v>
      </c>
      <c r="I138" s="25"/>
      <c r="J138" t="str">
        <f t="shared" si="1"/>
        <v>PEIRCE</v>
      </c>
      <c r="K138" t="str">
        <f>VLOOKUP(J138,locations!F$2:M$680,8)</f>
        <v>EDGEWATER</v>
      </c>
      <c r="L138" t="str">
        <f t="shared" si="2"/>
        <v>Edgewater</v>
      </c>
      <c r="M138" t="str">
        <f>VLOOKUP(J138,locations!F$2:O$680,2)</f>
        <v>-87.66585</v>
      </c>
      <c r="N138" t="str">
        <f>VLOOKUP(J138,locations!F$2:P$680,3)</f>
        <v>41.983456</v>
      </c>
    </row>
    <row r="139">
      <c r="A139" s="8" t="s">
        <v>2580</v>
      </c>
      <c r="B139" s="10" t="s">
        <v>4</v>
      </c>
      <c r="C139" s="12" t="s">
        <v>1083</v>
      </c>
      <c r="E139" s="28">
        <v>26.9</v>
      </c>
      <c r="G139" s="16" t="s">
        <v>2581</v>
      </c>
      <c r="H139" s="10" t="s">
        <v>1033</v>
      </c>
      <c r="I139" s="10"/>
      <c r="J139" t="str">
        <f t="shared" si="1"/>
        <v>PENN</v>
      </c>
      <c r="K139" t="str">
        <f>VLOOKUP(J139,locations!F$2:M$680,8)</f>
        <v>NORTH LAWNDALE</v>
      </c>
      <c r="L139" t="str">
        <f t="shared" si="2"/>
        <v>North Lawndale</v>
      </c>
      <c r="M139" t="str">
        <f>VLOOKUP(J139,locations!F$2:O$680,2)</f>
        <v>-87.722386</v>
      </c>
      <c r="N139" t="str">
        <f>VLOOKUP(J139,locations!F$2:P$680,3)</f>
        <v>41.858372</v>
      </c>
    </row>
    <row r="140">
      <c r="A140" s="23" t="s">
        <v>2582</v>
      </c>
      <c r="B140" s="23" t="s">
        <v>4</v>
      </c>
      <c r="C140" s="6" t="s">
        <v>2583</v>
      </c>
      <c r="D140" s="4" t="s">
        <v>111</v>
      </c>
      <c r="E140" s="4">
        <v>108.0</v>
      </c>
      <c r="F140" s="6" t="s">
        <v>382</v>
      </c>
      <c r="G140" s="24" t="s">
        <v>2584</v>
      </c>
      <c r="H140" s="29" t="s">
        <v>1805</v>
      </c>
      <c r="I140" s="25"/>
      <c r="J140" t="str">
        <f t="shared" si="1"/>
        <v>PEREZ</v>
      </c>
      <c r="K140" t="str">
        <f>VLOOKUP(J140,locations!F$2:M$680,8)</f>
        <v>LOWER WEST SIDE</v>
      </c>
      <c r="L140" t="str">
        <f t="shared" si="2"/>
        <v>Lower West Side</v>
      </c>
      <c r="M140" t="str">
        <f>VLOOKUP(J140,locations!F$2:O$680,2)</f>
        <v>-87.65798</v>
      </c>
      <c r="N140" t="str">
        <f>VLOOKUP(J140,locations!F$2:P$680,3)</f>
        <v>41.856029</v>
      </c>
    </row>
    <row r="141">
      <c r="A141" s="8" t="s">
        <v>2585</v>
      </c>
      <c r="B141" s="10" t="s">
        <v>25</v>
      </c>
      <c r="C141" s="8" t="s">
        <v>2586</v>
      </c>
      <c r="G141" s="16" t="s">
        <v>2587</v>
      </c>
      <c r="I141" s="10" t="s">
        <v>79</v>
      </c>
      <c r="J141" t="str">
        <f t="shared" si="1"/>
        <v>PETERSON</v>
      </c>
      <c r="K141" t="str">
        <f>VLOOKUP(J141,locations!F$2:M$680,8)</f>
        <v>NORTH PARK</v>
      </c>
      <c r="L141" t="str">
        <f t="shared" si="2"/>
        <v>North Park</v>
      </c>
      <c r="M141" t="str">
        <f>VLOOKUP(J141,locations!F$2:O$680,2)</f>
        <v>-87.712583</v>
      </c>
      <c r="N141" t="str">
        <f>VLOOKUP(J141,locations!F$2:P$680,3)</f>
        <v>41.981557</v>
      </c>
    </row>
    <row r="142">
      <c r="A142" s="8" t="s">
        <v>2588</v>
      </c>
      <c r="B142" s="10" t="s">
        <v>25</v>
      </c>
      <c r="C142" s="8" t="s">
        <v>869</v>
      </c>
      <c r="G142" s="16" t="s">
        <v>2589</v>
      </c>
      <c r="I142" s="10" t="s">
        <v>79</v>
      </c>
      <c r="J142" t="str">
        <f t="shared" si="1"/>
        <v>PICCOLO</v>
      </c>
      <c r="K142" t="str">
        <f>VLOOKUP(J142,locations!F$2:M$680,8)</f>
        <v>HUMBOLDT PARK</v>
      </c>
      <c r="L142" t="str">
        <f t="shared" si="2"/>
        <v>Humboldt Park</v>
      </c>
      <c r="M142" t="str">
        <f>VLOOKUP(J142,locations!F$2:O$680,2)</f>
        <v>-87.731261</v>
      </c>
      <c r="N142" t="str">
        <f>VLOOKUP(J142,locations!F$2:P$680,3)</f>
        <v>41.90014</v>
      </c>
    </row>
    <row r="143">
      <c r="A143" s="8" t="s">
        <v>2590</v>
      </c>
      <c r="B143" s="10" t="s">
        <v>4</v>
      </c>
      <c r="C143" s="12" t="s">
        <v>1326</v>
      </c>
      <c r="E143" s="10">
        <v>16.9</v>
      </c>
      <c r="G143" s="16" t="s">
        <v>2591</v>
      </c>
      <c r="H143" s="10" t="s">
        <v>38</v>
      </c>
      <c r="I143" s="10"/>
      <c r="J143" t="str">
        <f t="shared" si="1"/>
        <v>PICKARD</v>
      </c>
      <c r="K143" t="str">
        <f>VLOOKUP(J143,locations!F$2:M$680,8)</f>
        <v>LOWER WEST SIDE</v>
      </c>
      <c r="L143" t="str">
        <f t="shared" si="2"/>
        <v>Lower West Side</v>
      </c>
      <c r="M143" t="str">
        <f>VLOOKUP(J143,locations!F$2:O$680,2)</f>
        <v>-87.683291</v>
      </c>
      <c r="N143" t="str">
        <f>VLOOKUP(J143,locations!F$2:P$680,3)</f>
        <v>41.8529</v>
      </c>
    </row>
    <row r="144">
      <c r="A144" s="8" t="s">
        <v>2583</v>
      </c>
      <c r="B144" s="10" t="s">
        <v>4</v>
      </c>
      <c r="C144" s="12" t="s">
        <v>1326</v>
      </c>
      <c r="E144" s="10">
        <v>20.5</v>
      </c>
      <c r="G144" s="16" t="s">
        <v>2592</v>
      </c>
      <c r="H144" s="10" t="s">
        <v>392</v>
      </c>
      <c r="I144" s="10"/>
      <c r="J144" t="str">
        <f t="shared" si="1"/>
        <v>PILSEN</v>
      </c>
      <c r="K144" t="str">
        <f>VLOOKUP(J144,locations!F$2:M$680,8)</f>
        <v>LOWER WEST SIDE</v>
      </c>
      <c r="L144" t="str">
        <f t="shared" si="2"/>
        <v>Lower West Side</v>
      </c>
      <c r="M144" t="str">
        <f>VLOOKUP(J144,locations!F$2:O$680,2)</f>
        <v>-87.662209</v>
      </c>
      <c r="N144" t="str">
        <f>VLOOKUP(J144,locations!F$2:P$680,3)</f>
        <v>41.858849</v>
      </c>
    </row>
    <row r="145">
      <c r="A145" s="8" t="s">
        <v>2153</v>
      </c>
      <c r="B145" s="10" t="s">
        <v>4</v>
      </c>
      <c r="C145" s="12" t="s">
        <v>2153</v>
      </c>
      <c r="E145" s="10">
        <v>24.8</v>
      </c>
      <c r="G145" s="16" t="s">
        <v>2593</v>
      </c>
      <c r="H145" s="10" t="s">
        <v>392</v>
      </c>
      <c r="I145" s="10"/>
      <c r="J145" t="str">
        <f t="shared" si="1"/>
        <v>PORTAGE PARK</v>
      </c>
      <c r="K145" t="str">
        <f>VLOOKUP(J145,locations!F$2:M$680,8)</f>
        <v>PORTAGE PARK</v>
      </c>
      <c r="L145" t="str">
        <f t="shared" si="2"/>
        <v>Portage Park</v>
      </c>
      <c r="M145" t="str">
        <f>VLOOKUP(J145,locations!F$2:O$680,2)</f>
        <v>-87.761007</v>
      </c>
      <c r="N145" t="str">
        <f>VLOOKUP(J145,locations!F$2:P$680,3)</f>
        <v>41.956988</v>
      </c>
    </row>
    <row r="146">
      <c r="A146" s="23" t="s">
        <v>2594</v>
      </c>
      <c r="B146" s="23" t="s">
        <v>25</v>
      </c>
      <c r="C146" s="4" t="s">
        <v>778</v>
      </c>
      <c r="D146" s="4" t="s">
        <v>779</v>
      </c>
      <c r="E146" s="4"/>
      <c r="F146" s="6"/>
      <c r="G146" s="27" t="s">
        <v>2595</v>
      </c>
      <c r="H146" s="6"/>
      <c r="I146" s="25"/>
      <c r="J146" t="str">
        <f t="shared" si="1"/>
        <v>PRITZKER</v>
      </c>
      <c r="K146" t="str">
        <f>VLOOKUP(J146,locations!F$2:M$680,8)</f>
        <v>WEST TOWN</v>
      </c>
      <c r="L146" t="str">
        <f t="shared" si="2"/>
        <v>West Town</v>
      </c>
      <c r="M146" t="str">
        <f>VLOOKUP(J146,locations!F$2:O$680,2)</f>
        <v>-87.677761</v>
      </c>
      <c r="N146" t="str">
        <f>VLOOKUP(J146,locations!F$2:P$680,3)</f>
        <v>41.907053</v>
      </c>
    </row>
    <row r="147">
      <c r="A147" s="8" t="s">
        <v>2596</v>
      </c>
      <c r="B147" s="10" t="s">
        <v>25</v>
      </c>
      <c r="C147" s="12" t="s">
        <v>1752</v>
      </c>
      <c r="G147" s="16" t="s">
        <v>2597</v>
      </c>
      <c r="I147" s="10"/>
      <c r="J147" t="str">
        <f t="shared" si="1"/>
        <v>RANDOLPH</v>
      </c>
      <c r="K147" t="str">
        <f>VLOOKUP(J147,locations!F$2:M$680,8)</f>
        <v>WEST ENGLEWOOD</v>
      </c>
      <c r="L147" t="str">
        <f t="shared" si="2"/>
        <v>West Englewood</v>
      </c>
      <c r="M147" t="str">
        <f>VLOOKUP(J147,locations!F$2:O$680,2)</f>
        <v>-87.675966</v>
      </c>
      <c r="N147" t="str">
        <f>VLOOKUP(J147,locations!F$2:P$680,3)</f>
        <v>41.760614</v>
      </c>
    </row>
    <row r="148">
      <c r="A148" s="8" t="s">
        <v>2598</v>
      </c>
      <c r="B148" s="10" t="s">
        <v>25</v>
      </c>
      <c r="C148" s="8" t="s">
        <v>427</v>
      </c>
      <c r="D148" s="10" t="s">
        <v>111</v>
      </c>
      <c r="G148" s="14" t="s">
        <v>2599</v>
      </c>
      <c r="I148" s="10"/>
      <c r="J148" t="str">
        <f t="shared" si="1"/>
        <v>RAVENSWOOD</v>
      </c>
      <c r="K148" t="str">
        <f>VLOOKUP(J148,locations!F$2:M$680,8)</f>
        <v>LAKE VIEW</v>
      </c>
      <c r="L148" t="str">
        <f t="shared" si="2"/>
        <v>Lake View</v>
      </c>
      <c r="M148" t="str">
        <f>VLOOKUP(J148,locations!F$2:O$680,2)</f>
        <v>-87.670922</v>
      </c>
      <c r="N148" t="str">
        <f>VLOOKUP(J148,locations!F$2:P$680,3)</f>
        <v>41.960746</v>
      </c>
    </row>
    <row r="149">
      <c r="A149" s="23" t="s">
        <v>2600</v>
      </c>
      <c r="B149" s="23" t="s">
        <v>25</v>
      </c>
      <c r="C149" s="4" t="s">
        <v>2264</v>
      </c>
      <c r="D149" s="4" t="s">
        <v>111</v>
      </c>
      <c r="E149" s="4"/>
      <c r="F149" s="6"/>
      <c r="G149" s="27" t="s">
        <v>2601</v>
      </c>
      <c r="H149" s="6"/>
      <c r="I149" s="25"/>
      <c r="J149" t="str">
        <f t="shared" si="1"/>
        <v>RAY</v>
      </c>
      <c r="K149" t="str">
        <f>VLOOKUP(J149,locations!F$2:M$680,8)</f>
        <v>HYDE PARK</v>
      </c>
      <c r="L149" t="str">
        <f t="shared" si="2"/>
        <v>Hyde Park</v>
      </c>
      <c r="M149" t="str">
        <f>VLOOKUP(J149,locations!F$2:O$680,2)</f>
        <v>-87.594752</v>
      </c>
      <c r="N149" t="str">
        <f>VLOOKUP(J149,locations!F$2:P$680,3)</f>
        <v>41.792348</v>
      </c>
    </row>
    <row r="150">
      <c r="A150" s="8" t="s">
        <v>2602</v>
      </c>
      <c r="B150" s="10" t="s">
        <v>4</v>
      </c>
      <c r="C150" s="12" t="s">
        <v>2603</v>
      </c>
      <c r="E150" s="10">
        <v>16.4</v>
      </c>
      <c r="G150" s="16" t="s">
        <v>2604</v>
      </c>
      <c r="H150" s="10" t="s">
        <v>38</v>
      </c>
      <c r="I150" s="10"/>
      <c r="J150" t="str">
        <f t="shared" si="1"/>
        <v>REAVIS</v>
      </c>
      <c r="K150" t="str">
        <f>VLOOKUP(J150,locations!F$2:M$680,8)</f>
        <v>KENWOOD</v>
      </c>
      <c r="L150" t="str">
        <f t="shared" si="2"/>
        <v>Kenwood</v>
      </c>
      <c r="M150" t="str">
        <f>VLOOKUP(J150,locations!F$2:O$680,2)</f>
        <v>-87.604925</v>
      </c>
      <c r="N150" t="str">
        <f>VLOOKUP(J150,locations!F$2:P$680,3)</f>
        <v>41.804174</v>
      </c>
    </row>
    <row r="151">
      <c r="A151" s="6" t="s">
        <v>2605</v>
      </c>
      <c r="B151" s="23" t="s">
        <v>4</v>
      </c>
      <c r="C151" s="6" t="s">
        <v>2519</v>
      </c>
      <c r="D151" s="4" t="s">
        <v>111</v>
      </c>
      <c r="E151" s="4">
        <v>354.0</v>
      </c>
      <c r="F151" s="6" t="s">
        <v>382</v>
      </c>
      <c r="G151" s="27" t="s">
        <v>2606</v>
      </c>
      <c r="H151" s="4" t="s">
        <v>436</v>
      </c>
      <c r="I151" s="25"/>
      <c r="J151" t="str">
        <f t="shared" si="1"/>
        <v>REILLY</v>
      </c>
      <c r="K151" t="str">
        <f>VLOOKUP(J151,locations!F$2:M$680,8)</f>
        <v>AVONDALE</v>
      </c>
      <c r="L151" t="str">
        <f t="shared" si="2"/>
        <v>Avondale</v>
      </c>
      <c r="M151" t="str">
        <f>VLOOKUP(J151,locations!F$2:O$680,2)</f>
        <v>-87.719541</v>
      </c>
      <c r="N151" t="str">
        <f>VLOOKUP(J151,locations!F$2:P$680,3)</f>
        <v>41.941094</v>
      </c>
    </row>
    <row r="152">
      <c r="A152" s="8" t="s">
        <v>2607</v>
      </c>
      <c r="B152" s="10" t="s">
        <v>25</v>
      </c>
      <c r="C152" s="12" t="s">
        <v>2153</v>
      </c>
      <c r="G152" s="16" t="s">
        <v>2608</v>
      </c>
      <c r="I152" s="10"/>
      <c r="J152" t="str">
        <f t="shared" si="1"/>
        <v>REINBERG</v>
      </c>
      <c r="K152" t="str">
        <f>VLOOKUP(J152,locations!F$2:M$680,8)</f>
        <v>PORTAGE PARK</v>
      </c>
      <c r="L152" t="str">
        <f t="shared" si="2"/>
        <v>Portage Park</v>
      </c>
      <c r="M152" t="str">
        <f>VLOOKUP(J152,locations!F$2:O$680,2)</f>
        <v>-87.768983</v>
      </c>
      <c r="N152" t="str">
        <f>VLOOKUP(J152,locations!F$2:P$680,3)</f>
        <v>41.943019</v>
      </c>
    </row>
    <row r="153">
      <c r="A153" s="8" t="s">
        <v>2609</v>
      </c>
      <c r="B153" s="10" t="s">
        <v>25</v>
      </c>
      <c r="C153" s="8" t="s">
        <v>1510</v>
      </c>
      <c r="D153" s="10" t="s">
        <v>111</v>
      </c>
      <c r="G153" s="16" t="s">
        <v>2610</v>
      </c>
      <c r="I153" s="10"/>
      <c r="J153" t="str">
        <f t="shared" si="1"/>
        <v>REVERE</v>
      </c>
      <c r="K153" t="str">
        <f>VLOOKUP(J153,locations!F$2:M$680,8)</f>
        <v>GREATER GRAND CROSSING</v>
      </c>
      <c r="L153" t="str">
        <f t="shared" si="2"/>
        <v>Greater Grand Crossing</v>
      </c>
      <c r="M153" t="str">
        <f>VLOOKUP(J153,locations!F$2:O$680,2)</f>
        <v>-87.600177</v>
      </c>
      <c r="N153" t="str">
        <f>VLOOKUP(J153,locations!F$2:P$680,3)</f>
        <v>41.764196</v>
      </c>
    </row>
    <row r="154">
      <c r="A154" s="8" t="s">
        <v>2611</v>
      </c>
      <c r="B154" s="10" t="s">
        <v>25</v>
      </c>
      <c r="C154" s="8" t="s">
        <v>110</v>
      </c>
      <c r="D154" s="10" t="s">
        <v>111</v>
      </c>
      <c r="G154" s="16" t="s">
        <v>2612</v>
      </c>
      <c r="I154" s="10"/>
      <c r="J154" t="str">
        <f t="shared" si="1"/>
        <v>ROGERS</v>
      </c>
      <c r="K154" t="str">
        <f>VLOOKUP(J154,locations!F$2:M$680,8)</f>
        <v>WEST RIDGE</v>
      </c>
      <c r="L154" t="str">
        <f t="shared" si="2"/>
        <v>West Ridge</v>
      </c>
      <c r="M154" t="str">
        <f>VLOOKUP(J154,locations!F$2:O$680,2)</f>
        <v>-87.697185</v>
      </c>
      <c r="N154" t="str">
        <f>VLOOKUP(J154,locations!F$2:P$680,3)</f>
        <v>42.015265</v>
      </c>
    </row>
    <row r="155">
      <c r="A155" s="23" t="s">
        <v>2613</v>
      </c>
      <c r="B155" s="23" t="s">
        <v>25</v>
      </c>
      <c r="C155" s="4" t="s">
        <v>2537</v>
      </c>
      <c r="D155" s="4" t="s">
        <v>779</v>
      </c>
      <c r="E155" s="4"/>
      <c r="F155" s="6"/>
      <c r="G155" s="27" t="s">
        <v>2614</v>
      </c>
      <c r="H155" s="6"/>
      <c r="I155" s="25"/>
      <c r="J155" t="str">
        <f t="shared" si="1"/>
        <v>SAUCEDO</v>
      </c>
      <c r="K155" t="str">
        <f>VLOOKUP(J155,locations!F$2:M$680,8)</f>
        <v>SOUTH LAWNDALE</v>
      </c>
      <c r="L155" t="str">
        <f t="shared" si="2"/>
        <v>South Lawndale</v>
      </c>
      <c r="M155" t="str">
        <f>VLOOKUP(J155,locations!F$2:O$680,2)</f>
        <v>-87.697316</v>
      </c>
      <c r="N155" t="str">
        <f>VLOOKUP(J155,locations!F$2:P$680,3)</f>
        <v>41.847941</v>
      </c>
    </row>
    <row r="156">
      <c r="A156" s="8" t="s">
        <v>2615</v>
      </c>
      <c r="B156" s="10" t="s">
        <v>25</v>
      </c>
      <c r="C156" s="8" t="s">
        <v>903</v>
      </c>
      <c r="D156" s="10" t="s">
        <v>111</v>
      </c>
      <c r="G156" s="16" t="s">
        <v>2616</v>
      </c>
      <c r="I156" s="25"/>
      <c r="J156" t="str">
        <f t="shared" si="1"/>
        <v>SCHUBERT</v>
      </c>
      <c r="K156" t="str">
        <f>VLOOKUP(J156,locations!F$2:M$680,8)</f>
        <v>BELMONT CRAGIN</v>
      </c>
      <c r="L156" t="str">
        <f t="shared" si="2"/>
        <v>Belmont Cragin</v>
      </c>
      <c r="M156" t="str">
        <f>VLOOKUP(J156,locations!F$2:O$680,2)</f>
        <v>-87.76119</v>
      </c>
      <c r="N156" t="str">
        <f>VLOOKUP(J156,locations!F$2:P$680,3)</f>
        <v>41.930403</v>
      </c>
    </row>
    <row r="157">
      <c r="A157" s="8" t="s">
        <v>2617</v>
      </c>
      <c r="B157" s="10" t="s">
        <v>25</v>
      </c>
      <c r="C157" s="12" t="s">
        <v>195</v>
      </c>
      <c r="G157" s="16" t="s">
        <v>2618</v>
      </c>
      <c r="I157" s="10"/>
      <c r="J157" t="str">
        <f t="shared" si="1"/>
        <v>SHERWOOD</v>
      </c>
      <c r="K157" t="str">
        <f>VLOOKUP(J157,locations!F$2:M$680,8)</f>
        <v>ENGLEWOOD</v>
      </c>
      <c r="L157" t="str">
        <f t="shared" si="2"/>
        <v>Englewood</v>
      </c>
      <c r="M157" t="str">
        <f>VLOOKUP(J157,locations!F$2:O$680,2)</f>
        <v>-87.632279</v>
      </c>
      <c r="N157" t="str">
        <f>VLOOKUP(J157,locations!F$2:P$680,3)</f>
        <v>41.7908</v>
      </c>
    </row>
    <row r="158">
      <c r="A158" s="8" t="s">
        <v>2619</v>
      </c>
      <c r="B158" s="10" t="s">
        <v>25</v>
      </c>
      <c r="C158" s="8" t="s">
        <v>836</v>
      </c>
      <c r="D158" s="10" t="s">
        <v>111</v>
      </c>
      <c r="G158" s="16" t="s">
        <v>2620</v>
      </c>
      <c r="I158" s="10"/>
      <c r="J158" t="str">
        <f t="shared" si="1"/>
        <v>SHIELDS, J</v>
      </c>
      <c r="K158" t="str">
        <f>VLOOKUP(J158,locations!F$2:M$680,8)</f>
        <v>BRIGHTON PARK</v>
      </c>
      <c r="L158" t="str">
        <f t="shared" si="2"/>
        <v>Brighton Park</v>
      </c>
      <c r="M158" t="str">
        <f>VLOOKUP(J158,locations!F$2:O$680,2)</f>
        <v>-87.68978</v>
      </c>
      <c r="N158" t="str">
        <f>VLOOKUP(J158,locations!F$2:P$680,3)</f>
        <v>41.806491</v>
      </c>
    </row>
    <row r="159">
      <c r="A159" s="8" t="s">
        <v>2621</v>
      </c>
      <c r="B159" s="10" t="s">
        <v>4</v>
      </c>
      <c r="C159" s="12" t="s">
        <v>1539</v>
      </c>
      <c r="E159" s="10">
        <v>22.9</v>
      </c>
      <c r="G159" s="16" t="s">
        <v>2622</v>
      </c>
      <c r="H159" s="10" t="s">
        <v>392</v>
      </c>
      <c r="I159" s="10"/>
      <c r="J159" t="str">
        <f t="shared" si="1"/>
        <v>SMYTH</v>
      </c>
      <c r="K159" t="str">
        <f>VLOOKUP(J159,locations!F$2:M$680,8)</f>
        <v>NEAR WEST SIDE</v>
      </c>
      <c r="L159" t="str">
        <f t="shared" si="2"/>
        <v>Near West Side</v>
      </c>
      <c r="M159" t="str">
        <f>VLOOKUP(J159,locations!F$2:O$680,2)</f>
        <v>-87.653445</v>
      </c>
      <c r="N159" t="str">
        <f>VLOOKUP(J159,locations!F$2:P$680,3)</f>
        <v>41.865351</v>
      </c>
    </row>
    <row r="160">
      <c r="A160" s="8" t="s">
        <v>2623</v>
      </c>
      <c r="B160" s="10" t="s">
        <v>4</v>
      </c>
      <c r="C160" s="12" t="s">
        <v>2586</v>
      </c>
      <c r="E160" s="28">
        <v>23.7</v>
      </c>
      <c r="G160" s="16" t="s">
        <v>2624</v>
      </c>
      <c r="H160" s="10" t="s">
        <v>392</v>
      </c>
      <c r="I160" s="10"/>
      <c r="J160" t="str">
        <f t="shared" si="1"/>
        <v>SOLOMON</v>
      </c>
      <c r="K160" t="str">
        <f>VLOOKUP(J160,locations!F$2:M$680,8)</f>
        <v>NORTH PARK</v>
      </c>
      <c r="L160" t="str">
        <f t="shared" si="2"/>
        <v>North Park</v>
      </c>
      <c r="M160" t="str">
        <f>VLOOKUP(J160,locations!F$2:O$680,2)</f>
        <v>-87.724043</v>
      </c>
      <c r="N160" t="str">
        <f>VLOOKUP(J160,locations!F$2:P$680,3)</f>
        <v>41.993942</v>
      </c>
    </row>
    <row r="161">
      <c r="A161" s="23" t="s">
        <v>532</v>
      </c>
      <c r="B161" s="23" t="s">
        <v>25</v>
      </c>
      <c r="C161" s="4" t="s">
        <v>532</v>
      </c>
      <c r="D161" s="4" t="s">
        <v>111</v>
      </c>
      <c r="E161" s="4"/>
      <c r="F161" s="6"/>
      <c r="G161" s="27" t="s">
        <v>2625</v>
      </c>
      <c r="H161" s="6"/>
      <c r="I161" s="25"/>
      <c r="J161" t="str">
        <f t="shared" si="1"/>
        <v>SOUTH SHORE</v>
      </c>
      <c r="K161" t="str">
        <f>VLOOKUP(J161,locations!F$2:M$680,8)</f>
        <v>SOUTH SHORE</v>
      </c>
      <c r="L161" t="str">
        <f t="shared" si="2"/>
        <v>South Shore</v>
      </c>
      <c r="M161" t="str">
        <f>VLOOKUP(J161,locations!F$2:O$680,2)</f>
        <v>-87.590396</v>
      </c>
      <c r="N161" t="str">
        <f>VLOOKUP(J161,locations!F$2:P$680,3)</f>
        <v>41.767755</v>
      </c>
    </row>
    <row r="162">
      <c r="A162" s="8" t="s">
        <v>2626</v>
      </c>
      <c r="B162" s="10" t="s">
        <v>25</v>
      </c>
      <c r="C162" s="8" t="s">
        <v>2340</v>
      </c>
      <c r="D162" s="10" t="s">
        <v>111</v>
      </c>
      <c r="G162" s="16" t="s">
        <v>2627</v>
      </c>
      <c r="I162" s="10"/>
      <c r="J162" t="str">
        <f t="shared" si="1"/>
        <v>SPENCER</v>
      </c>
      <c r="K162" t="str">
        <f>VLOOKUP(J162,locations!F$2:M$680,8)</f>
        <v>AUSTIN</v>
      </c>
      <c r="L162" t="str">
        <f t="shared" si="2"/>
        <v>Austin</v>
      </c>
      <c r="M162" t="str">
        <f>VLOOKUP(J162,locations!F$2:O$680,2)</f>
        <v>-87.750445</v>
      </c>
      <c r="N162" t="str">
        <f>VLOOKUP(J162,locations!F$2:P$680,3)</f>
        <v>41.884876</v>
      </c>
    </row>
    <row r="163">
      <c r="A163" s="23" t="s">
        <v>2628</v>
      </c>
      <c r="B163" s="23" t="s">
        <v>25</v>
      </c>
      <c r="C163" s="4" t="s">
        <v>195</v>
      </c>
      <c r="D163" s="4" t="s">
        <v>111</v>
      </c>
      <c r="E163" s="4"/>
      <c r="F163" s="6"/>
      <c r="G163" s="27" t="s">
        <v>2629</v>
      </c>
      <c r="H163" s="6"/>
      <c r="I163" s="25"/>
      <c r="J163" t="str">
        <f t="shared" si="1"/>
        <v>STAGG</v>
      </c>
      <c r="K163" t="str">
        <f>VLOOKUP(J163,locations!F$2:M$680,8)</f>
        <v>ENGLEWOOD</v>
      </c>
      <c r="L163" t="str">
        <f t="shared" si="2"/>
        <v>Englewood</v>
      </c>
      <c r="M163" t="str">
        <f>VLOOKUP(J163,locations!F$2:O$680,2)</f>
        <v>-87.649217</v>
      </c>
      <c r="N163" t="str">
        <f>VLOOKUP(J163,locations!F$2:P$680,3)</f>
        <v>41.758925</v>
      </c>
    </row>
    <row r="164">
      <c r="A164" s="3" t="s">
        <v>2630</v>
      </c>
      <c r="B164" s="3" t="s">
        <v>4</v>
      </c>
      <c r="C164" s="4" t="s">
        <v>2631</v>
      </c>
      <c r="D164" s="4"/>
      <c r="E164" s="31">
        <v>16.4</v>
      </c>
      <c r="G164" s="27" t="s">
        <v>2632</v>
      </c>
      <c r="H164" s="4" t="s">
        <v>392</v>
      </c>
      <c r="I164" s="25"/>
      <c r="J164" t="str">
        <f t="shared" si="1"/>
        <v>STOCK</v>
      </c>
      <c r="K164" t="str">
        <f>VLOOKUP(J164,locations!F$2:M$680,8)</f>
        <v>EDISON PARK</v>
      </c>
      <c r="L164" t="str">
        <f t="shared" si="2"/>
        <v>Edison Park</v>
      </c>
      <c r="M164" t="str">
        <f>VLOOKUP(J164,locations!F$2:O$680,2)</f>
        <v>-87.814195</v>
      </c>
      <c r="N164" t="str">
        <f>VLOOKUP(J164,locations!F$2:P$680,3)</f>
        <v>42.016892</v>
      </c>
    </row>
    <row r="165">
      <c r="A165" s="8" t="s">
        <v>2633</v>
      </c>
      <c r="B165" s="10" t="s">
        <v>4</v>
      </c>
      <c r="C165" s="12" t="s">
        <v>869</v>
      </c>
      <c r="E165" s="28">
        <v>51.4</v>
      </c>
      <c r="G165" s="16" t="s">
        <v>2634</v>
      </c>
      <c r="H165" s="10" t="s">
        <v>38</v>
      </c>
      <c r="I165" s="10"/>
      <c r="J165" t="str">
        <f t="shared" si="1"/>
        <v>STOWE</v>
      </c>
      <c r="K165" t="str">
        <f>VLOOKUP(J165,locations!F$2:M$680,8)</f>
        <v>HUMBOLDT PARK</v>
      </c>
      <c r="L165" t="str">
        <f t="shared" si="2"/>
        <v>Humboldt Park</v>
      </c>
      <c r="M165" t="str">
        <f>VLOOKUP(J165,locations!F$2:O$680,2)</f>
        <v>-87.713318</v>
      </c>
      <c r="N165" t="str">
        <f>VLOOKUP(J165,locations!F$2:P$680,3)</f>
        <v>41.911938</v>
      </c>
    </row>
    <row r="166">
      <c r="A166" s="8" t="s">
        <v>2635</v>
      </c>
      <c r="B166" s="10" t="s">
        <v>25</v>
      </c>
      <c r="C166" s="12" t="s">
        <v>1539</v>
      </c>
      <c r="G166" s="16" t="s">
        <v>2636</v>
      </c>
      <c r="I166" s="10"/>
      <c r="J166" t="str">
        <f t="shared" si="1"/>
        <v>SUDER</v>
      </c>
      <c r="K166" t="str">
        <f>VLOOKUP(J166,locations!F$2:M$680,8)</f>
        <v>NEAR WEST SIDE</v>
      </c>
      <c r="L166" t="str">
        <f t="shared" si="2"/>
        <v>Near West Side</v>
      </c>
      <c r="M166" t="str">
        <f>VLOOKUP(J166,locations!F$2:O$680,2)</f>
        <v>-87.677636</v>
      </c>
      <c r="N166" t="str">
        <f>VLOOKUP(J166,locations!F$2:P$680,3)</f>
        <v>41.883215</v>
      </c>
    </row>
    <row r="167">
      <c r="A167" s="23" t="s">
        <v>2637</v>
      </c>
      <c r="B167" s="23" t="s">
        <v>25</v>
      </c>
      <c r="C167" s="4" t="s">
        <v>2544</v>
      </c>
      <c r="D167" s="4" t="s">
        <v>111</v>
      </c>
      <c r="E167" s="4"/>
      <c r="F167" s="6"/>
      <c r="G167" s="27" t="s">
        <v>2638</v>
      </c>
      <c r="H167" s="6"/>
      <c r="I167" s="25"/>
      <c r="J167" t="str">
        <f t="shared" si="1"/>
        <v>SUMNER</v>
      </c>
      <c r="K167" t="str">
        <f>VLOOKUP(J167,locations!F$2:M$680,8)</f>
        <v>WEST GARFIELD PARK</v>
      </c>
      <c r="L167" t="str">
        <f t="shared" si="2"/>
        <v>West Garfield Park</v>
      </c>
      <c r="M167" t="str">
        <f>VLOOKUP(J167,locations!F$2:O$680,2)</f>
        <v>-87.733524</v>
      </c>
      <c r="N167" t="str">
        <f>VLOOKUP(J167,locations!F$2:P$680,3)</f>
        <v>41.870828</v>
      </c>
    </row>
    <row r="168">
      <c r="A168" s="3" t="s">
        <v>2639</v>
      </c>
      <c r="B168" s="3" t="s">
        <v>25</v>
      </c>
      <c r="C168" s="4" t="s">
        <v>2370</v>
      </c>
      <c r="D168" s="4"/>
      <c r="E168" s="4"/>
      <c r="F168" s="6"/>
      <c r="G168" s="26" t="s">
        <v>2640</v>
      </c>
      <c r="H168" s="4"/>
      <c r="I168" s="25"/>
      <c r="J168" t="str">
        <f t="shared" si="1"/>
        <v>SWIFT</v>
      </c>
      <c r="K168" t="str">
        <f>VLOOKUP(J168,locations!F$2:M$680,8)</f>
        <v>EDGEWATER</v>
      </c>
      <c r="L168" t="str">
        <f t="shared" si="2"/>
        <v>Edgewater</v>
      </c>
      <c r="M168" t="str">
        <f>VLOOKUP(J168,locations!F$2:O$680,2)</f>
        <v>-87.658296</v>
      </c>
      <c r="N168" t="str">
        <f>VLOOKUP(J168,locations!F$2:P$680,3)</f>
        <v>41.989139</v>
      </c>
    </row>
    <row r="169">
      <c r="A169" s="23" t="s">
        <v>2641</v>
      </c>
      <c r="B169" s="23" t="s">
        <v>4</v>
      </c>
      <c r="C169" s="6" t="s">
        <v>1510</v>
      </c>
      <c r="D169" s="4" t="s">
        <v>779</v>
      </c>
      <c r="E169" s="4">
        <v>114.0</v>
      </c>
      <c r="F169" s="6" t="s">
        <v>382</v>
      </c>
      <c r="G169" s="24" t="s">
        <v>2642</v>
      </c>
      <c r="H169" s="4" t="s">
        <v>2643</v>
      </c>
      <c r="I169" s="25"/>
      <c r="J169" t="str">
        <f t="shared" si="1"/>
        <v>TANNER</v>
      </c>
      <c r="K169" t="str">
        <f>VLOOKUP(J169,locations!F$2:M$680,8)</f>
        <v>GREATER GRAND CROSSING</v>
      </c>
      <c r="L169" t="str">
        <f t="shared" si="2"/>
        <v>Greater Grand Crossing</v>
      </c>
      <c r="M169" t="str">
        <f>VLOOKUP(J169,locations!F$2:O$680,2)</f>
        <v>-87.606791</v>
      </c>
      <c r="N169" t="str">
        <f>VLOOKUP(J169,locations!F$2:P$680,3)</f>
        <v>41.760673</v>
      </c>
    </row>
    <row r="170">
      <c r="A170" s="8" t="s">
        <v>2644</v>
      </c>
      <c r="B170" s="10" t="s">
        <v>25</v>
      </c>
      <c r="C170" s="12" t="s">
        <v>27</v>
      </c>
      <c r="G170" s="16" t="s">
        <v>2645</v>
      </c>
      <c r="I170" s="10"/>
      <c r="J170" t="str">
        <f t="shared" si="1"/>
        <v>TAYLOR</v>
      </c>
      <c r="K170" t="str">
        <f>VLOOKUP(J170,locations!F$2:M$680,8)</f>
        <v>EAST SIDE</v>
      </c>
      <c r="L170" t="str">
        <f t="shared" si="2"/>
        <v>East Side</v>
      </c>
      <c r="M170" t="str">
        <f>VLOOKUP(J170,locations!F$2:O$680,2)</f>
        <v>-87.532971</v>
      </c>
      <c r="N170" t="str">
        <f>VLOOKUP(J170,locations!F$2:P$680,3)</f>
        <v>41.71547</v>
      </c>
    </row>
    <row r="171">
      <c r="A171" s="8" t="s">
        <v>2646</v>
      </c>
      <c r="B171" s="8" t="s">
        <v>25</v>
      </c>
      <c r="C171" s="8" t="s">
        <v>1816</v>
      </c>
      <c r="D171" s="10" t="s">
        <v>111</v>
      </c>
      <c r="G171" s="14" t="s">
        <v>2647</v>
      </c>
      <c r="I171" s="10"/>
      <c r="J171" t="str">
        <f t="shared" si="1"/>
        <v>THOMAS</v>
      </c>
      <c r="K171" t="str">
        <f>VLOOKUP(J171,locations!F$2:M$680,8)</f>
        <v>MCKINLEY PARK</v>
      </c>
      <c r="L171" t="str">
        <f t="shared" si="2"/>
        <v>Mckinley Park</v>
      </c>
      <c r="M171" t="str">
        <f>VLOOKUP(J171,locations!F$2:O$680,2)</f>
        <v>-87.677542</v>
      </c>
      <c r="N171" t="str">
        <f>VLOOKUP(J171,locations!F$2:P$680,3)</f>
        <v>41.827775</v>
      </c>
    </row>
    <row r="172">
      <c r="A172" s="8" t="s">
        <v>2648</v>
      </c>
      <c r="B172" s="10" t="s">
        <v>4</v>
      </c>
      <c r="C172" s="8" t="s">
        <v>1000</v>
      </c>
      <c r="D172" s="10" t="s">
        <v>111</v>
      </c>
      <c r="E172" s="10">
        <v>50.9</v>
      </c>
      <c r="G172" s="16" t="s">
        <v>2649</v>
      </c>
      <c r="H172" s="10" t="s">
        <v>38</v>
      </c>
      <c r="I172" s="10"/>
      <c r="J172" t="str">
        <f t="shared" si="1"/>
        <v>TONTI</v>
      </c>
      <c r="K172" t="str">
        <f>VLOOKUP(J172,locations!F$2:M$680,8)</f>
        <v>GAGE PARK</v>
      </c>
      <c r="L172" t="str">
        <f t="shared" si="2"/>
        <v>Gage Park</v>
      </c>
      <c r="M172" t="str">
        <f>VLOOKUP(J172,locations!F$2:O$680,2)</f>
        <v>-87.708179</v>
      </c>
      <c r="N172" t="str">
        <f>VLOOKUP(J172,locations!F$2:P$680,3)</f>
        <v>41.787523</v>
      </c>
    </row>
    <row r="173">
      <c r="A173" s="23" t="s">
        <v>2650</v>
      </c>
      <c r="B173" s="23" t="s">
        <v>25</v>
      </c>
      <c r="C173" s="4" t="s">
        <v>1797</v>
      </c>
      <c r="D173" s="4" t="s">
        <v>111</v>
      </c>
      <c r="E173" s="4"/>
      <c r="F173" s="6"/>
      <c r="G173" s="27" t="s">
        <v>2651</v>
      </c>
      <c r="H173" s="6"/>
      <c r="I173" s="25"/>
      <c r="J173" t="str">
        <f t="shared" si="1"/>
        <v>VICK</v>
      </c>
      <c r="K173" t="str">
        <f>VLOOKUP(J173,locations!F$2:M$680,8)</f>
        <v>MORGAN PARK</v>
      </c>
      <c r="L173" t="str">
        <f t="shared" si="2"/>
        <v>Morgan Park</v>
      </c>
      <c r="M173" t="str">
        <f>VLOOKUP(J173,locations!F$2:O$680,2)</f>
        <v>-87.685677</v>
      </c>
      <c r="N173" t="str">
        <f>VLOOKUP(J173,locations!F$2:P$680,3)</f>
        <v>41.688191</v>
      </c>
    </row>
    <row r="174">
      <c r="A174" s="23" t="s">
        <v>2652</v>
      </c>
      <c r="B174" s="23" t="s">
        <v>25</v>
      </c>
      <c r="C174" s="4" t="s">
        <v>2519</v>
      </c>
      <c r="D174" s="4" t="s">
        <v>111</v>
      </c>
      <c r="E174" s="4"/>
      <c r="F174" s="6"/>
      <c r="G174" s="27" t="s">
        <v>2653</v>
      </c>
      <c r="H174" s="6"/>
      <c r="I174" s="25"/>
      <c r="J174" t="str">
        <f t="shared" si="1"/>
        <v>VONLINNE</v>
      </c>
      <c r="K174" t="str">
        <f>VLOOKUP(J174,locations!F$2:M$680,8)</f>
        <v>NORTH PARK</v>
      </c>
      <c r="L174" t="str">
        <f t="shared" si="2"/>
        <v>North Park</v>
      </c>
      <c r="M174" t="str">
        <f>VLOOKUP(J174,locations!F$2:O$680,2)</f>
        <v>-87.713386</v>
      </c>
      <c r="N174" t="str">
        <f>VLOOKUP(J174,locations!F$2:P$680,3)</f>
        <v>41.973185</v>
      </c>
    </row>
    <row r="175">
      <c r="A175" s="8" t="s">
        <v>2654</v>
      </c>
      <c r="B175" s="10" t="s">
        <v>25</v>
      </c>
      <c r="C175" s="12" t="s">
        <v>1989</v>
      </c>
      <c r="G175" s="16" t="s">
        <v>2655</v>
      </c>
      <c r="I175" s="10"/>
      <c r="J175" t="str">
        <f t="shared" si="1"/>
        <v>WADSWORTH</v>
      </c>
      <c r="K175" t="str">
        <f>VLOOKUP(J175,locations!F$2:M$680,8)</f>
        <v>WOODLAWN</v>
      </c>
      <c r="L175" t="str">
        <f t="shared" si="2"/>
        <v>Woodlawn</v>
      </c>
      <c r="M175" t="str">
        <f>VLOOKUP(J175,locations!F$2:O$680,2)</f>
        <v>-87.601018</v>
      </c>
      <c r="N175" t="str">
        <f>VLOOKUP(J175,locations!F$2:P$680,3)</f>
        <v>41.773478</v>
      </c>
    </row>
    <row r="176">
      <c r="A176" s="23" t="s">
        <v>2656</v>
      </c>
      <c r="B176" s="23" t="s">
        <v>25</v>
      </c>
      <c r="C176" s="4" t="s">
        <v>2657</v>
      </c>
      <c r="D176" s="4" t="s">
        <v>779</v>
      </c>
      <c r="E176" s="4"/>
      <c r="F176" s="6"/>
      <c r="G176" s="27" t="s">
        <v>2658</v>
      </c>
      <c r="H176" s="6"/>
      <c r="J176" t="str">
        <f t="shared" si="1"/>
        <v>WASHINGTON</v>
      </c>
      <c r="K176" t="str">
        <f>VLOOKUP(J176,locations!F$2:M$680,8)</f>
        <v>CALUMET HEIGHTS</v>
      </c>
      <c r="L176" t="str">
        <f t="shared" si="2"/>
        <v>Calumet Heights</v>
      </c>
      <c r="M176" t="str">
        <f>VLOOKUP(J176,locations!F$2:O$680,2)</f>
        <v>-87.575353</v>
      </c>
      <c r="N176" t="str">
        <f>VLOOKUP(J176,locations!F$2:P$680,3)</f>
        <v>41.726763</v>
      </c>
    </row>
    <row r="177">
      <c r="A177" s="8" t="s">
        <v>2659</v>
      </c>
      <c r="B177" s="10" t="s">
        <v>4</v>
      </c>
      <c r="C177" s="12" t="s">
        <v>27</v>
      </c>
      <c r="E177" s="28">
        <v>49.7</v>
      </c>
      <c r="G177" s="16" t="s">
        <v>2660</v>
      </c>
      <c r="H177" s="10" t="s">
        <v>392</v>
      </c>
      <c r="I177" s="10"/>
      <c r="J177" t="str">
        <f t="shared" si="1"/>
        <v>WASHINGTON, G</v>
      </c>
      <c r="K177" t="str">
        <f>VLOOKUP(J177,locations!F$2:M$680,8)</f>
        <v>EAST SIDE</v>
      </c>
      <c r="L177" t="str">
        <f t="shared" si="2"/>
        <v>East Side</v>
      </c>
      <c r="M177" t="str">
        <f>VLOOKUP(J177,locations!F$2:O$680,2)</f>
        <v>-87.53757</v>
      </c>
      <c r="N177" t="str">
        <f>VLOOKUP(J177,locations!F$2:P$680,3)</f>
        <v>41.688137</v>
      </c>
    </row>
    <row r="178">
      <c r="A178" s="23" t="s">
        <v>2661</v>
      </c>
      <c r="B178" s="23" t="s">
        <v>25</v>
      </c>
      <c r="C178" s="4" t="s">
        <v>2544</v>
      </c>
      <c r="D178" s="4" t="s">
        <v>779</v>
      </c>
      <c r="E178" s="4"/>
      <c r="F178" s="6"/>
      <c r="G178" s="27" t="s">
        <v>2662</v>
      </c>
      <c r="H178" s="6"/>
      <c r="J178" t="str">
        <f t="shared" si="1"/>
        <v>WEBSTER</v>
      </c>
      <c r="K178" t="str">
        <f>VLOOKUP(J178,locations!F$2:M$680,8)</f>
        <v>WEST GARFIELD PARK</v>
      </c>
      <c r="L178" t="str">
        <f t="shared" si="2"/>
        <v>West Garfield Park</v>
      </c>
      <c r="M178" t="str">
        <f>VLOOKUP(J178,locations!F$2:O$680,2)</f>
        <v>-87.727524</v>
      </c>
      <c r="N178" t="str">
        <f>VLOOKUP(J178,locations!F$2:P$680,3)</f>
        <v>41.869916</v>
      </c>
    </row>
    <row r="179">
      <c r="A179" s="8" t="s">
        <v>2661</v>
      </c>
      <c r="B179" s="10" t="s">
        <v>25</v>
      </c>
      <c r="C179" s="12" t="s">
        <v>2544</v>
      </c>
      <c r="G179" s="16" t="s">
        <v>2663</v>
      </c>
      <c r="I179" s="10"/>
      <c r="J179" t="str">
        <f t="shared" si="1"/>
        <v>WEBSTER</v>
      </c>
      <c r="K179" t="str">
        <f>VLOOKUP(J179,locations!F$2:M$680,8)</f>
        <v>WEST GARFIELD PARK</v>
      </c>
      <c r="L179" t="str">
        <f t="shared" si="2"/>
        <v>West Garfield Park</v>
      </c>
      <c r="M179" t="str">
        <f>VLOOKUP(J179,locations!F$2:O$680,2)</f>
        <v>-87.727524</v>
      </c>
      <c r="N179" t="str">
        <f>VLOOKUP(J179,locations!F$2:P$680,3)</f>
        <v>41.869916</v>
      </c>
    </row>
    <row r="180">
      <c r="A180" s="10" t="s">
        <v>2664</v>
      </c>
      <c r="B180" s="10" t="s">
        <v>4</v>
      </c>
      <c r="C180" s="10" t="s">
        <v>2544</v>
      </c>
      <c r="E180" s="10">
        <v>657.4</v>
      </c>
      <c r="G180" s="16" t="s">
        <v>2665</v>
      </c>
      <c r="H180" s="10" t="s">
        <v>38</v>
      </c>
      <c r="I180" s="10" t="s">
        <v>79</v>
      </c>
      <c r="J180" t="str">
        <f t="shared" si="1"/>
        <v>WELLS</v>
      </c>
      <c r="K180" t="str">
        <f>VLOOKUP(J180,locations!F$2:M$680,8)</f>
        <v>WEST GARFIELD PARK</v>
      </c>
      <c r="L180" t="str">
        <f t="shared" si="2"/>
        <v>West Garfield Park</v>
      </c>
      <c r="M180" t="str">
        <f>VLOOKUP(J180,locations!F$2:O$680,2)</f>
        <v>-87.727524</v>
      </c>
      <c r="N180" t="str">
        <f>VLOOKUP(J180,locations!F$2:P$680,3)</f>
        <v>41.869916</v>
      </c>
    </row>
    <row r="181">
      <c r="A181" s="3" t="s">
        <v>2666</v>
      </c>
      <c r="B181" s="3" t="s">
        <v>4</v>
      </c>
      <c r="C181" s="4" t="s">
        <v>1752</v>
      </c>
      <c r="D181" s="4" t="s">
        <v>111</v>
      </c>
      <c r="E181" s="4">
        <v>170.0</v>
      </c>
      <c r="F181" s="6"/>
      <c r="G181" s="27" t="s">
        <v>2667</v>
      </c>
      <c r="H181" s="4" t="s">
        <v>181</v>
      </c>
      <c r="I181" s="10"/>
      <c r="J181" t="str">
        <f t="shared" si="1"/>
        <v>WENTWORTH</v>
      </c>
      <c r="K181" t="str">
        <f>VLOOKUP(J181,locations!F$2:M$680,8)</f>
        <v>WEST ENGLEWOOD</v>
      </c>
      <c r="L181" t="str">
        <f t="shared" si="2"/>
        <v>West Englewood</v>
      </c>
      <c r="M181" t="str">
        <f>VLOOKUP(J181,locations!F$2:O$680,2)</f>
        <v>-87.658205</v>
      </c>
      <c r="N181" t="str">
        <f>VLOOKUP(J181,locations!F$2:P$680,3)</f>
        <v>41.765076</v>
      </c>
    </row>
    <row r="182">
      <c r="A182" s="23" t="s">
        <v>2668</v>
      </c>
      <c r="B182" s="23" t="s">
        <v>25</v>
      </c>
      <c r="C182" s="4" t="s">
        <v>2511</v>
      </c>
      <c r="D182" s="4" t="s">
        <v>779</v>
      </c>
      <c r="E182" s="4"/>
      <c r="F182" s="6"/>
      <c r="G182" s="27" t="s">
        <v>2669</v>
      </c>
      <c r="H182" s="6"/>
      <c r="J182" t="str">
        <f t="shared" si="1"/>
        <v>WESTCOTT</v>
      </c>
      <c r="K182" t="str">
        <f>VLOOKUP(J182,locations!F$2:M$680,8)</f>
        <v>CHATHAM</v>
      </c>
      <c r="L182" t="str">
        <f t="shared" si="2"/>
        <v>Chatham</v>
      </c>
      <c r="M182" t="str">
        <f>VLOOKUP(J182,locations!F$2:O$680,2)</f>
        <v>-87.634751</v>
      </c>
      <c r="N182" t="str">
        <f>VLOOKUP(J182,locations!F$2:P$680,3)</f>
        <v>41.748868</v>
      </c>
    </row>
    <row r="183">
      <c r="A183" s="8" t="s">
        <v>2670</v>
      </c>
      <c r="B183" s="10" t="s">
        <v>25</v>
      </c>
      <c r="C183" s="12" t="s">
        <v>2537</v>
      </c>
      <c r="G183" s="16" t="s">
        <v>2671</v>
      </c>
      <c r="I183" s="10"/>
      <c r="J183" t="str">
        <f t="shared" si="1"/>
        <v>WHITNEY</v>
      </c>
      <c r="K183" t="str">
        <f>VLOOKUP(J183,locations!F$2:M$680,8)</f>
        <v>SOUTH LAWNDALE</v>
      </c>
      <c r="L183" t="str">
        <f t="shared" si="2"/>
        <v>South Lawndale</v>
      </c>
      <c r="M183" t="str">
        <f>VLOOKUP(J183,locations!F$2:O$680,2)</f>
        <v>-87.725546</v>
      </c>
      <c r="N183" t="str">
        <f>VLOOKUP(J183,locations!F$2:P$680,3)</f>
        <v>41.84008</v>
      </c>
    </row>
    <row r="184">
      <c r="A184" s="23" t="s">
        <v>2672</v>
      </c>
      <c r="B184" s="23" t="s">
        <v>25</v>
      </c>
      <c r="C184" s="4" t="s">
        <v>1326</v>
      </c>
      <c r="D184" s="4" t="s">
        <v>111</v>
      </c>
      <c r="E184" s="4"/>
      <c r="F184" s="6"/>
      <c r="G184" s="27" t="s">
        <v>2673</v>
      </c>
      <c r="H184" s="6"/>
      <c r="J184" t="str">
        <f t="shared" si="1"/>
        <v>WHITTIER</v>
      </c>
      <c r="K184" t="str">
        <f>VLOOKUP(J184,locations!F$2:M$680,8)</f>
        <v>LOWER WEST SIDE</v>
      </c>
      <c r="L184" t="str">
        <f t="shared" si="2"/>
        <v>Lower West Side</v>
      </c>
      <c r="M184" t="str">
        <f>VLOOKUP(J184,locations!F$2:O$680,2)</f>
        <v>-87.673392</v>
      </c>
      <c r="N184" t="str">
        <f>VLOOKUP(J184,locations!F$2:P$680,3)</f>
        <v>41.850481</v>
      </c>
    </row>
    <row r="185">
      <c r="A185" s="8" t="s">
        <v>1989</v>
      </c>
      <c r="B185" s="10" t="s">
        <v>4</v>
      </c>
      <c r="C185" s="12" t="s">
        <v>1989</v>
      </c>
      <c r="E185" s="10">
        <v>39.5</v>
      </c>
      <c r="G185" s="16" t="s">
        <v>2674</v>
      </c>
      <c r="H185" s="10" t="s">
        <v>392</v>
      </c>
      <c r="I185" s="10"/>
      <c r="J185" t="str">
        <f t="shared" si="1"/>
        <v>WOODLAWN</v>
      </c>
      <c r="K185" t="str">
        <f>VLOOKUP(J185,locations!F$2:M$680,8)</f>
        <v>WOODLAWN</v>
      </c>
      <c r="L185" t="str">
        <f t="shared" si="2"/>
        <v>Woodlawn</v>
      </c>
      <c r="M185" t="str">
        <f>VLOOKUP(J185,locations!F$2:O$680,2)</f>
        <v>-87.594392</v>
      </c>
      <c r="N185" t="str">
        <f>VLOOKUP(J185,locations!F$2:P$680,3)</f>
        <v>41.773366</v>
      </c>
    </row>
    <row r="186">
      <c r="A186" s="10" t="s">
        <v>2675</v>
      </c>
      <c r="B186" s="10" t="s">
        <v>4</v>
      </c>
      <c r="C186" s="10" t="s">
        <v>2537</v>
      </c>
      <c r="E186" s="10">
        <v>16.6</v>
      </c>
      <c r="G186" s="16" t="s">
        <v>2676</v>
      </c>
      <c r="H186" s="10" t="s">
        <v>392</v>
      </c>
      <c r="I186" s="10" t="s">
        <v>79</v>
      </c>
      <c r="J186" t="str">
        <f t="shared" si="1"/>
        <v>YOUNG</v>
      </c>
      <c r="K186" t="str">
        <f>VLOOKUP(J186,locations!F$2:M$680,8)</f>
        <v>SOUTH LAWNDALE</v>
      </c>
      <c r="L186" t="str">
        <f t="shared" si="2"/>
        <v>South Lawndale</v>
      </c>
      <c r="M186" t="str">
        <f>VLOOKUP(J186,locations!F$2:O$680,2)</f>
        <v>-87.695261</v>
      </c>
      <c r="N186" t="str">
        <f>VLOOKUP(J186,locations!F$2:P$680,3)</f>
        <v>41.842533</v>
      </c>
    </row>
    <row r="187">
      <c r="A187" s="8" t="s">
        <v>2677</v>
      </c>
      <c r="B187" s="10" t="s">
        <v>4</v>
      </c>
      <c r="C187" s="12" t="s">
        <v>2537</v>
      </c>
      <c r="E187" s="28">
        <v>27.6</v>
      </c>
      <c r="G187" s="16" t="s">
        <v>2678</v>
      </c>
      <c r="H187" s="10" t="s">
        <v>540</v>
      </c>
      <c r="I187" s="10"/>
      <c r="J187" t="str">
        <f t="shared" si="1"/>
        <v>ZAPATA</v>
      </c>
      <c r="K187" t="str">
        <f>VLOOKUP(J187,locations!F$2:M$680,8)</f>
        <v>SOUTH LAWNDALE</v>
      </c>
      <c r="L187" t="str">
        <f t="shared" si="2"/>
        <v>South Lawndale</v>
      </c>
      <c r="M187" t="str">
        <f>VLOOKUP(J187,locations!F$2:O$680,2)</f>
        <v>-87.734313</v>
      </c>
      <c r="N187" t="str">
        <f>VLOOKUP(J187,locations!F$2:P$680,3)</f>
        <v>41.841394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</hyperlinks>
  <drawing r:id="rId18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2" t="s">
        <v>2</v>
      </c>
      <c r="B1" s="2" t="s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11</v>
      </c>
      <c r="B2" s="7" t="s">
        <v>15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7" t="s">
        <v>21</v>
      </c>
      <c r="B3" s="11" t="s">
        <v>22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7" t="s">
        <v>23</v>
      </c>
      <c r="B4" s="13" t="s">
        <v>24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7" t="s">
        <v>30</v>
      </c>
      <c r="B5" s="7" t="s">
        <v>31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7" t="s">
        <v>32</v>
      </c>
      <c r="B6" s="7" t="s">
        <v>33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7" t="s">
        <v>34</v>
      </c>
      <c r="B7" s="7" t="s">
        <v>35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7" t="s">
        <v>36</v>
      </c>
      <c r="B8" s="7" t="s">
        <v>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7" t="s">
        <v>39</v>
      </c>
      <c r="B9" s="7" t="s">
        <v>40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7" t="s">
        <v>42</v>
      </c>
      <c r="B10" s="7" t="s">
        <v>43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7" t="s">
        <v>44</v>
      </c>
      <c r="B11" s="7" t="s">
        <v>45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7" t="s">
        <v>46</v>
      </c>
      <c r="B12" s="7" t="s">
        <v>47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7" t="s">
        <v>49</v>
      </c>
      <c r="B13" s="7" t="s">
        <v>50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</row>
    <row r="2">
      <c r="A2" s="10" t="s">
        <v>4</v>
      </c>
      <c r="B2" t="str">
        <f>COUNTIF(data!B:B,"Yes")</f>
        <v>67</v>
      </c>
    </row>
    <row r="3">
      <c r="A3" s="10" t="s">
        <v>25</v>
      </c>
      <c r="B3" t="str">
        <f>COUNTIF(data!B:B,"No")</f>
        <v>119</v>
      </c>
      <c r="C3" t="str">
        <f>sum(B2:B3)</f>
        <v>186</v>
      </c>
    </row>
    <row r="4">
      <c r="A4" s="10" t="s">
        <v>29</v>
      </c>
      <c r="B4" s="15" t="str">
        <f>B2/(B3+B2)</f>
        <v>36.02%</v>
      </c>
    </row>
    <row r="5">
      <c r="A5" s="10" t="s">
        <v>41</v>
      </c>
      <c r="B5" t="str">
        <f>max(data!E:E)</f>
        <v>1100</v>
      </c>
    </row>
    <row r="6">
      <c r="A6" s="10" t="s">
        <v>48</v>
      </c>
      <c r="B6" t="str">
        <f>VLOOKUP(B5,data!E:L,4)</f>
        <v>2 sinks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7" t="s">
        <v>54</v>
      </c>
      <c r="B1" s="17" t="s">
        <v>55</v>
      </c>
      <c r="C1" s="17" t="s">
        <v>56</v>
      </c>
      <c r="D1" s="17" t="s">
        <v>57</v>
      </c>
      <c r="E1" s="17" t="s">
        <v>58</v>
      </c>
      <c r="F1" s="17" t="s">
        <v>59</v>
      </c>
      <c r="G1" s="17" t="s">
        <v>19</v>
      </c>
      <c r="H1" s="17" t="s">
        <v>20</v>
      </c>
      <c r="I1" s="17" t="s">
        <v>60</v>
      </c>
      <c r="J1" s="17" t="s">
        <v>61</v>
      </c>
      <c r="K1" s="17" t="s">
        <v>62</v>
      </c>
      <c r="L1" s="17" t="s">
        <v>63</v>
      </c>
      <c r="M1" s="17" t="s">
        <v>64</v>
      </c>
      <c r="N1" s="17" t="s">
        <v>65</v>
      </c>
      <c r="O1" s="17" t="s">
        <v>66</v>
      </c>
      <c r="P1" s="17" t="s">
        <v>67</v>
      </c>
      <c r="Q1" s="17" t="s">
        <v>69</v>
      </c>
    </row>
    <row r="2">
      <c r="A2" s="17" t="s">
        <v>70</v>
      </c>
      <c r="B2" s="17" t="s">
        <v>71</v>
      </c>
      <c r="C2" s="18">
        <v>400010.0</v>
      </c>
      <c r="D2" s="17" t="s">
        <v>74</v>
      </c>
      <c r="E2" s="17" t="s">
        <v>75</v>
      </c>
      <c r="F2" s="17" t="s">
        <v>76</v>
      </c>
      <c r="G2" s="18">
        <v>-87.625849</v>
      </c>
      <c r="H2" s="18">
        <v>41.796122</v>
      </c>
      <c r="I2" s="18">
        <v>9.0</v>
      </c>
      <c r="J2" s="18">
        <v>3.0</v>
      </c>
      <c r="K2" s="17" t="s">
        <v>77</v>
      </c>
      <c r="L2" s="17" t="s">
        <v>78</v>
      </c>
      <c r="M2" s="17" t="s">
        <v>80</v>
      </c>
      <c r="N2" s="17" t="s">
        <v>78</v>
      </c>
      <c r="O2" s="18">
        <v>60609.0</v>
      </c>
      <c r="P2" s="18">
        <v>-87.6258490371</v>
      </c>
      <c r="Q2" s="18">
        <v>41.79612151</v>
      </c>
    </row>
    <row r="3">
      <c r="A3" s="17" t="s">
        <v>81</v>
      </c>
      <c r="B3" s="17" t="s">
        <v>82</v>
      </c>
      <c r="C3" s="18">
        <v>609772.0</v>
      </c>
      <c r="D3" s="17" t="s">
        <v>83</v>
      </c>
      <c r="E3" s="17" t="s">
        <v>84</v>
      </c>
      <c r="F3" s="17" t="s">
        <v>85</v>
      </c>
      <c r="G3" s="18">
        <v>-87.532976</v>
      </c>
      <c r="H3" s="18">
        <v>41.698739</v>
      </c>
      <c r="I3" s="18">
        <v>13.0</v>
      </c>
      <c r="J3" s="18">
        <v>10.0</v>
      </c>
      <c r="K3" s="17" t="s">
        <v>86</v>
      </c>
      <c r="L3" s="17" t="s">
        <v>87</v>
      </c>
      <c r="M3" s="17" t="s">
        <v>88</v>
      </c>
      <c r="N3" s="17" t="s">
        <v>89</v>
      </c>
      <c r="O3" s="18">
        <v>60617.0</v>
      </c>
      <c r="P3" s="18">
        <v>-87.5329760419</v>
      </c>
      <c r="Q3" s="18">
        <v>41.6987388003</v>
      </c>
    </row>
    <row r="4">
      <c r="A4" s="17" t="s">
        <v>90</v>
      </c>
      <c r="B4" s="17" t="s">
        <v>82</v>
      </c>
      <c r="C4" s="18">
        <v>609773.0</v>
      </c>
      <c r="D4" s="17" t="s">
        <v>91</v>
      </c>
      <c r="E4" s="17" t="s">
        <v>84</v>
      </c>
      <c r="F4" s="17" t="s">
        <v>92</v>
      </c>
      <c r="G4" s="18">
        <v>-87.656229</v>
      </c>
      <c r="H4" s="18">
        <v>41.934126</v>
      </c>
      <c r="I4" s="18">
        <v>4.0</v>
      </c>
      <c r="J4" s="18">
        <v>44.0</v>
      </c>
      <c r="K4" s="17" t="s">
        <v>93</v>
      </c>
      <c r="L4" s="17" t="s">
        <v>94</v>
      </c>
      <c r="M4" s="17" t="s">
        <v>95</v>
      </c>
      <c r="N4" s="17" t="s">
        <v>89</v>
      </c>
      <c r="O4" s="18">
        <v>60657.0</v>
      </c>
      <c r="P4" s="18">
        <v>-87.6562286679</v>
      </c>
      <c r="Q4" s="18">
        <v>41.9341262982</v>
      </c>
    </row>
    <row r="5">
      <c r="A5" s="17" t="s">
        <v>96</v>
      </c>
      <c r="B5" s="17" t="s">
        <v>97</v>
      </c>
      <c r="C5" s="18">
        <v>400060.0</v>
      </c>
      <c r="D5" s="17" t="s">
        <v>98</v>
      </c>
      <c r="E5" s="17" t="s">
        <v>84</v>
      </c>
      <c r="F5" s="17" t="s">
        <v>99</v>
      </c>
      <c r="G5" s="18">
        <v>-87.67116</v>
      </c>
      <c r="H5" s="18">
        <v>41.983371</v>
      </c>
      <c r="I5" s="18">
        <v>2.0</v>
      </c>
      <c r="J5" s="18">
        <v>40.0</v>
      </c>
      <c r="K5" s="17" t="s">
        <v>100</v>
      </c>
      <c r="L5" s="17" t="s">
        <v>78</v>
      </c>
      <c r="M5" s="17" t="s">
        <v>101</v>
      </c>
      <c r="N5" s="17" t="s">
        <v>78</v>
      </c>
      <c r="O5" s="18">
        <v>60660.0</v>
      </c>
      <c r="P5" s="18">
        <v>-87.6711604196</v>
      </c>
      <c r="Q5" s="18">
        <v>41.9833714364</v>
      </c>
    </row>
    <row r="6">
      <c r="A6" s="17" t="s">
        <v>102</v>
      </c>
      <c r="B6" s="17" t="s">
        <v>71</v>
      </c>
      <c r="C6" s="18">
        <v>610513.0</v>
      </c>
      <c r="D6" s="17" t="s">
        <v>103</v>
      </c>
      <c r="E6" s="17" t="s">
        <v>75</v>
      </c>
      <c r="F6" s="17" t="s">
        <v>104</v>
      </c>
      <c r="G6" s="18">
        <v>-87.632757</v>
      </c>
      <c r="H6" s="18">
        <v>41.828145</v>
      </c>
      <c r="I6" s="18">
        <v>6.0</v>
      </c>
      <c r="J6" s="18">
        <v>11.0</v>
      </c>
      <c r="K6" s="17" t="s">
        <v>105</v>
      </c>
      <c r="L6" s="17" t="s">
        <v>106</v>
      </c>
      <c r="M6" s="17" t="s">
        <v>107</v>
      </c>
      <c r="N6" s="17" t="s">
        <v>89</v>
      </c>
      <c r="O6" s="18">
        <v>60609.0</v>
      </c>
      <c r="P6" s="18">
        <v>-87.6327569828</v>
      </c>
      <c r="Q6" s="18">
        <v>41.8281453226</v>
      </c>
    </row>
    <row r="7">
      <c r="A7" s="17" t="s">
        <v>108</v>
      </c>
      <c r="B7" s="19">
        <v>42559.0</v>
      </c>
      <c r="C7" s="18">
        <v>610212.0</v>
      </c>
      <c r="D7" s="17" t="s">
        <v>113</v>
      </c>
      <c r="E7" s="17" t="s">
        <v>84</v>
      </c>
      <c r="F7" s="17" t="s">
        <v>114</v>
      </c>
      <c r="G7" s="18">
        <v>-87.710609</v>
      </c>
      <c r="H7" s="18">
        <v>41.971504</v>
      </c>
      <c r="I7" s="18">
        <v>1.0</v>
      </c>
      <c r="J7" s="18">
        <v>33.0</v>
      </c>
      <c r="K7" s="17" t="s">
        <v>115</v>
      </c>
      <c r="L7" s="17" t="s">
        <v>116</v>
      </c>
      <c r="M7" s="17" t="s">
        <v>114</v>
      </c>
      <c r="N7" s="17" t="s">
        <v>89</v>
      </c>
      <c r="O7" s="18">
        <v>60625.0</v>
      </c>
      <c r="P7" s="18">
        <v>-87.7106087883</v>
      </c>
      <c r="Q7" s="18">
        <v>41.971504444</v>
      </c>
    </row>
    <row r="8">
      <c r="A8" s="17" t="s">
        <v>117</v>
      </c>
      <c r="B8" s="17" t="s">
        <v>82</v>
      </c>
      <c r="C8" s="18">
        <v>609774.0</v>
      </c>
      <c r="D8" s="17" t="s">
        <v>118</v>
      </c>
      <c r="E8" s="17" t="s">
        <v>84</v>
      </c>
      <c r="F8" s="17" t="s">
        <v>119</v>
      </c>
      <c r="G8" s="18">
        <v>-87.646413</v>
      </c>
      <c r="H8" s="18">
        <v>41.92985</v>
      </c>
      <c r="I8" s="18">
        <v>4.0</v>
      </c>
      <c r="J8" s="18">
        <v>43.0</v>
      </c>
      <c r="K8" s="17" t="s">
        <v>120</v>
      </c>
      <c r="L8" s="17" t="s">
        <v>94</v>
      </c>
      <c r="M8" s="17" t="s">
        <v>121</v>
      </c>
      <c r="N8" s="17" t="s">
        <v>89</v>
      </c>
      <c r="O8" s="18">
        <v>60614.0</v>
      </c>
      <c r="P8" s="18">
        <v>-87.6464131369</v>
      </c>
      <c r="Q8" s="18">
        <v>41.9298498527</v>
      </c>
    </row>
    <row r="9">
      <c r="A9" s="17" t="s">
        <v>122</v>
      </c>
      <c r="B9" s="17" t="s">
        <v>71</v>
      </c>
      <c r="C9" s="18">
        <v>610524.0</v>
      </c>
      <c r="D9" s="17" t="s">
        <v>123</v>
      </c>
      <c r="E9" s="17" t="s">
        <v>75</v>
      </c>
      <c r="F9" s="17" t="s">
        <v>124</v>
      </c>
      <c r="G9" s="18">
        <v>-87.680562</v>
      </c>
      <c r="H9" s="18">
        <v>41.935795</v>
      </c>
      <c r="I9" s="18">
        <v>4.0</v>
      </c>
      <c r="J9" s="18">
        <v>32.0</v>
      </c>
      <c r="K9" s="17" t="s">
        <v>126</v>
      </c>
      <c r="L9" s="17" t="s">
        <v>94</v>
      </c>
      <c r="M9" s="17" t="s">
        <v>127</v>
      </c>
      <c r="N9" s="17" t="s">
        <v>89</v>
      </c>
      <c r="O9" s="18">
        <v>60618.0</v>
      </c>
      <c r="P9" s="18">
        <v>-87.6805620129</v>
      </c>
      <c r="Q9" s="18">
        <v>41.9357945563</v>
      </c>
    </row>
    <row r="10">
      <c r="A10" s="17" t="s">
        <v>129</v>
      </c>
      <c r="B10" s="17" t="s">
        <v>82</v>
      </c>
      <c r="C10" s="18">
        <v>609848.0</v>
      </c>
      <c r="D10" s="17" t="s">
        <v>131</v>
      </c>
      <c r="E10" s="17" t="s">
        <v>84</v>
      </c>
      <c r="F10" s="17" t="s">
        <v>132</v>
      </c>
      <c r="G10" s="18">
        <v>-87.606474</v>
      </c>
      <c r="H10" s="18">
        <v>41.657405</v>
      </c>
      <c r="I10" s="18">
        <v>13.0</v>
      </c>
      <c r="J10" s="18">
        <v>9.0</v>
      </c>
      <c r="K10" s="17" t="s">
        <v>133</v>
      </c>
      <c r="L10" s="17" t="s">
        <v>87</v>
      </c>
      <c r="M10" s="17" t="s">
        <v>134</v>
      </c>
      <c r="N10" s="17" t="s">
        <v>89</v>
      </c>
      <c r="O10" s="18">
        <v>60827.0</v>
      </c>
      <c r="P10" s="18">
        <v>-87.6064738472</v>
      </c>
      <c r="Q10" s="18">
        <v>41.6574049704</v>
      </c>
    </row>
    <row r="11">
      <c r="A11" s="17" t="s">
        <v>135</v>
      </c>
      <c r="B11" s="17" t="s">
        <v>136</v>
      </c>
      <c r="C11" s="18">
        <v>400012.0</v>
      </c>
      <c r="D11" s="17" t="s">
        <v>137</v>
      </c>
      <c r="E11" s="17" t="s">
        <v>75</v>
      </c>
      <c r="F11" s="17" t="s">
        <v>138</v>
      </c>
      <c r="G11" s="18">
        <v>-87.635472</v>
      </c>
      <c r="H11" s="18">
        <v>41.770802</v>
      </c>
      <c r="I11" s="18">
        <v>11.0</v>
      </c>
      <c r="J11" s="18">
        <v>6.0</v>
      </c>
      <c r="K11" s="17" t="s">
        <v>139</v>
      </c>
      <c r="L11" s="17" t="s">
        <v>78</v>
      </c>
      <c r="M11" s="17" t="s">
        <v>140</v>
      </c>
      <c r="N11" s="17" t="s">
        <v>78</v>
      </c>
      <c r="O11" s="18">
        <v>60621.0</v>
      </c>
      <c r="P11" s="18">
        <v>-87.6354715693</v>
      </c>
      <c r="Q11" s="18">
        <v>41.7708022549</v>
      </c>
    </row>
    <row r="12">
      <c r="A12" s="17" t="s">
        <v>141</v>
      </c>
      <c r="B12" s="17" t="s">
        <v>71</v>
      </c>
      <c r="C12" s="18">
        <v>609695.0</v>
      </c>
      <c r="D12" s="17" t="s">
        <v>98</v>
      </c>
      <c r="E12" s="17" t="s">
        <v>75</v>
      </c>
      <c r="F12" s="17" t="s">
        <v>142</v>
      </c>
      <c r="G12" s="18">
        <v>-87.679484</v>
      </c>
      <c r="H12" s="18">
        <v>41.975067</v>
      </c>
      <c r="I12" s="18">
        <v>2.0</v>
      </c>
      <c r="J12" s="18">
        <v>40.0</v>
      </c>
      <c r="K12" s="17" t="s">
        <v>143</v>
      </c>
      <c r="L12" s="17" t="s">
        <v>144</v>
      </c>
      <c r="M12" s="17" t="s">
        <v>145</v>
      </c>
      <c r="N12" s="17" t="s">
        <v>89</v>
      </c>
      <c r="O12" s="18">
        <v>60625.0</v>
      </c>
      <c r="P12" s="18">
        <v>-87.6794842151</v>
      </c>
      <c r="Q12" s="18">
        <v>41.975067257</v>
      </c>
    </row>
    <row r="13">
      <c r="A13" s="17" t="s">
        <v>146</v>
      </c>
      <c r="B13" s="17" t="s">
        <v>82</v>
      </c>
      <c r="C13" s="18">
        <v>609951.0</v>
      </c>
      <c r="D13" s="17" t="s">
        <v>147</v>
      </c>
      <c r="E13" s="17" t="s">
        <v>84</v>
      </c>
      <c r="F13" s="17" t="s">
        <v>148</v>
      </c>
      <c r="G13" s="18">
        <v>-87.597503</v>
      </c>
      <c r="H13" s="18">
        <v>41.811173</v>
      </c>
      <c r="I13" s="18">
        <v>9.0</v>
      </c>
      <c r="J13" s="18">
        <v>4.0</v>
      </c>
      <c r="K13" s="17" t="s">
        <v>149</v>
      </c>
      <c r="L13" s="17" t="s">
        <v>150</v>
      </c>
      <c r="M13" s="17" t="s">
        <v>151</v>
      </c>
      <c r="N13" s="17" t="s">
        <v>89</v>
      </c>
      <c r="O13" s="18">
        <v>60653.0</v>
      </c>
      <c r="P13" s="18">
        <v>-87.5975029314</v>
      </c>
      <c r="Q13" s="18">
        <v>41.8111734622</v>
      </c>
    </row>
    <row r="14">
      <c r="A14" s="17" t="s">
        <v>152</v>
      </c>
      <c r="B14" s="17" t="s">
        <v>82</v>
      </c>
      <c r="C14" s="18">
        <v>609777.0</v>
      </c>
      <c r="D14" s="17" t="s">
        <v>103</v>
      </c>
      <c r="E14" s="17" t="s">
        <v>84</v>
      </c>
      <c r="F14" s="17" t="s">
        <v>153</v>
      </c>
      <c r="G14" s="18">
        <v>-87.650653</v>
      </c>
      <c r="H14" s="18">
        <v>41.833854</v>
      </c>
      <c r="I14" s="18">
        <v>6.0</v>
      </c>
      <c r="J14" s="18">
        <v>11.0</v>
      </c>
      <c r="K14" s="17" t="s">
        <v>154</v>
      </c>
      <c r="L14" s="17" t="s">
        <v>155</v>
      </c>
      <c r="M14" s="17" t="s">
        <v>156</v>
      </c>
      <c r="N14" s="17" t="s">
        <v>89</v>
      </c>
      <c r="O14" s="18">
        <v>60608.0</v>
      </c>
      <c r="P14" s="18">
        <v>-87.6506531559</v>
      </c>
      <c r="Q14" s="18">
        <v>41.8338539099</v>
      </c>
    </row>
    <row r="15">
      <c r="A15" s="17" t="s">
        <v>157</v>
      </c>
      <c r="B15" s="17" t="s">
        <v>82</v>
      </c>
      <c r="C15" s="18">
        <v>609779.0</v>
      </c>
      <c r="D15" s="17" t="s">
        <v>158</v>
      </c>
      <c r="E15" s="17" t="s">
        <v>84</v>
      </c>
      <c r="F15" s="17" t="s">
        <v>159</v>
      </c>
      <c r="G15" s="18">
        <v>-87.684442</v>
      </c>
      <c r="H15" s="18">
        <v>42.01015</v>
      </c>
      <c r="I15" s="18">
        <v>2.0</v>
      </c>
      <c r="J15" s="18">
        <v>50.0</v>
      </c>
      <c r="K15" s="17" t="s">
        <v>160</v>
      </c>
      <c r="L15" s="17" t="s">
        <v>144</v>
      </c>
      <c r="M15" s="17" t="s">
        <v>161</v>
      </c>
      <c r="N15" s="17" t="s">
        <v>89</v>
      </c>
      <c r="O15" s="18">
        <v>60645.0</v>
      </c>
      <c r="P15" s="18">
        <v>-87.6844418272</v>
      </c>
      <c r="Q15" s="18">
        <v>42.0101499844</v>
      </c>
    </row>
    <row r="16">
      <c r="A16" s="17" t="s">
        <v>162</v>
      </c>
      <c r="B16" s="17" t="s">
        <v>82</v>
      </c>
      <c r="C16" s="18">
        <v>610287.0</v>
      </c>
      <c r="D16" s="17" t="s">
        <v>163</v>
      </c>
      <c r="E16" s="17" t="s">
        <v>84</v>
      </c>
      <c r="F16" s="17" t="s">
        <v>164</v>
      </c>
      <c r="G16" s="18">
        <v>-87.70961</v>
      </c>
      <c r="H16" s="18">
        <v>41.742351</v>
      </c>
      <c r="I16" s="18">
        <v>10.0</v>
      </c>
      <c r="J16" s="18">
        <v>18.0</v>
      </c>
      <c r="K16" s="17" t="s">
        <v>165</v>
      </c>
      <c r="L16" s="17" t="s">
        <v>166</v>
      </c>
      <c r="M16" s="17" t="s">
        <v>164</v>
      </c>
      <c r="N16" s="17" t="s">
        <v>89</v>
      </c>
      <c r="O16" s="18">
        <v>60652.0</v>
      </c>
      <c r="P16" s="18">
        <v>-87.7096096819</v>
      </c>
      <c r="Q16" s="18">
        <v>41.7423505673</v>
      </c>
    </row>
    <row r="17">
      <c r="A17" s="17" t="s">
        <v>167</v>
      </c>
      <c r="B17" s="17" t="s">
        <v>97</v>
      </c>
      <c r="C17" s="18">
        <v>610268.0</v>
      </c>
      <c r="D17" s="17" t="s">
        <v>168</v>
      </c>
      <c r="E17" s="17" t="s">
        <v>84</v>
      </c>
      <c r="F17" s="17" t="s">
        <v>169</v>
      </c>
      <c r="G17" s="18">
        <v>-87.601174</v>
      </c>
      <c r="H17" s="18">
        <v>41.740184</v>
      </c>
      <c r="I17" s="18">
        <v>12.0</v>
      </c>
      <c r="J17" s="18">
        <v>8.0</v>
      </c>
      <c r="K17" s="17" t="s">
        <v>171</v>
      </c>
      <c r="L17" s="17" t="s">
        <v>172</v>
      </c>
      <c r="M17" s="17" t="s">
        <v>173</v>
      </c>
      <c r="N17" s="17" t="s">
        <v>89</v>
      </c>
      <c r="O17" s="18">
        <v>60619.0</v>
      </c>
      <c r="P17" s="18">
        <v>-87.6011744082</v>
      </c>
      <c r="Q17" s="18">
        <v>41.7401837914</v>
      </c>
    </row>
    <row r="18">
      <c r="A18" s="17" t="s">
        <v>175</v>
      </c>
      <c r="B18" s="18">
        <v>9.0</v>
      </c>
      <c r="C18" s="18">
        <v>400172.0</v>
      </c>
      <c r="D18" s="17" t="s">
        <v>176</v>
      </c>
      <c r="E18" s="17" t="s">
        <v>75</v>
      </c>
      <c r="F18" s="17" t="s">
        <v>177</v>
      </c>
      <c r="G18" s="18">
        <v>-87.718204</v>
      </c>
      <c r="H18" s="18">
        <v>41.935726</v>
      </c>
      <c r="I18" s="18">
        <v>4.0</v>
      </c>
      <c r="J18" s="18">
        <v>30.0</v>
      </c>
      <c r="K18" s="17" t="s">
        <v>179</v>
      </c>
      <c r="L18" s="17" t="s">
        <v>78</v>
      </c>
      <c r="M18" s="17" t="s">
        <v>180</v>
      </c>
      <c r="N18" s="17" t="s">
        <v>78</v>
      </c>
      <c r="O18" s="18">
        <v>60618.0</v>
      </c>
      <c r="P18" s="18">
        <v>-87.7182041438</v>
      </c>
      <c r="Q18" s="18">
        <v>41.9357264671</v>
      </c>
    </row>
    <row r="19">
      <c r="A19" s="17" t="s">
        <v>182</v>
      </c>
      <c r="B19" s="17" t="s">
        <v>71</v>
      </c>
      <c r="C19" s="18">
        <v>400013.0</v>
      </c>
      <c r="D19" s="17" t="s">
        <v>176</v>
      </c>
      <c r="E19" s="17" t="s">
        <v>75</v>
      </c>
      <c r="F19" s="17" t="s">
        <v>183</v>
      </c>
      <c r="G19" s="18">
        <v>-87.727096</v>
      </c>
      <c r="H19" s="18">
        <v>41.937298</v>
      </c>
      <c r="I19" s="18">
        <v>4.0</v>
      </c>
      <c r="J19" s="18">
        <v>30.0</v>
      </c>
      <c r="K19" s="17" t="s">
        <v>184</v>
      </c>
      <c r="L19" s="17" t="s">
        <v>78</v>
      </c>
      <c r="M19" s="17" t="s">
        <v>180</v>
      </c>
      <c r="N19" s="17" t="s">
        <v>78</v>
      </c>
      <c r="O19" s="18">
        <v>60618.0</v>
      </c>
      <c r="P19" s="18">
        <v>-87.7270956582</v>
      </c>
      <c r="Q19" s="18">
        <v>41.9372982854</v>
      </c>
    </row>
    <row r="20">
      <c r="A20" s="17" t="s">
        <v>185</v>
      </c>
      <c r="B20" s="20">
        <v>39606.0</v>
      </c>
      <c r="C20" s="18">
        <v>400017.0</v>
      </c>
      <c r="D20" s="17" t="s">
        <v>186</v>
      </c>
      <c r="E20" s="17" t="s">
        <v>84</v>
      </c>
      <c r="F20" s="17" t="s">
        <v>187</v>
      </c>
      <c r="G20" s="18">
        <v>-87.721825</v>
      </c>
      <c r="H20" s="18">
        <v>41.966406</v>
      </c>
      <c r="I20" s="18">
        <v>1.0</v>
      </c>
      <c r="J20" s="18">
        <v>35.0</v>
      </c>
      <c r="K20" s="17" t="s">
        <v>179</v>
      </c>
      <c r="L20" s="17" t="s">
        <v>78</v>
      </c>
      <c r="M20" s="17" t="s">
        <v>114</v>
      </c>
      <c r="N20" s="17" t="s">
        <v>78</v>
      </c>
      <c r="O20" s="18">
        <v>60625.0</v>
      </c>
      <c r="P20" s="18">
        <v>-87.7218246656</v>
      </c>
      <c r="Q20" s="18">
        <v>41.9664056681</v>
      </c>
    </row>
    <row r="21">
      <c r="A21" s="17" t="s">
        <v>188</v>
      </c>
      <c r="B21" s="17" t="s">
        <v>82</v>
      </c>
      <c r="C21" s="18">
        <v>609782.0</v>
      </c>
      <c r="D21" s="17" t="s">
        <v>189</v>
      </c>
      <c r="E21" s="17" t="s">
        <v>84</v>
      </c>
      <c r="F21" s="17" t="s">
        <v>190</v>
      </c>
      <c r="G21" s="18">
        <v>-87.681041</v>
      </c>
      <c r="H21" s="18">
        <v>41.945062</v>
      </c>
      <c r="I21" s="18">
        <v>4.0</v>
      </c>
      <c r="J21" s="18">
        <v>47.0</v>
      </c>
      <c r="K21" s="17" t="s">
        <v>191</v>
      </c>
      <c r="L21" s="17" t="s">
        <v>94</v>
      </c>
      <c r="M21" s="17" t="s">
        <v>127</v>
      </c>
      <c r="N21" s="17" t="s">
        <v>89</v>
      </c>
      <c r="O21" s="18">
        <v>60618.0</v>
      </c>
      <c r="P21" s="18">
        <v>-87.6810410533</v>
      </c>
      <c r="Q21" s="18">
        <v>41.945062225</v>
      </c>
    </row>
    <row r="22">
      <c r="A22" s="17" t="s">
        <v>192</v>
      </c>
      <c r="B22" s="17" t="s">
        <v>71</v>
      </c>
      <c r="C22" s="18">
        <v>400018.0</v>
      </c>
      <c r="D22" s="17" t="s">
        <v>194</v>
      </c>
      <c r="E22" s="17" t="s">
        <v>75</v>
      </c>
      <c r="F22" s="17" t="s">
        <v>196</v>
      </c>
      <c r="G22" s="18">
        <v>-87.761891</v>
      </c>
      <c r="H22" s="18">
        <v>41.884205</v>
      </c>
      <c r="I22" s="18">
        <v>3.0</v>
      </c>
      <c r="J22" s="18">
        <v>28.0</v>
      </c>
      <c r="K22" s="17" t="s">
        <v>198</v>
      </c>
      <c r="L22" s="17" t="s">
        <v>199</v>
      </c>
      <c r="M22" s="17" t="s">
        <v>200</v>
      </c>
      <c r="N22" s="17" t="s">
        <v>89</v>
      </c>
      <c r="O22" s="18">
        <v>60644.0</v>
      </c>
      <c r="P22" s="18">
        <v>-87.7618910169</v>
      </c>
      <c r="Q22" s="18">
        <v>41.8842046721</v>
      </c>
    </row>
    <row r="23">
      <c r="A23" s="17" t="s">
        <v>192</v>
      </c>
      <c r="B23" s="17" t="s">
        <v>71</v>
      </c>
      <c r="C23" s="18">
        <v>610501.0</v>
      </c>
      <c r="D23" s="17" t="s">
        <v>201</v>
      </c>
      <c r="E23" s="17" t="s">
        <v>75</v>
      </c>
      <c r="F23" s="17" t="s">
        <v>202</v>
      </c>
      <c r="G23" s="18">
        <v>-87.761909</v>
      </c>
      <c r="H23" s="18">
        <v>41.885123</v>
      </c>
      <c r="I23" s="18">
        <v>3.0</v>
      </c>
      <c r="J23" s="18">
        <v>37.0</v>
      </c>
      <c r="K23" s="17" t="s">
        <v>203</v>
      </c>
      <c r="L23" s="17" t="s">
        <v>199</v>
      </c>
      <c r="M23" s="17" t="s">
        <v>200</v>
      </c>
      <c r="N23" s="17" t="s">
        <v>89</v>
      </c>
      <c r="O23" s="18">
        <v>60644.0</v>
      </c>
      <c r="P23" s="18">
        <v>-87.7619089499</v>
      </c>
      <c r="Q23" s="18">
        <v>41.8851229442</v>
      </c>
    </row>
    <row r="24">
      <c r="A24" s="17" t="s">
        <v>204</v>
      </c>
      <c r="B24" s="17" t="s">
        <v>82</v>
      </c>
      <c r="C24" s="18">
        <v>609786.0</v>
      </c>
      <c r="D24" s="17" t="s">
        <v>168</v>
      </c>
      <c r="E24" s="17" t="s">
        <v>84</v>
      </c>
      <c r="F24" s="17" t="s">
        <v>205</v>
      </c>
      <c r="G24" s="18">
        <v>-87.591654</v>
      </c>
      <c r="H24" s="18">
        <v>41.748247</v>
      </c>
      <c r="I24" s="18">
        <v>12.0</v>
      </c>
      <c r="J24" s="18">
        <v>8.0</v>
      </c>
      <c r="K24" s="17" t="s">
        <v>206</v>
      </c>
      <c r="L24" s="17" t="s">
        <v>172</v>
      </c>
      <c r="M24" s="17" t="s">
        <v>205</v>
      </c>
      <c r="N24" s="17" t="s">
        <v>89</v>
      </c>
      <c r="O24" s="18">
        <v>60619.0</v>
      </c>
      <c r="P24" s="18">
        <v>-87.5916538107</v>
      </c>
      <c r="Q24" s="18">
        <v>41.7482469944</v>
      </c>
    </row>
    <row r="25">
      <c r="A25" s="17" t="s">
        <v>207</v>
      </c>
      <c r="B25" s="17" t="s">
        <v>82</v>
      </c>
      <c r="C25" s="18">
        <v>610544.0</v>
      </c>
      <c r="D25" s="17" t="s">
        <v>208</v>
      </c>
      <c r="E25" s="17" t="s">
        <v>84</v>
      </c>
      <c r="F25" s="17" t="s">
        <v>209</v>
      </c>
      <c r="G25" s="18">
        <v>-87.73992</v>
      </c>
      <c r="H25" s="18">
        <v>41.771079</v>
      </c>
      <c r="I25" s="18">
        <v>10.0</v>
      </c>
      <c r="J25" s="18">
        <v>13.0</v>
      </c>
      <c r="K25" s="17" t="s">
        <v>210</v>
      </c>
      <c r="L25" s="17" t="s">
        <v>166</v>
      </c>
      <c r="M25" s="17" t="s">
        <v>211</v>
      </c>
      <c r="N25" s="17" t="s">
        <v>89</v>
      </c>
      <c r="O25" s="18">
        <v>60629.0</v>
      </c>
      <c r="P25" s="18">
        <v>-87.7399202335</v>
      </c>
      <c r="Q25" s="18">
        <v>41.771079073</v>
      </c>
    </row>
    <row r="26">
      <c r="A26" s="17" t="s">
        <v>212</v>
      </c>
      <c r="B26" s="21">
        <v>40796.0</v>
      </c>
      <c r="C26" s="18">
        <v>610563.0</v>
      </c>
      <c r="D26" s="17" t="s">
        <v>213</v>
      </c>
      <c r="E26" s="17" t="s">
        <v>75</v>
      </c>
      <c r="F26" s="17" t="s">
        <v>214</v>
      </c>
      <c r="G26" s="18">
        <v>-87.677541</v>
      </c>
      <c r="H26" s="18">
        <v>41.808413</v>
      </c>
      <c r="I26" s="18">
        <v>8.0</v>
      </c>
      <c r="J26" s="18">
        <v>15.0</v>
      </c>
      <c r="K26" s="17" t="s">
        <v>215</v>
      </c>
      <c r="L26" s="17" t="s">
        <v>216</v>
      </c>
      <c r="M26" s="17" t="s">
        <v>217</v>
      </c>
      <c r="N26" s="17" t="s">
        <v>89</v>
      </c>
      <c r="O26" s="18">
        <v>60609.0</v>
      </c>
      <c r="P26" s="18">
        <v>-87.6775413678</v>
      </c>
      <c r="Q26" s="18">
        <v>41.8084125436</v>
      </c>
    </row>
    <row r="27">
      <c r="A27" s="17" t="s">
        <v>218</v>
      </c>
      <c r="B27" s="17" t="s">
        <v>71</v>
      </c>
      <c r="C27" s="18">
        <v>610555.0</v>
      </c>
      <c r="D27" s="17" t="s">
        <v>201</v>
      </c>
      <c r="E27" s="17" t="s">
        <v>75</v>
      </c>
      <c r="F27" s="17" t="s">
        <v>219</v>
      </c>
      <c r="G27" s="18">
        <v>-87.754064</v>
      </c>
      <c r="H27" s="18">
        <v>41.895678</v>
      </c>
      <c r="I27" s="18">
        <v>3.0</v>
      </c>
      <c r="J27" s="18">
        <v>37.0</v>
      </c>
      <c r="K27" s="17" t="s">
        <v>222</v>
      </c>
      <c r="L27" s="17" t="s">
        <v>223</v>
      </c>
      <c r="M27" s="17" t="s">
        <v>200</v>
      </c>
      <c r="N27" s="17" t="s">
        <v>225</v>
      </c>
      <c r="O27" s="18">
        <v>60651.0</v>
      </c>
      <c r="P27" s="18">
        <v>-87.7540640528</v>
      </c>
      <c r="Q27" s="18">
        <v>41.8956777254</v>
      </c>
    </row>
    <row r="28">
      <c r="A28" s="17" t="s">
        <v>226</v>
      </c>
      <c r="B28" s="17" t="s">
        <v>82</v>
      </c>
      <c r="C28" s="18">
        <v>609788.0</v>
      </c>
      <c r="D28" s="17" t="s">
        <v>227</v>
      </c>
      <c r="E28" s="17" t="s">
        <v>84</v>
      </c>
      <c r="F28" s="17" t="s">
        <v>228</v>
      </c>
      <c r="G28" s="18">
        <v>-87.658074</v>
      </c>
      <c r="H28" s="18">
        <v>41.705131</v>
      </c>
      <c r="I28" s="18">
        <v>10.0</v>
      </c>
      <c r="J28" s="18">
        <v>19.0</v>
      </c>
      <c r="K28" s="17" t="s">
        <v>229</v>
      </c>
      <c r="L28" s="17" t="s">
        <v>166</v>
      </c>
      <c r="M28" s="17" t="s">
        <v>230</v>
      </c>
      <c r="N28" s="17" t="s">
        <v>89</v>
      </c>
      <c r="O28" s="18">
        <v>60643.0</v>
      </c>
      <c r="P28" s="18">
        <v>-87.6580742242</v>
      </c>
      <c r="Q28" s="18">
        <v>41.7051310117</v>
      </c>
    </row>
    <row r="29">
      <c r="A29" s="17" t="s">
        <v>231</v>
      </c>
      <c r="B29" s="17" t="s">
        <v>232</v>
      </c>
      <c r="C29" s="18">
        <v>609789.0</v>
      </c>
      <c r="D29" s="17" t="s">
        <v>233</v>
      </c>
      <c r="E29" s="17" t="s">
        <v>84</v>
      </c>
      <c r="F29" s="17" t="s">
        <v>234</v>
      </c>
      <c r="G29" s="18">
        <v>-87.739388</v>
      </c>
      <c r="H29" s="18">
        <v>41.932511</v>
      </c>
      <c r="I29" s="18">
        <v>4.0</v>
      </c>
      <c r="J29" s="18">
        <v>31.0</v>
      </c>
      <c r="K29" s="17" t="s">
        <v>235</v>
      </c>
      <c r="L29" s="17" t="s">
        <v>94</v>
      </c>
      <c r="M29" s="17" t="s">
        <v>236</v>
      </c>
      <c r="N29" s="17" t="s">
        <v>89</v>
      </c>
      <c r="O29" s="18">
        <v>60641.0</v>
      </c>
      <c r="P29" s="18">
        <v>-87.7393883513</v>
      </c>
      <c r="Q29" s="18">
        <v>41.9325105835</v>
      </c>
    </row>
    <row r="30">
      <c r="A30" s="17" t="s">
        <v>237</v>
      </c>
      <c r="B30" s="17" t="s">
        <v>82</v>
      </c>
      <c r="C30" s="18">
        <v>609790.0</v>
      </c>
      <c r="D30" s="17" t="s">
        <v>238</v>
      </c>
      <c r="E30" s="17" t="s">
        <v>84</v>
      </c>
      <c r="F30" s="17" t="s">
        <v>239</v>
      </c>
      <c r="G30" s="18">
        <v>-87.670927</v>
      </c>
      <c r="H30" s="18">
        <v>41.754194</v>
      </c>
      <c r="I30" s="18">
        <v>11.0</v>
      </c>
      <c r="J30" s="18">
        <v>17.0</v>
      </c>
      <c r="K30" s="17" t="s">
        <v>240</v>
      </c>
      <c r="L30" s="17" t="s">
        <v>241</v>
      </c>
      <c r="M30" s="17" t="s">
        <v>242</v>
      </c>
      <c r="N30" s="17" t="s">
        <v>89</v>
      </c>
      <c r="O30" s="18">
        <v>60620.0</v>
      </c>
      <c r="P30" s="18">
        <v>-87.6709271289</v>
      </c>
      <c r="Q30" s="18">
        <v>41.7541938505</v>
      </c>
    </row>
    <row r="31">
      <c r="A31" s="17" t="s">
        <v>243</v>
      </c>
      <c r="B31" s="17" t="s">
        <v>82</v>
      </c>
      <c r="C31" s="18">
        <v>609791.0</v>
      </c>
      <c r="D31" s="17" t="s">
        <v>244</v>
      </c>
      <c r="E31" s="17" t="s">
        <v>84</v>
      </c>
      <c r="F31" s="17" t="s">
        <v>245</v>
      </c>
      <c r="G31" s="18">
        <v>-87.653532</v>
      </c>
      <c r="H31" s="18">
        <v>41.774246</v>
      </c>
      <c r="I31" s="18">
        <v>11.0</v>
      </c>
      <c r="J31" s="18">
        <v>16.0</v>
      </c>
      <c r="K31" s="17" t="s">
        <v>246</v>
      </c>
      <c r="L31" s="17" t="s">
        <v>241</v>
      </c>
      <c r="M31" s="17" t="s">
        <v>140</v>
      </c>
      <c r="N31" s="17" t="s">
        <v>89</v>
      </c>
      <c r="O31" s="18">
        <v>60621.0</v>
      </c>
      <c r="P31" s="18">
        <v>-87.6535324197</v>
      </c>
      <c r="Q31" s="18">
        <v>41.7742464509</v>
      </c>
    </row>
    <row r="32">
      <c r="A32" s="17" t="s">
        <v>247</v>
      </c>
      <c r="B32" s="17" t="s">
        <v>82</v>
      </c>
      <c r="C32" s="18">
        <v>609792.0</v>
      </c>
      <c r="D32" s="17" t="s">
        <v>113</v>
      </c>
      <c r="E32" s="17" t="s">
        <v>84</v>
      </c>
      <c r="F32" s="17" t="s">
        <v>248</v>
      </c>
      <c r="G32" s="18">
        <v>-87.702151</v>
      </c>
      <c r="H32" s="18">
        <v>41.95822</v>
      </c>
      <c r="I32" s="18">
        <v>1.0</v>
      </c>
      <c r="J32" s="18">
        <v>33.0</v>
      </c>
      <c r="K32" s="17" t="s">
        <v>249</v>
      </c>
      <c r="L32" s="17" t="s">
        <v>116</v>
      </c>
      <c r="M32" s="17" t="s">
        <v>250</v>
      </c>
      <c r="N32" s="17" t="s">
        <v>89</v>
      </c>
      <c r="O32" s="18">
        <v>60618.0</v>
      </c>
      <c r="P32" s="18">
        <v>-87.7021509622</v>
      </c>
      <c r="Q32" s="18">
        <v>41.9582198394</v>
      </c>
    </row>
    <row r="33">
      <c r="A33" s="17" t="s">
        <v>251</v>
      </c>
      <c r="B33" s="17" t="s">
        <v>252</v>
      </c>
      <c r="C33" s="18">
        <v>610083.0</v>
      </c>
      <c r="D33" s="17" t="s">
        <v>253</v>
      </c>
      <c r="E33" s="17" t="s">
        <v>84</v>
      </c>
      <c r="F33" s="17" t="s">
        <v>254</v>
      </c>
      <c r="G33" s="18">
        <v>-87.78963</v>
      </c>
      <c r="H33" s="18">
        <v>41.970125</v>
      </c>
      <c r="I33" s="18">
        <v>1.0</v>
      </c>
      <c r="J33" s="18">
        <v>45.0</v>
      </c>
      <c r="K33" s="17" t="s">
        <v>255</v>
      </c>
      <c r="L33" s="17" t="s">
        <v>116</v>
      </c>
      <c r="M33" s="17" t="s">
        <v>256</v>
      </c>
      <c r="N33" s="17" t="s">
        <v>89</v>
      </c>
      <c r="O33" s="18">
        <v>60656.0</v>
      </c>
      <c r="P33" s="18">
        <v>-87.7896303313</v>
      </c>
      <c r="Q33" s="18">
        <v>41.9701248828</v>
      </c>
    </row>
    <row r="34">
      <c r="A34" s="17" t="s">
        <v>257</v>
      </c>
      <c r="B34" s="17" t="s">
        <v>82</v>
      </c>
      <c r="C34" s="18">
        <v>610246.0</v>
      </c>
      <c r="D34" s="17" t="s">
        <v>74</v>
      </c>
      <c r="E34" s="17" t="s">
        <v>84</v>
      </c>
      <c r="F34" s="17" t="s">
        <v>258</v>
      </c>
      <c r="G34" s="18">
        <v>-87.625692</v>
      </c>
      <c r="H34" s="18">
        <v>41.798465</v>
      </c>
      <c r="I34" s="18">
        <v>9.0</v>
      </c>
      <c r="J34" s="18">
        <v>3.0</v>
      </c>
      <c r="K34" s="17" t="s">
        <v>259</v>
      </c>
      <c r="L34" s="17" t="s">
        <v>260</v>
      </c>
      <c r="M34" s="17" t="s">
        <v>80</v>
      </c>
      <c r="N34" s="17" t="s">
        <v>89</v>
      </c>
      <c r="O34" s="18">
        <v>60609.0</v>
      </c>
      <c r="P34" s="18">
        <v>-87.6256915787</v>
      </c>
      <c r="Q34" s="18">
        <v>41.7984649602</v>
      </c>
    </row>
    <row r="35">
      <c r="A35" s="17" t="s">
        <v>261</v>
      </c>
      <c r="B35" s="17" t="s">
        <v>82</v>
      </c>
      <c r="C35" s="18">
        <v>609796.0</v>
      </c>
      <c r="D35" s="17" t="s">
        <v>253</v>
      </c>
      <c r="E35" s="17" t="s">
        <v>84</v>
      </c>
      <c r="F35" s="17" t="s">
        <v>262</v>
      </c>
      <c r="G35" s="18">
        <v>-87.757565</v>
      </c>
      <c r="H35" s="18">
        <v>41.972394</v>
      </c>
      <c r="I35" s="18">
        <v>1.0</v>
      </c>
      <c r="J35" s="18">
        <v>45.0</v>
      </c>
      <c r="K35" s="17" t="s">
        <v>263</v>
      </c>
      <c r="L35" s="17" t="s">
        <v>116</v>
      </c>
      <c r="M35" s="17" t="s">
        <v>264</v>
      </c>
      <c r="N35" s="17" t="s">
        <v>89</v>
      </c>
      <c r="O35" s="18">
        <v>60630.0</v>
      </c>
      <c r="P35" s="18">
        <v>-87.7575650395</v>
      </c>
      <c r="Q35" s="18">
        <v>41.9723939452</v>
      </c>
    </row>
    <row r="36">
      <c r="A36" s="17" t="s">
        <v>265</v>
      </c>
      <c r="B36" s="17" t="s">
        <v>82</v>
      </c>
      <c r="C36" s="18">
        <v>610237.0</v>
      </c>
      <c r="D36" s="17" t="s">
        <v>74</v>
      </c>
      <c r="E36" s="17" t="s">
        <v>84</v>
      </c>
      <c r="F36" s="17" t="s">
        <v>266</v>
      </c>
      <c r="G36" s="18">
        <v>-87.627137</v>
      </c>
      <c r="H36" s="18">
        <v>41.809135</v>
      </c>
      <c r="I36" s="18">
        <v>9.0</v>
      </c>
      <c r="J36" s="18">
        <v>3.0</v>
      </c>
      <c r="K36" s="17" t="s">
        <v>267</v>
      </c>
      <c r="L36" s="17" t="s">
        <v>260</v>
      </c>
      <c r="M36" s="17" t="s">
        <v>268</v>
      </c>
      <c r="N36" s="17" t="s">
        <v>89</v>
      </c>
      <c r="O36" s="18">
        <v>60609.0</v>
      </c>
      <c r="P36" s="18">
        <v>-87.6271368053</v>
      </c>
      <c r="Q36" s="18">
        <v>41.8091347579</v>
      </c>
    </row>
    <row r="37">
      <c r="A37" s="17" t="s">
        <v>269</v>
      </c>
      <c r="B37" s="17" t="s">
        <v>82</v>
      </c>
      <c r="C37" s="18">
        <v>609797.0</v>
      </c>
      <c r="D37" s="17" t="s">
        <v>270</v>
      </c>
      <c r="E37" s="17" t="s">
        <v>84</v>
      </c>
      <c r="F37" s="17" t="s">
        <v>271</v>
      </c>
      <c r="G37" s="18">
        <v>-87.705855</v>
      </c>
      <c r="H37" s="18">
        <v>41.885321</v>
      </c>
      <c r="I37" s="18">
        <v>5.0</v>
      </c>
      <c r="J37" s="18">
        <v>27.0</v>
      </c>
      <c r="K37" s="17" t="s">
        <v>273</v>
      </c>
      <c r="L37" s="17" t="s">
        <v>274</v>
      </c>
      <c r="M37" s="17" t="s">
        <v>275</v>
      </c>
      <c r="N37" s="17" t="s">
        <v>89</v>
      </c>
      <c r="O37" s="18">
        <v>60612.0</v>
      </c>
      <c r="P37" s="18">
        <v>-87.7058548125</v>
      </c>
      <c r="Q37" s="18">
        <v>41.8853210405</v>
      </c>
    </row>
    <row r="38">
      <c r="A38" s="17" t="s">
        <v>276</v>
      </c>
      <c r="B38" s="17" t="s">
        <v>82</v>
      </c>
      <c r="C38" s="18">
        <v>609798.0</v>
      </c>
      <c r="D38" s="17" t="s">
        <v>277</v>
      </c>
      <c r="E38" s="17" t="s">
        <v>84</v>
      </c>
      <c r="F38" s="17" t="s">
        <v>278</v>
      </c>
      <c r="G38" s="18">
        <v>-87.73402</v>
      </c>
      <c r="H38" s="18">
        <v>41.958938</v>
      </c>
      <c r="I38" s="18">
        <v>1.0</v>
      </c>
      <c r="J38" s="18">
        <v>39.0</v>
      </c>
      <c r="K38" s="17" t="s">
        <v>279</v>
      </c>
      <c r="L38" s="17" t="s">
        <v>116</v>
      </c>
      <c r="M38" s="17" t="s">
        <v>250</v>
      </c>
      <c r="N38" s="17" t="s">
        <v>89</v>
      </c>
      <c r="O38" s="18">
        <v>60641.0</v>
      </c>
      <c r="P38" s="18">
        <v>-87.7340197291</v>
      </c>
      <c r="Q38" s="18">
        <v>41.9589384942</v>
      </c>
    </row>
    <row r="39">
      <c r="A39" s="17" t="s">
        <v>281</v>
      </c>
      <c r="B39" s="17" t="s">
        <v>97</v>
      </c>
      <c r="C39" s="18">
        <v>609799.0</v>
      </c>
      <c r="D39" s="17" t="s">
        <v>189</v>
      </c>
      <c r="E39" s="17" t="s">
        <v>84</v>
      </c>
      <c r="F39" s="17" t="s">
        <v>283</v>
      </c>
      <c r="G39" s="18">
        <v>-87.686018</v>
      </c>
      <c r="H39" s="18">
        <v>41.94953</v>
      </c>
      <c r="I39" s="18">
        <v>4.0</v>
      </c>
      <c r="J39" s="18">
        <v>47.0</v>
      </c>
      <c r="K39" s="17" t="s">
        <v>284</v>
      </c>
      <c r="L39" s="17" t="s">
        <v>94</v>
      </c>
      <c r="M39" s="17" t="s">
        <v>127</v>
      </c>
      <c r="N39" s="17" t="s">
        <v>89</v>
      </c>
      <c r="O39" s="18">
        <v>60618.0</v>
      </c>
      <c r="P39" s="18">
        <v>-87.6860182445</v>
      </c>
      <c r="Q39" s="18">
        <v>41.949529799</v>
      </c>
    </row>
    <row r="40">
      <c r="A40" s="17" t="s">
        <v>285</v>
      </c>
      <c r="B40" s="17" t="s">
        <v>82</v>
      </c>
      <c r="C40" s="18">
        <v>609922.0</v>
      </c>
      <c r="D40" s="17" t="s">
        <v>286</v>
      </c>
      <c r="E40" s="17" t="s">
        <v>84</v>
      </c>
      <c r="F40" s="17" t="s">
        <v>287</v>
      </c>
      <c r="G40" s="18">
        <v>-87.756843</v>
      </c>
      <c r="H40" s="18">
        <v>41.92015</v>
      </c>
      <c r="I40" s="18">
        <v>3.0</v>
      </c>
      <c r="J40" s="18">
        <v>36.0</v>
      </c>
      <c r="K40" s="17" t="s">
        <v>288</v>
      </c>
      <c r="L40" s="17" t="s">
        <v>199</v>
      </c>
      <c r="M40" s="17" t="s">
        <v>289</v>
      </c>
      <c r="N40" s="17" t="s">
        <v>89</v>
      </c>
      <c r="O40" s="18">
        <v>60639.0</v>
      </c>
      <c r="P40" s="18">
        <v>-87.7568429035</v>
      </c>
      <c r="Q40" s="18">
        <v>41.920150047</v>
      </c>
    </row>
    <row r="41">
      <c r="A41" s="17" t="s">
        <v>290</v>
      </c>
      <c r="B41" s="17" t="s">
        <v>82</v>
      </c>
      <c r="C41" s="18">
        <v>609800.0</v>
      </c>
      <c r="D41" s="17" t="s">
        <v>131</v>
      </c>
      <c r="E41" s="17" t="s">
        <v>84</v>
      </c>
      <c r="F41" s="17" t="s">
        <v>291</v>
      </c>
      <c r="G41" s="18">
        <v>-87.61739</v>
      </c>
      <c r="H41" s="18">
        <v>41.710435</v>
      </c>
      <c r="I41" s="18">
        <v>13.0</v>
      </c>
      <c r="J41" s="18">
        <v>9.0</v>
      </c>
      <c r="K41" s="17" t="s">
        <v>292</v>
      </c>
      <c r="L41" s="17" t="s">
        <v>87</v>
      </c>
      <c r="M41" s="17" t="s">
        <v>293</v>
      </c>
      <c r="N41" s="17" t="s">
        <v>89</v>
      </c>
      <c r="O41" s="18">
        <v>60628.0</v>
      </c>
      <c r="P41" s="18">
        <v>-87.6173904557</v>
      </c>
      <c r="Q41" s="18">
        <v>41.7104349496</v>
      </c>
    </row>
    <row r="42">
      <c r="A42" s="17" t="s">
        <v>294</v>
      </c>
      <c r="B42" s="17" t="s">
        <v>97</v>
      </c>
      <c r="C42" s="18">
        <v>610350.0</v>
      </c>
      <c r="D42" s="17" t="s">
        <v>168</v>
      </c>
      <c r="E42" s="17" t="s">
        <v>84</v>
      </c>
      <c r="F42" s="17" t="s">
        <v>295</v>
      </c>
      <c r="G42" s="18">
        <v>-87.576643</v>
      </c>
      <c r="H42" s="18">
        <v>41.729692</v>
      </c>
      <c r="I42" s="18">
        <v>12.0</v>
      </c>
      <c r="J42" s="18">
        <v>8.0</v>
      </c>
      <c r="K42" s="17" t="s">
        <v>296</v>
      </c>
      <c r="L42" s="17" t="s">
        <v>172</v>
      </c>
      <c r="M42" s="17" t="s">
        <v>297</v>
      </c>
      <c r="N42" s="17" t="s">
        <v>89</v>
      </c>
      <c r="O42" s="18">
        <v>60619.0</v>
      </c>
      <c r="P42" s="18">
        <v>-87.5766429513</v>
      </c>
      <c r="Q42" s="18">
        <v>41.7296923617</v>
      </c>
    </row>
    <row r="43">
      <c r="A43" s="17" t="s">
        <v>298</v>
      </c>
      <c r="B43" s="17" t="s">
        <v>82</v>
      </c>
      <c r="C43" s="18">
        <v>609803.0</v>
      </c>
      <c r="D43" s="17" t="s">
        <v>91</v>
      </c>
      <c r="E43" s="17" t="s">
        <v>84</v>
      </c>
      <c r="F43" s="17" t="s">
        <v>299</v>
      </c>
      <c r="G43" s="18">
        <v>-87.664968</v>
      </c>
      <c r="H43" s="18">
        <v>41.950781</v>
      </c>
      <c r="I43" s="18">
        <v>4.0</v>
      </c>
      <c r="J43" s="18">
        <v>44.0</v>
      </c>
      <c r="K43" s="17" t="s">
        <v>300</v>
      </c>
      <c r="L43" s="17" t="s">
        <v>94</v>
      </c>
      <c r="M43" s="17" t="s">
        <v>95</v>
      </c>
      <c r="N43" s="17" t="s">
        <v>89</v>
      </c>
      <c r="O43" s="18">
        <v>60613.0</v>
      </c>
      <c r="P43" s="18">
        <v>-87.6649678443</v>
      </c>
      <c r="Q43" s="18">
        <v>41.9507805187</v>
      </c>
    </row>
    <row r="44">
      <c r="A44" s="17" t="s">
        <v>301</v>
      </c>
      <c r="B44" s="17" t="s">
        <v>302</v>
      </c>
      <c r="C44" s="18">
        <v>610087.0</v>
      </c>
      <c r="D44" s="17" t="s">
        <v>303</v>
      </c>
      <c r="E44" s="17" t="s">
        <v>84</v>
      </c>
      <c r="F44" s="17" t="s">
        <v>304</v>
      </c>
      <c r="G44" s="18">
        <v>-87.790604</v>
      </c>
      <c r="H44" s="18">
        <v>41.776556</v>
      </c>
      <c r="I44" s="18">
        <v>10.0</v>
      </c>
      <c r="J44" s="18">
        <v>23.0</v>
      </c>
      <c r="K44" s="17" t="s">
        <v>305</v>
      </c>
      <c r="L44" s="17" t="s">
        <v>166</v>
      </c>
      <c r="M44" s="17" t="s">
        <v>306</v>
      </c>
      <c r="N44" s="17" t="s">
        <v>89</v>
      </c>
      <c r="O44" s="18">
        <v>60638.0</v>
      </c>
      <c r="P44" s="18">
        <v>-87.7906044249</v>
      </c>
      <c r="Q44" s="18">
        <v>41.7765562702</v>
      </c>
    </row>
    <row r="45">
      <c r="A45" s="17" t="s">
        <v>307</v>
      </c>
      <c r="B45" s="17" t="s">
        <v>71</v>
      </c>
      <c r="C45" s="18">
        <v>609698.0</v>
      </c>
      <c r="D45" s="17" t="s">
        <v>163</v>
      </c>
      <c r="E45" s="17" t="s">
        <v>75</v>
      </c>
      <c r="F45" s="17" t="s">
        <v>308</v>
      </c>
      <c r="G45" s="18">
        <v>-87.721097</v>
      </c>
      <c r="H45" s="18">
        <v>41.749376</v>
      </c>
      <c r="I45" s="18">
        <v>10.0</v>
      </c>
      <c r="J45" s="18">
        <v>18.0</v>
      </c>
      <c r="K45" s="17" t="s">
        <v>309</v>
      </c>
      <c r="L45" s="17" t="s">
        <v>310</v>
      </c>
      <c r="M45" s="17" t="s">
        <v>164</v>
      </c>
      <c r="N45" s="17" t="s">
        <v>89</v>
      </c>
      <c r="O45" s="18">
        <v>60652.0</v>
      </c>
      <c r="P45" s="18">
        <v>-87.7210974458</v>
      </c>
      <c r="Q45" s="18">
        <v>41.74937561</v>
      </c>
    </row>
    <row r="46">
      <c r="A46" s="17" t="s">
        <v>311</v>
      </c>
      <c r="B46" s="17" t="s">
        <v>82</v>
      </c>
      <c r="C46" s="18">
        <v>610238.0</v>
      </c>
      <c r="D46" s="17" t="s">
        <v>137</v>
      </c>
      <c r="E46" s="17" t="s">
        <v>84</v>
      </c>
      <c r="F46" s="17" t="s">
        <v>312</v>
      </c>
      <c r="G46" s="18">
        <v>-87.653018</v>
      </c>
      <c r="H46" s="18">
        <v>41.765361</v>
      </c>
      <c r="I46" s="18">
        <v>11.0</v>
      </c>
      <c r="J46" s="18">
        <v>6.0</v>
      </c>
      <c r="K46" s="17" t="s">
        <v>313</v>
      </c>
      <c r="L46" s="17" t="s">
        <v>241</v>
      </c>
      <c r="M46" s="17" t="s">
        <v>140</v>
      </c>
      <c r="N46" s="17" t="s">
        <v>89</v>
      </c>
      <c r="O46" s="18">
        <v>60621.0</v>
      </c>
      <c r="P46" s="18">
        <v>-87.6530177864</v>
      </c>
      <c r="Q46" s="18">
        <v>41.7653605667</v>
      </c>
    </row>
    <row r="47">
      <c r="A47" s="17" t="s">
        <v>314</v>
      </c>
      <c r="B47" s="17" t="s">
        <v>82</v>
      </c>
      <c r="C47" s="18">
        <v>609804.0</v>
      </c>
      <c r="D47" s="17" t="s">
        <v>158</v>
      </c>
      <c r="E47" s="17" t="s">
        <v>84</v>
      </c>
      <c r="F47" s="17" t="s">
        <v>316</v>
      </c>
      <c r="G47" s="18">
        <v>-87.697463</v>
      </c>
      <c r="H47" s="18">
        <v>42.003412</v>
      </c>
      <c r="I47" s="18">
        <v>2.0</v>
      </c>
      <c r="J47" s="18">
        <v>50.0</v>
      </c>
      <c r="K47" s="17" t="s">
        <v>317</v>
      </c>
      <c r="L47" s="17" t="s">
        <v>144</v>
      </c>
      <c r="M47" s="17" t="s">
        <v>161</v>
      </c>
      <c r="N47" s="17" t="s">
        <v>89</v>
      </c>
      <c r="O47" s="18">
        <v>60645.0</v>
      </c>
      <c r="P47" s="18">
        <v>-87.697462822</v>
      </c>
      <c r="Q47" s="18">
        <v>42.0034116077</v>
      </c>
    </row>
    <row r="48">
      <c r="A48" s="17" t="s">
        <v>318</v>
      </c>
      <c r="B48" s="17" t="s">
        <v>82</v>
      </c>
      <c r="C48" s="18">
        <v>609815.0</v>
      </c>
      <c r="D48" s="17" t="s">
        <v>319</v>
      </c>
      <c r="E48" s="17" t="s">
        <v>84</v>
      </c>
      <c r="F48" s="17" t="s">
        <v>320</v>
      </c>
      <c r="G48" s="18">
        <v>-87.576075</v>
      </c>
      <c r="H48" s="18">
        <v>41.760847</v>
      </c>
      <c r="I48" s="18">
        <v>12.0</v>
      </c>
      <c r="J48" s="18">
        <v>7.0</v>
      </c>
      <c r="K48" s="17" t="s">
        <v>322</v>
      </c>
      <c r="L48" s="17" t="s">
        <v>172</v>
      </c>
      <c r="M48" s="17" t="s">
        <v>323</v>
      </c>
      <c r="N48" s="17" t="s">
        <v>89</v>
      </c>
      <c r="O48" s="18">
        <v>60649.0</v>
      </c>
      <c r="P48" s="18">
        <v>-87.5760748577</v>
      </c>
      <c r="Q48" s="18">
        <v>41.7608474811</v>
      </c>
    </row>
    <row r="49">
      <c r="A49" s="17" t="s">
        <v>325</v>
      </c>
      <c r="B49" s="17" t="s">
        <v>71</v>
      </c>
      <c r="C49" s="18">
        <v>610323.0</v>
      </c>
      <c r="D49" s="17" t="s">
        <v>319</v>
      </c>
      <c r="E49" s="17" t="s">
        <v>75</v>
      </c>
      <c r="F49" s="17" t="s">
        <v>326</v>
      </c>
      <c r="G49" s="18">
        <v>-87.55755</v>
      </c>
      <c r="H49" s="18">
        <v>41.734627</v>
      </c>
      <c r="I49" s="18">
        <v>12.0</v>
      </c>
      <c r="J49" s="18">
        <v>7.0</v>
      </c>
      <c r="K49" s="17" t="s">
        <v>327</v>
      </c>
      <c r="L49" s="17" t="s">
        <v>310</v>
      </c>
      <c r="M49" s="17" t="s">
        <v>329</v>
      </c>
      <c r="N49" s="17" t="s">
        <v>89</v>
      </c>
      <c r="O49" s="18">
        <v>60617.0</v>
      </c>
      <c r="P49" s="18">
        <v>-87.557550034</v>
      </c>
      <c r="Q49" s="18">
        <v>41.7346267209</v>
      </c>
    </row>
    <row r="50">
      <c r="A50" s="17" t="s">
        <v>330</v>
      </c>
      <c r="B50" s="17" t="s">
        <v>82</v>
      </c>
      <c r="C50" s="18">
        <v>609806.0</v>
      </c>
      <c r="D50" s="17" t="s">
        <v>319</v>
      </c>
      <c r="E50" s="17" t="s">
        <v>84</v>
      </c>
      <c r="F50" s="17" t="s">
        <v>331</v>
      </c>
      <c r="G50" s="18">
        <v>-87.557142</v>
      </c>
      <c r="H50" s="18">
        <v>41.754365</v>
      </c>
      <c r="I50" s="18">
        <v>12.0</v>
      </c>
      <c r="J50" s="18">
        <v>7.0</v>
      </c>
      <c r="K50" s="17" t="s">
        <v>332</v>
      </c>
      <c r="L50" s="17" t="s">
        <v>333</v>
      </c>
      <c r="M50" s="17" t="s">
        <v>323</v>
      </c>
      <c r="N50" s="17" t="s">
        <v>89</v>
      </c>
      <c r="O50" s="18">
        <v>60649.0</v>
      </c>
      <c r="P50" s="18">
        <v>-87.5571419705</v>
      </c>
      <c r="Q50" s="18">
        <v>41.7543651322</v>
      </c>
    </row>
    <row r="51">
      <c r="A51" s="17" t="s">
        <v>334</v>
      </c>
      <c r="B51" s="17" t="s">
        <v>82</v>
      </c>
      <c r="C51" s="18">
        <v>610242.0</v>
      </c>
      <c r="D51" s="17" t="s">
        <v>335</v>
      </c>
      <c r="E51" s="17" t="s">
        <v>84</v>
      </c>
      <c r="F51" s="17" t="s">
        <v>336</v>
      </c>
      <c r="G51" s="18">
        <v>-87.649749</v>
      </c>
      <c r="H51" s="18">
        <v>41.959984</v>
      </c>
      <c r="I51" s="18">
        <v>2.0</v>
      </c>
      <c r="J51" s="18">
        <v>46.0</v>
      </c>
      <c r="K51" s="17" t="s">
        <v>337</v>
      </c>
      <c r="L51" s="17" t="s">
        <v>144</v>
      </c>
      <c r="M51" s="17" t="s">
        <v>338</v>
      </c>
      <c r="N51" s="17" t="s">
        <v>89</v>
      </c>
      <c r="O51" s="18">
        <v>60613.0</v>
      </c>
      <c r="P51" s="18">
        <v>-87.6497491648</v>
      </c>
      <c r="Q51" s="18">
        <v>41.9599841556</v>
      </c>
    </row>
    <row r="52">
      <c r="A52" s="17" t="s">
        <v>339</v>
      </c>
      <c r="B52" s="17" t="s">
        <v>82</v>
      </c>
      <c r="C52" s="18">
        <v>609809.0</v>
      </c>
      <c r="D52" s="17" t="s">
        <v>123</v>
      </c>
      <c r="E52" s="17" t="s">
        <v>84</v>
      </c>
      <c r="F52" s="17" t="s">
        <v>340</v>
      </c>
      <c r="G52" s="18">
        <v>-87.696294</v>
      </c>
      <c r="H52" s="18">
        <v>41.930966</v>
      </c>
      <c r="I52" s="18">
        <v>4.0</v>
      </c>
      <c r="J52" s="18">
        <v>32.0</v>
      </c>
      <c r="K52" s="17" t="s">
        <v>341</v>
      </c>
      <c r="L52" s="17" t="s">
        <v>94</v>
      </c>
      <c r="M52" s="17" t="s">
        <v>342</v>
      </c>
      <c r="N52" s="17" t="s">
        <v>89</v>
      </c>
      <c r="O52" s="18">
        <v>60647.0</v>
      </c>
      <c r="P52" s="18">
        <v>-87.6962941984</v>
      </c>
      <c r="Q52" s="18">
        <v>41.9309660966</v>
      </c>
    </row>
    <row r="53">
      <c r="A53" s="17" t="s">
        <v>343</v>
      </c>
      <c r="B53" s="17" t="s">
        <v>82</v>
      </c>
      <c r="C53" s="18">
        <v>609810.0</v>
      </c>
      <c r="D53" s="17" t="s">
        <v>345</v>
      </c>
      <c r="E53" s="17" t="s">
        <v>84</v>
      </c>
      <c r="F53" s="17" t="s">
        <v>347</v>
      </c>
      <c r="G53" s="18">
        <v>-87.798669</v>
      </c>
      <c r="H53" s="18">
        <v>41.949114</v>
      </c>
      <c r="I53" s="18">
        <v>1.0</v>
      </c>
      <c r="J53" s="18">
        <v>38.0</v>
      </c>
      <c r="K53" s="17" t="s">
        <v>349</v>
      </c>
      <c r="L53" s="17" t="s">
        <v>116</v>
      </c>
      <c r="M53" s="17" t="s">
        <v>350</v>
      </c>
      <c r="N53" s="17" t="s">
        <v>89</v>
      </c>
      <c r="O53" s="18">
        <v>60634.0</v>
      </c>
      <c r="P53" s="18">
        <v>-87.79866892</v>
      </c>
      <c r="Q53" s="18">
        <v>41.9491143867</v>
      </c>
    </row>
    <row r="54">
      <c r="A54" s="17" t="s">
        <v>351</v>
      </c>
      <c r="B54" s="17" t="s">
        <v>82</v>
      </c>
      <c r="C54" s="18">
        <v>609811.0</v>
      </c>
      <c r="D54" s="17" t="s">
        <v>83</v>
      </c>
      <c r="E54" s="17" t="s">
        <v>84</v>
      </c>
      <c r="F54" s="17" t="s">
        <v>352</v>
      </c>
      <c r="G54" s="18">
        <v>-87.562084</v>
      </c>
      <c r="H54" s="18">
        <v>41.699726</v>
      </c>
      <c r="I54" s="18">
        <v>13.0</v>
      </c>
      <c r="J54" s="18">
        <v>10.0</v>
      </c>
      <c r="K54" s="17" t="s">
        <v>353</v>
      </c>
      <c r="L54" s="17" t="s">
        <v>87</v>
      </c>
      <c r="M54" s="17" t="s">
        <v>354</v>
      </c>
      <c r="N54" s="17" t="s">
        <v>89</v>
      </c>
      <c r="O54" s="18">
        <v>60617.0</v>
      </c>
      <c r="P54" s="18">
        <v>-87.5620842294</v>
      </c>
      <c r="Q54" s="18">
        <v>41.6997262217</v>
      </c>
    </row>
    <row r="55">
      <c r="A55" s="17" t="s">
        <v>355</v>
      </c>
      <c r="B55" s="17" t="s">
        <v>82</v>
      </c>
      <c r="C55" s="18">
        <v>610317.0</v>
      </c>
      <c r="D55" s="17" t="s">
        <v>356</v>
      </c>
      <c r="E55" s="17" t="s">
        <v>84</v>
      </c>
      <c r="F55" s="17" t="s">
        <v>357</v>
      </c>
      <c r="G55" s="18">
        <v>-87.692077</v>
      </c>
      <c r="H55" s="18">
        <v>41.8239</v>
      </c>
      <c r="I55" s="18">
        <v>8.0</v>
      </c>
      <c r="J55" s="18">
        <v>12.0</v>
      </c>
      <c r="K55" s="17" t="s">
        <v>358</v>
      </c>
      <c r="L55" s="17" t="s">
        <v>216</v>
      </c>
      <c r="M55" s="17" t="s">
        <v>357</v>
      </c>
      <c r="N55" s="17" t="s">
        <v>89</v>
      </c>
      <c r="O55" s="18">
        <v>60632.0</v>
      </c>
      <c r="P55" s="18">
        <v>-87.6920769295</v>
      </c>
      <c r="Q55" s="18">
        <v>41.8239000009</v>
      </c>
    </row>
    <row r="56">
      <c r="A56" s="17" t="s">
        <v>359</v>
      </c>
      <c r="B56" s="17" t="s">
        <v>71</v>
      </c>
      <c r="C56" s="18">
        <v>610381.0</v>
      </c>
      <c r="D56" s="17" t="s">
        <v>74</v>
      </c>
      <c r="E56" s="17" t="s">
        <v>75</v>
      </c>
      <c r="F56" s="17" t="s">
        <v>360</v>
      </c>
      <c r="G56" s="18">
        <v>-87.625004</v>
      </c>
      <c r="H56" s="18">
        <v>41.805204</v>
      </c>
      <c r="I56" s="18">
        <v>9.0</v>
      </c>
      <c r="J56" s="18">
        <v>3.0</v>
      </c>
      <c r="K56" s="17" t="s">
        <v>361</v>
      </c>
      <c r="L56" s="17" t="s">
        <v>310</v>
      </c>
      <c r="M56" s="17" t="s">
        <v>268</v>
      </c>
      <c r="N56" s="17" t="s">
        <v>89</v>
      </c>
      <c r="O56" s="18">
        <v>60615.0</v>
      </c>
      <c r="P56" s="18">
        <v>-87.6250044685</v>
      </c>
      <c r="Q56" s="18">
        <v>41.8052041708</v>
      </c>
    </row>
    <row r="57">
      <c r="A57" s="17" t="s">
        <v>362</v>
      </c>
      <c r="B57" s="17" t="s">
        <v>97</v>
      </c>
      <c r="C57" s="18">
        <v>400019.0</v>
      </c>
      <c r="D57" s="17" t="s">
        <v>74</v>
      </c>
      <c r="E57" s="17" t="s">
        <v>84</v>
      </c>
      <c r="F57" s="17" t="s">
        <v>363</v>
      </c>
      <c r="G57" s="18">
        <v>-87.626622</v>
      </c>
      <c r="H57" s="18">
        <v>41.819277</v>
      </c>
      <c r="I57" s="18">
        <v>9.0</v>
      </c>
      <c r="J57" s="18">
        <v>3.0</v>
      </c>
      <c r="K57" s="17" t="s">
        <v>364</v>
      </c>
      <c r="L57" s="17" t="s">
        <v>78</v>
      </c>
      <c r="M57" s="17" t="s">
        <v>268</v>
      </c>
      <c r="N57" s="17" t="s">
        <v>78</v>
      </c>
      <c r="O57" s="18">
        <v>60609.0</v>
      </c>
      <c r="P57" s="18">
        <v>-87.6266218015</v>
      </c>
      <c r="Q57" s="18">
        <v>41.8192766112</v>
      </c>
    </row>
    <row r="58">
      <c r="A58" s="17" t="s">
        <v>365</v>
      </c>
      <c r="B58" s="17" t="s">
        <v>71</v>
      </c>
      <c r="C58" s="18">
        <v>609726.0</v>
      </c>
      <c r="D58" s="17" t="s">
        <v>131</v>
      </c>
      <c r="E58" s="17" t="s">
        <v>75</v>
      </c>
      <c r="F58" s="17" t="s">
        <v>366</v>
      </c>
      <c r="G58" s="18">
        <v>-87.616353</v>
      </c>
      <c r="H58" s="18">
        <v>41.692763</v>
      </c>
      <c r="I58" s="18">
        <v>13.0</v>
      </c>
      <c r="J58" s="18">
        <v>9.0</v>
      </c>
      <c r="K58" s="17" t="s">
        <v>368</v>
      </c>
      <c r="L58" s="17" t="s">
        <v>150</v>
      </c>
      <c r="M58" s="17" t="s">
        <v>293</v>
      </c>
      <c r="N58" s="17" t="s">
        <v>89</v>
      </c>
      <c r="O58" s="18">
        <v>60628.0</v>
      </c>
      <c r="P58" s="18">
        <v>-87.616352607</v>
      </c>
      <c r="Q58" s="18">
        <v>41.6927625288</v>
      </c>
    </row>
    <row r="59">
      <c r="A59" s="17" t="s">
        <v>369</v>
      </c>
      <c r="B59" s="17" t="s">
        <v>82</v>
      </c>
      <c r="C59" s="18">
        <v>610091.0</v>
      </c>
      <c r="D59" s="17" t="s">
        <v>131</v>
      </c>
      <c r="E59" s="17" t="s">
        <v>84</v>
      </c>
      <c r="F59" s="17" t="s">
        <v>370</v>
      </c>
      <c r="G59" s="18">
        <v>-87.638958</v>
      </c>
      <c r="H59" s="18">
        <v>41.664873</v>
      </c>
      <c r="I59" s="18">
        <v>13.0</v>
      </c>
      <c r="J59" s="18">
        <v>9.0</v>
      </c>
      <c r="K59" s="17" t="s">
        <v>371</v>
      </c>
      <c r="L59" s="17" t="s">
        <v>87</v>
      </c>
      <c r="M59" s="17" t="s">
        <v>372</v>
      </c>
      <c r="N59" s="17" t="s">
        <v>89</v>
      </c>
      <c r="O59" s="18">
        <v>60628.0</v>
      </c>
      <c r="P59" s="18">
        <v>-87.638957725</v>
      </c>
      <c r="Q59" s="18">
        <v>41.6648733502</v>
      </c>
    </row>
    <row r="60">
      <c r="A60" s="17" t="s">
        <v>373</v>
      </c>
      <c r="B60" s="17" t="s">
        <v>82</v>
      </c>
      <c r="C60" s="18">
        <v>609812.0</v>
      </c>
      <c r="D60" s="17" t="s">
        <v>270</v>
      </c>
      <c r="E60" s="17" t="s">
        <v>84</v>
      </c>
      <c r="F60" s="17" t="s">
        <v>374</v>
      </c>
      <c r="G60" s="18">
        <v>-87.670682</v>
      </c>
      <c r="H60" s="18">
        <v>41.882997</v>
      </c>
      <c r="I60" s="18">
        <v>6.0</v>
      </c>
      <c r="J60" s="18">
        <v>27.0</v>
      </c>
      <c r="K60" s="17" t="s">
        <v>375</v>
      </c>
      <c r="L60" s="17" t="s">
        <v>155</v>
      </c>
      <c r="M60" s="17" t="s">
        <v>376</v>
      </c>
      <c r="N60" s="17" t="s">
        <v>89</v>
      </c>
      <c r="O60" s="18">
        <v>60612.0</v>
      </c>
      <c r="P60" s="18">
        <v>-87.6706823911</v>
      </c>
      <c r="Q60" s="18">
        <v>41.8829967847</v>
      </c>
    </row>
    <row r="61">
      <c r="A61" s="17" t="s">
        <v>377</v>
      </c>
      <c r="B61" s="17" t="s">
        <v>232</v>
      </c>
      <c r="C61" s="18">
        <v>609813.0</v>
      </c>
      <c r="D61" s="17" t="s">
        <v>137</v>
      </c>
      <c r="E61" s="17" t="s">
        <v>84</v>
      </c>
      <c r="F61" s="17" t="s">
        <v>378</v>
      </c>
      <c r="G61" s="18">
        <v>-87.621746</v>
      </c>
      <c r="H61" s="18">
        <v>41.77162</v>
      </c>
      <c r="I61" s="18">
        <v>12.0</v>
      </c>
      <c r="J61" s="18">
        <v>6.0</v>
      </c>
      <c r="K61" s="17" t="s">
        <v>379</v>
      </c>
      <c r="L61" s="17" t="s">
        <v>172</v>
      </c>
      <c r="M61" s="17" t="s">
        <v>381</v>
      </c>
      <c r="N61" s="17" t="s">
        <v>89</v>
      </c>
      <c r="O61" s="18">
        <v>60637.0</v>
      </c>
      <c r="P61" s="18">
        <v>-87.6217459686</v>
      </c>
      <c r="Q61" s="18">
        <v>41.7716203601</v>
      </c>
    </row>
    <row r="62">
      <c r="A62" s="17" t="s">
        <v>383</v>
      </c>
      <c r="B62" s="17" t="s">
        <v>82</v>
      </c>
      <c r="C62" s="18">
        <v>609830.0</v>
      </c>
      <c r="D62" s="17" t="s">
        <v>384</v>
      </c>
      <c r="E62" s="17" t="s">
        <v>84</v>
      </c>
      <c r="F62" s="17" t="s">
        <v>386</v>
      </c>
      <c r="G62" s="18">
        <v>-87.765606</v>
      </c>
      <c r="H62" s="18">
        <v>41.897663</v>
      </c>
      <c r="I62" s="18">
        <v>3.0</v>
      </c>
      <c r="J62" s="18">
        <v>29.0</v>
      </c>
      <c r="K62" s="17" t="s">
        <v>387</v>
      </c>
      <c r="L62" s="17" t="s">
        <v>199</v>
      </c>
      <c r="M62" s="17" t="s">
        <v>200</v>
      </c>
      <c r="N62" s="17" t="s">
        <v>89</v>
      </c>
      <c r="O62" s="18">
        <v>60651.0</v>
      </c>
      <c r="P62" s="18">
        <v>-87.7656056579</v>
      </c>
      <c r="Q62" s="18">
        <v>41.8976625721</v>
      </c>
    </row>
    <row r="63">
      <c r="A63" s="17" t="s">
        <v>388</v>
      </c>
      <c r="B63" s="17" t="s">
        <v>82</v>
      </c>
      <c r="C63" s="18">
        <v>609817.0</v>
      </c>
      <c r="D63" s="17" t="s">
        <v>98</v>
      </c>
      <c r="E63" s="17" t="s">
        <v>84</v>
      </c>
      <c r="F63" s="17" t="s">
        <v>389</v>
      </c>
      <c r="G63" s="18">
        <v>-87.696556</v>
      </c>
      <c r="H63" s="18">
        <v>41.975754</v>
      </c>
      <c r="I63" s="18">
        <v>2.0</v>
      </c>
      <c r="J63" s="18">
        <v>40.0</v>
      </c>
      <c r="K63" s="17" t="s">
        <v>390</v>
      </c>
      <c r="L63" s="17" t="s">
        <v>144</v>
      </c>
      <c r="M63" s="17" t="s">
        <v>145</v>
      </c>
      <c r="N63" s="17" t="s">
        <v>89</v>
      </c>
      <c r="O63" s="18">
        <v>60625.0</v>
      </c>
      <c r="P63" s="18">
        <v>-87.6965560322</v>
      </c>
      <c r="Q63" s="18">
        <v>41.9757543307</v>
      </c>
    </row>
    <row r="64">
      <c r="A64" s="17" t="s">
        <v>391</v>
      </c>
      <c r="B64" s="17" t="s">
        <v>82</v>
      </c>
      <c r="C64" s="18">
        <v>609818.0</v>
      </c>
      <c r="D64" s="17" t="s">
        <v>384</v>
      </c>
      <c r="E64" s="17" t="s">
        <v>84</v>
      </c>
      <c r="F64" s="17" t="s">
        <v>393</v>
      </c>
      <c r="G64" s="18">
        <v>-87.7827</v>
      </c>
      <c r="H64" s="18">
        <v>41.917598</v>
      </c>
      <c r="I64" s="18">
        <v>3.0</v>
      </c>
      <c r="J64" s="18">
        <v>29.0</v>
      </c>
      <c r="K64" s="17" t="s">
        <v>394</v>
      </c>
      <c r="L64" s="17" t="s">
        <v>199</v>
      </c>
      <c r="M64" s="17" t="s">
        <v>289</v>
      </c>
      <c r="N64" s="17" t="s">
        <v>89</v>
      </c>
      <c r="O64" s="18">
        <v>60639.0</v>
      </c>
      <c r="P64" s="18">
        <v>-87.7826995704</v>
      </c>
      <c r="Q64" s="18">
        <v>41.9175981379</v>
      </c>
    </row>
    <row r="65">
      <c r="A65" s="17" t="s">
        <v>395</v>
      </c>
      <c r="B65" s="17" t="s">
        <v>82</v>
      </c>
      <c r="C65" s="18">
        <v>609819.0</v>
      </c>
      <c r="D65" s="17" t="s">
        <v>74</v>
      </c>
      <c r="E65" s="17" t="s">
        <v>84</v>
      </c>
      <c r="F65" s="17" t="s">
        <v>396</v>
      </c>
      <c r="G65" s="18">
        <v>-87.616141</v>
      </c>
      <c r="H65" s="18">
        <v>41.79676</v>
      </c>
      <c r="I65" s="18">
        <v>9.0</v>
      </c>
      <c r="J65" s="18">
        <v>3.0</v>
      </c>
      <c r="K65" s="17" t="s">
        <v>397</v>
      </c>
      <c r="L65" s="17" t="s">
        <v>310</v>
      </c>
      <c r="M65" s="17" t="s">
        <v>80</v>
      </c>
      <c r="N65" s="17" t="s">
        <v>89</v>
      </c>
      <c r="O65" s="18">
        <v>60615.0</v>
      </c>
      <c r="P65" s="18">
        <v>-87.6161405241</v>
      </c>
      <c r="Q65" s="18">
        <v>41.7967595641</v>
      </c>
    </row>
    <row r="66">
      <c r="A66" s="17" t="s">
        <v>398</v>
      </c>
      <c r="B66" s="17" t="s">
        <v>82</v>
      </c>
      <c r="C66" s="18">
        <v>609820.0</v>
      </c>
      <c r="D66" s="17" t="s">
        <v>123</v>
      </c>
      <c r="E66" s="17" t="s">
        <v>84</v>
      </c>
      <c r="F66" s="17" t="s">
        <v>399</v>
      </c>
      <c r="G66" s="18">
        <v>-87.669853</v>
      </c>
      <c r="H66" s="18">
        <v>41.937937</v>
      </c>
      <c r="I66" s="18">
        <v>4.0</v>
      </c>
      <c r="J66" s="18">
        <v>32.0</v>
      </c>
      <c r="K66" s="17" t="s">
        <v>400</v>
      </c>
      <c r="L66" s="17" t="s">
        <v>94</v>
      </c>
      <c r="M66" s="17" t="s">
        <v>95</v>
      </c>
      <c r="N66" s="17" t="s">
        <v>89</v>
      </c>
      <c r="O66" s="18">
        <v>60657.0</v>
      </c>
      <c r="P66" s="18">
        <v>-87.6698531236</v>
      </c>
      <c r="Q66" s="18">
        <v>41.9379374742</v>
      </c>
    </row>
    <row r="67">
      <c r="A67" s="17" t="s">
        <v>401</v>
      </c>
      <c r="B67" s="17" t="s">
        <v>82</v>
      </c>
      <c r="C67" s="18">
        <v>609821.0</v>
      </c>
      <c r="D67" s="17" t="s">
        <v>319</v>
      </c>
      <c r="E67" s="17" t="s">
        <v>84</v>
      </c>
      <c r="F67" s="17" t="s">
        <v>402</v>
      </c>
      <c r="G67" s="18">
        <v>-87.567131</v>
      </c>
      <c r="H67" s="18">
        <v>41.714402</v>
      </c>
      <c r="I67" s="18">
        <v>13.0</v>
      </c>
      <c r="J67" s="18">
        <v>7.0</v>
      </c>
      <c r="K67" s="17" t="s">
        <v>403</v>
      </c>
      <c r="L67" s="17" t="s">
        <v>150</v>
      </c>
      <c r="M67" s="17" t="s">
        <v>354</v>
      </c>
      <c r="N67" s="17" t="s">
        <v>89</v>
      </c>
      <c r="O67" s="18">
        <v>60617.0</v>
      </c>
      <c r="P67" s="18">
        <v>-87.5671305914</v>
      </c>
      <c r="Q67" s="18">
        <v>41.7144020628</v>
      </c>
    </row>
    <row r="68">
      <c r="A68" s="17" t="s">
        <v>404</v>
      </c>
      <c r="B68" s="17" t="s">
        <v>82</v>
      </c>
      <c r="C68" s="18">
        <v>609827.0</v>
      </c>
      <c r="D68" s="17" t="s">
        <v>168</v>
      </c>
      <c r="E68" s="17" t="s">
        <v>84</v>
      </c>
      <c r="F68" s="17" t="s">
        <v>405</v>
      </c>
      <c r="G68" s="18">
        <v>-87.607435</v>
      </c>
      <c r="H68" s="18">
        <v>41.728481</v>
      </c>
      <c r="I68" s="18">
        <v>12.0</v>
      </c>
      <c r="J68" s="18">
        <v>8.0</v>
      </c>
      <c r="K68" s="17" t="s">
        <v>406</v>
      </c>
      <c r="L68" s="17" t="s">
        <v>172</v>
      </c>
      <c r="M68" s="17" t="s">
        <v>173</v>
      </c>
      <c r="N68" s="17" t="s">
        <v>89</v>
      </c>
      <c r="O68" s="18">
        <v>60619.0</v>
      </c>
      <c r="P68" s="18">
        <v>-87.6074353215</v>
      </c>
      <c r="Q68" s="18">
        <v>41.7284806386</v>
      </c>
    </row>
    <row r="69">
      <c r="A69" s="17" t="s">
        <v>407</v>
      </c>
      <c r="B69" s="17" t="s">
        <v>82</v>
      </c>
      <c r="C69" s="18">
        <v>609828.0</v>
      </c>
      <c r="D69" s="17" t="s">
        <v>123</v>
      </c>
      <c r="E69" s="17" t="s">
        <v>84</v>
      </c>
      <c r="F69" s="17" t="s">
        <v>408</v>
      </c>
      <c r="G69" s="18">
        <v>-87.668661</v>
      </c>
      <c r="H69" s="18">
        <v>41.912358</v>
      </c>
      <c r="I69" s="18">
        <v>6.0</v>
      </c>
      <c r="J69" s="18">
        <v>32.0</v>
      </c>
      <c r="K69" s="17" t="s">
        <v>409</v>
      </c>
      <c r="L69" s="17" t="s">
        <v>155</v>
      </c>
      <c r="M69" s="17" t="s">
        <v>410</v>
      </c>
      <c r="N69" s="17" t="s">
        <v>89</v>
      </c>
      <c r="O69" s="18">
        <v>60622.0</v>
      </c>
      <c r="P69" s="18">
        <v>-87.668660604</v>
      </c>
      <c r="Q69" s="18">
        <v>41.9123579084</v>
      </c>
    </row>
    <row r="70">
      <c r="A70" s="17" t="s">
        <v>411</v>
      </c>
      <c r="B70" s="17" t="s">
        <v>82</v>
      </c>
      <c r="C70" s="18">
        <v>609829.0</v>
      </c>
      <c r="D70" s="17" t="s">
        <v>356</v>
      </c>
      <c r="E70" s="17" t="s">
        <v>84</v>
      </c>
      <c r="F70" s="17" t="s">
        <v>412</v>
      </c>
      <c r="G70" s="18">
        <v>-87.692457</v>
      </c>
      <c r="H70" s="18">
        <v>41.828868</v>
      </c>
      <c r="I70" s="18">
        <v>8.0</v>
      </c>
      <c r="J70" s="18">
        <v>12.0</v>
      </c>
      <c r="K70" s="17" t="s">
        <v>413</v>
      </c>
      <c r="L70" s="17" t="s">
        <v>216</v>
      </c>
      <c r="M70" s="17" t="s">
        <v>357</v>
      </c>
      <c r="N70" s="17" t="s">
        <v>89</v>
      </c>
      <c r="O70" s="18">
        <v>60632.0</v>
      </c>
      <c r="P70" s="18">
        <v>-87.6924566287</v>
      </c>
      <c r="Q70" s="18">
        <v>41.8288679076</v>
      </c>
    </row>
    <row r="71">
      <c r="A71" s="17" t="s">
        <v>414</v>
      </c>
      <c r="B71" s="17" t="s">
        <v>97</v>
      </c>
      <c r="C71" s="18">
        <v>609832.0</v>
      </c>
      <c r="D71" s="17" t="s">
        <v>303</v>
      </c>
      <c r="E71" s="17" t="s">
        <v>84</v>
      </c>
      <c r="F71" s="17" t="s">
        <v>415</v>
      </c>
      <c r="G71" s="18">
        <v>-87.791544</v>
      </c>
      <c r="H71" s="18">
        <v>41.795031</v>
      </c>
      <c r="I71" s="18">
        <v>10.0</v>
      </c>
      <c r="J71" s="18">
        <v>23.0</v>
      </c>
      <c r="K71" s="17" t="s">
        <v>416</v>
      </c>
      <c r="L71" s="17" t="s">
        <v>166</v>
      </c>
      <c r="M71" s="17" t="s">
        <v>417</v>
      </c>
      <c r="N71" s="17" t="s">
        <v>89</v>
      </c>
      <c r="O71" s="18">
        <v>60638.0</v>
      </c>
      <c r="P71" s="18">
        <v>-87.7915444827</v>
      </c>
      <c r="Q71" s="18">
        <v>41.7950309652</v>
      </c>
    </row>
    <row r="72">
      <c r="A72" s="17" t="s">
        <v>418</v>
      </c>
      <c r="B72" s="17" t="s">
        <v>82</v>
      </c>
      <c r="C72" s="18">
        <v>609833.0</v>
      </c>
      <c r="D72" s="17" t="s">
        <v>168</v>
      </c>
      <c r="E72" s="17" t="s">
        <v>84</v>
      </c>
      <c r="F72" s="17" t="s">
        <v>419</v>
      </c>
      <c r="G72" s="18">
        <v>-87.580729</v>
      </c>
      <c r="H72" s="18">
        <v>41.739226</v>
      </c>
      <c r="I72" s="18">
        <v>12.0</v>
      </c>
      <c r="J72" s="18">
        <v>8.0</v>
      </c>
      <c r="K72" s="17" t="s">
        <v>420</v>
      </c>
      <c r="L72" s="17" t="s">
        <v>172</v>
      </c>
      <c r="M72" s="17" t="s">
        <v>205</v>
      </c>
      <c r="N72" s="17" t="s">
        <v>89</v>
      </c>
      <c r="O72" s="18">
        <v>60617.0</v>
      </c>
      <c r="P72" s="18">
        <v>-87.5807290277</v>
      </c>
      <c r="Q72" s="18">
        <v>41.7392263556</v>
      </c>
    </row>
    <row r="73">
      <c r="A73" s="17" t="s">
        <v>421</v>
      </c>
      <c r="B73" s="17" t="s">
        <v>82</v>
      </c>
      <c r="C73" s="18">
        <v>610353.0</v>
      </c>
      <c r="D73" s="17" t="s">
        <v>356</v>
      </c>
      <c r="E73" s="17" t="s">
        <v>84</v>
      </c>
      <c r="F73" s="17" t="s">
        <v>422</v>
      </c>
      <c r="G73" s="18">
        <v>-87.711654</v>
      </c>
      <c r="H73" s="18">
        <v>41.824377</v>
      </c>
      <c r="I73" s="18">
        <v>8.0</v>
      </c>
      <c r="J73" s="18">
        <v>12.0</v>
      </c>
      <c r="K73" s="17" t="s">
        <v>423</v>
      </c>
      <c r="L73" s="17" t="s">
        <v>216</v>
      </c>
      <c r="M73" s="17" t="s">
        <v>357</v>
      </c>
      <c r="N73" s="17" t="s">
        <v>89</v>
      </c>
      <c r="O73" s="18">
        <v>60632.0</v>
      </c>
      <c r="P73" s="18">
        <v>-87.7116536402</v>
      </c>
      <c r="Q73" s="18">
        <v>41.8243773278</v>
      </c>
    </row>
    <row r="74">
      <c r="A74" s="17" t="s">
        <v>424</v>
      </c>
      <c r="B74" s="17" t="s">
        <v>71</v>
      </c>
      <c r="C74" s="18">
        <v>400147.0</v>
      </c>
      <c r="D74" s="17" t="s">
        <v>426</v>
      </c>
      <c r="E74" s="17" t="s">
        <v>75</v>
      </c>
      <c r="F74" s="17" t="s">
        <v>428</v>
      </c>
      <c r="G74" s="18">
        <v>-87.654248</v>
      </c>
      <c r="H74" s="18">
        <v>41.691953</v>
      </c>
      <c r="I74" s="18">
        <v>13.0</v>
      </c>
      <c r="J74" s="18">
        <v>34.0</v>
      </c>
      <c r="K74" s="17" t="s">
        <v>429</v>
      </c>
      <c r="L74" s="17" t="s">
        <v>223</v>
      </c>
      <c r="M74" s="17" t="s">
        <v>430</v>
      </c>
      <c r="N74" s="17" t="s">
        <v>431</v>
      </c>
      <c r="O74" s="18">
        <v>60643.0</v>
      </c>
      <c r="P74" s="18">
        <v>-87.6537265377</v>
      </c>
      <c r="Q74" s="18">
        <v>41.6919693143</v>
      </c>
    </row>
    <row r="75">
      <c r="A75" s="17" t="s">
        <v>433</v>
      </c>
      <c r="B75" s="17" t="s">
        <v>71</v>
      </c>
      <c r="C75" s="18">
        <v>610565.0</v>
      </c>
      <c r="D75" s="17" t="s">
        <v>137</v>
      </c>
      <c r="E75" s="17" t="s">
        <v>75</v>
      </c>
      <c r="F75" s="17" t="s">
        <v>434</v>
      </c>
      <c r="G75" s="18">
        <v>-87.649124</v>
      </c>
      <c r="H75" s="18">
        <v>41.763896</v>
      </c>
      <c r="I75" s="18">
        <v>11.0</v>
      </c>
      <c r="J75" s="18">
        <v>6.0</v>
      </c>
      <c r="K75" s="17" t="s">
        <v>435</v>
      </c>
      <c r="L75" s="17" t="s">
        <v>223</v>
      </c>
      <c r="M75" s="17" t="s">
        <v>140</v>
      </c>
      <c r="N75" s="17" t="s">
        <v>431</v>
      </c>
      <c r="O75" s="18">
        <v>60621.0</v>
      </c>
      <c r="P75" s="18">
        <v>-87.6491243465</v>
      </c>
      <c r="Q75" s="18">
        <v>41.7638959739</v>
      </c>
    </row>
    <row r="76">
      <c r="A76" s="17" t="s">
        <v>437</v>
      </c>
      <c r="B76" s="17" t="s">
        <v>71</v>
      </c>
      <c r="C76" s="18">
        <v>400176.0</v>
      </c>
      <c r="D76" s="17" t="s">
        <v>238</v>
      </c>
      <c r="E76" s="17" t="s">
        <v>75</v>
      </c>
      <c r="F76" s="17" t="s">
        <v>438</v>
      </c>
      <c r="G76" s="18">
        <v>-87.69073</v>
      </c>
      <c r="H76" s="18">
        <v>41.765929</v>
      </c>
      <c r="I76" s="18">
        <v>11.0</v>
      </c>
      <c r="J76" s="18">
        <v>17.0</v>
      </c>
      <c r="K76" s="17" t="s">
        <v>439</v>
      </c>
      <c r="L76" s="17" t="s">
        <v>223</v>
      </c>
      <c r="M76" s="17" t="s">
        <v>242</v>
      </c>
      <c r="N76" s="17" t="s">
        <v>431</v>
      </c>
      <c r="O76" s="18">
        <v>60629.0</v>
      </c>
      <c r="P76" s="18">
        <v>-87.6907300914</v>
      </c>
      <c r="Q76" s="18">
        <v>41.7659289211</v>
      </c>
    </row>
    <row r="77">
      <c r="A77" s="17" t="s">
        <v>440</v>
      </c>
      <c r="B77" s="17" t="s">
        <v>71</v>
      </c>
      <c r="C77" s="18">
        <v>400175.0</v>
      </c>
      <c r="D77" s="17" t="s">
        <v>319</v>
      </c>
      <c r="E77" s="17" t="s">
        <v>75</v>
      </c>
      <c r="F77" s="17" t="s">
        <v>441</v>
      </c>
      <c r="G77" s="18">
        <v>-87.556487</v>
      </c>
      <c r="H77" s="18">
        <v>41.759749</v>
      </c>
      <c r="I77" s="18">
        <v>9.0</v>
      </c>
      <c r="J77" s="18">
        <v>7.0</v>
      </c>
      <c r="K77" s="17" t="s">
        <v>442</v>
      </c>
      <c r="L77" s="17" t="s">
        <v>223</v>
      </c>
      <c r="M77" s="17" t="s">
        <v>443</v>
      </c>
      <c r="N77" s="17" t="s">
        <v>431</v>
      </c>
      <c r="O77" s="18">
        <v>60649.0</v>
      </c>
      <c r="P77" s="18">
        <v>-87.5564870838</v>
      </c>
      <c r="Q77" s="18">
        <v>41.7597486397</v>
      </c>
    </row>
    <row r="78">
      <c r="A78" s="17" t="s">
        <v>444</v>
      </c>
      <c r="B78" s="20">
        <v>39606.0</v>
      </c>
      <c r="C78" s="18">
        <v>610584.0</v>
      </c>
      <c r="D78" s="17" t="s">
        <v>194</v>
      </c>
      <c r="E78" s="17" t="s">
        <v>84</v>
      </c>
      <c r="F78" s="17" t="s">
        <v>445</v>
      </c>
      <c r="G78" s="18">
        <v>-87.739484</v>
      </c>
      <c r="H78" s="18">
        <v>41.883606</v>
      </c>
      <c r="I78" s="18">
        <v>5.0</v>
      </c>
      <c r="J78" s="18">
        <v>28.0</v>
      </c>
      <c r="K78" s="17" t="s">
        <v>446</v>
      </c>
      <c r="L78" s="17" t="s">
        <v>223</v>
      </c>
      <c r="M78" s="17" t="s">
        <v>447</v>
      </c>
      <c r="N78" s="17" t="s">
        <v>448</v>
      </c>
      <c r="O78" s="18">
        <v>60624.0</v>
      </c>
      <c r="P78" s="18">
        <v>-87.7394839056</v>
      </c>
      <c r="Q78" s="18">
        <v>41.8836056846</v>
      </c>
    </row>
    <row r="79">
      <c r="A79" s="17" t="s">
        <v>444</v>
      </c>
      <c r="B79" s="17" t="s">
        <v>71</v>
      </c>
      <c r="C79" s="18">
        <v>610585.0</v>
      </c>
      <c r="D79" s="17" t="s">
        <v>194</v>
      </c>
      <c r="E79" s="17" t="s">
        <v>75</v>
      </c>
      <c r="F79" s="17" t="s">
        <v>449</v>
      </c>
      <c r="G79" s="18">
        <v>-87.739485</v>
      </c>
      <c r="H79" s="18">
        <v>41.884503</v>
      </c>
      <c r="I79" s="18">
        <v>5.0</v>
      </c>
      <c r="J79" s="18">
        <v>28.0</v>
      </c>
      <c r="K79" s="17" t="s">
        <v>446</v>
      </c>
      <c r="L79" s="17" t="s">
        <v>223</v>
      </c>
      <c r="M79" s="17" t="s">
        <v>447</v>
      </c>
      <c r="N79" s="17" t="s">
        <v>448</v>
      </c>
      <c r="O79" s="18">
        <v>60624.0</v>
      </c>
      <c r="P79" s="18">
        <v>-87.7394846886</v>
      </c>
      <c r="Q79" s="18">
        <v>41.8845032679</v>
      </c>
    </row>
    <row r="80">
      <c r="A80" s="17" t="s">
        <v>450</v>
      </c>
      <c r="B80" s="17" t="s">
        <v>451</v>
      </c>
      <c r="C80" s="18">
        <v>610572.0</v>
      </c>
      <c r="D80" s="17" t="s">
        <v>319</v>
      </c>
      <c r="E80" s="17" t="s">
        <v>84</v>
      </c>
      <c r="F80" s="17" t="s">
        <v>452</v>
      </c>
      <c r="G80" s="18">
        <v>-87.550513</v>
      </c>
      <c r="H80" s="18">
        <v>41.753117</v>
      </c>
      <c r="I80" s="18">
        <v>12.0</v>
      </c>
      <c r="J80" s="18">
        <v>7.0</v>
      </c>
      <c r="K80" s="17" t="s">
        <v>453</v>
      </c>
      <c r="L80" s="17" t="s">
        <v>223</v>
      </c>
      <c r="M80" s="17" t="s">
        <v>323</v>
      </c>
      <c r="N80" s="17" t="s">
        <v>448</v>
      </c>
      <c r="O80" s="18">
        <v>60603.0</v>
      </c>
      <c r="P80" s="18">
        <v>-87.5505127594</v>
      </c>
      <c r="Q80" s="18">
        <v>41.7531171419</v>
      </c>
    </row>
    <row r="81">
      <c r="A81" s="17" t="s">
        <v>450</v>
      </c>
      <c r="B81" s="17" t="s">
        <v>71</v>
      </c>
      <c r="C81" s="18">
        <v>610573.0</v>
      </c>
      <c r="D81" s="17" t="s">
        <v>319</v>
      </c>
      <c r="E81" s="17" t="s">
        <v>75</v>
      </c>
      <c r="F81" s="17" t="s">
        <v>454</v>
      </c>
      <c r="G81" s="18">
        <v>-87.551804</v>
      </c>
      <c r="H81" s="18">
        <v>41.753115</v>
      </c>
      <c r="I81" s="18">
        <v>12.0</v>
      </c>
      <c r="J81" s="18">
        <v>7.0</v>
      </c>
      <c r="K81" s="17" t="s">
        <v>453</v>
      </c>
      <c r="L81" s="17" t="s">
        <v>223</v>
      </c>
      <c r="M81" s="17" t="s">
        <v>323</v>
      </c>
      <c r="N81" s="17" t="s">
        <v>448</v>
      </c>
      <c r="O81" s="18">
        <v>60603.0</v>
      </c>
      <c r="P81" s="18">
        <v>-87.5518035521</v>
      </c>
      <c r="Q81" s="18">
        <v>41.7531149016</v>
      </c>
    </row>
    <row r="82">
      <c r="A82" s="17" t="s">
        <v>455</v>
      </c>
      <c r="B82" s="17" t="s">
        <v>82</v>
      </c>
      <c r="C82" s="18">
        <v>609835.0</v>
      </c>
      <c r="D82" s="17" t="s">
        <v>456</v>
      </c>
      <c r="E82" s="17" t="s">
        <v>84</v>
      </c>
      <c r="F82" s="17" t="s">
        <v>457</v>
      </c>
      <c r="G82" s="18">
        <v>-87.717927</v>
      </c>
      <c r="H82" s="18">
        <v>41.903792</v>
      </c>
      <c r="I82" s="18">
        <v>5.0</v>
      </c>
      <c r="J82" s="18">
        <v>26.0</v>
      </c>
      <c r="K82" s="17" t="s">
        <v>458</v>
      </c>
      <c r="L82" s="17" t="s">
        <v>274</v>
      </c>
      <c r="M82" s="17" t="s">
        <v>459</v>
      </c>
      <c r="N82" s="17" t="s">
        <v>89</v>
      </c>
      <c r="O82" s="18">
        <v>60651.0</v>
      </c>
      <c r="P82" s="18">
        <v>-87.7179266353</v>
      </c>
      <c r="Q82" s="18">
        <v>41.9037921184</v>
      </c>
    </row>
    <row r="83">
      <c r="A83" s="17" t="s">
        <v>460</v>
      </c>
      <c r="B83" s="17" t="s">
        <v>82</v>
      </c>
      <c r="C83" s="18">
        <v>610539.0</v>
      </c>
      <c r="D83" s="17" t="s">
        <v>176</v>
      </c>
      <c r="E83" s="17" t="s">
        <v>84</v>
      </c>
      <c r="F83" s="17" t="s">
        <v>461</v>
      </c>
      <c r="G83" s="18">
        <v>-87.770127</v>
      </c>
      <c r="H83" s="18">
        <v>41.934931</v>
      </c>
      <c r="I83" s="18">
        <v>3.0</v>
      </c>
      <c r="J83" s="18">
        <v>30.0</v>
      </c>
      <c r="K83" s="17" t="s">
        <v>462</v>
      </c>
      <c r="L83" s="17" t="s">
        <v>199</v>
      </c>
      <c r="M83" s="17" t="s">
        <v>289</v>
      </c>
      <c r="N83" s="17" t="s">
        <v>89</v>
      </c>
      <c r="O83" s="18">
        <v>60634.0</v>
      </c>
      <c r="P83" s="18">
        <v>-87.7701272578</v>
      </c>
      <c r="Q83" s="18">
        <v>41.934930623</v>
      </c>
    </row>
    <row r="84">
      <c r="A84" s="17" t="s">
        <v>463</v>
      </c>
      <c r="B84" s="17" t="s">
        <v>82</v>
      </c>
      <c r="C84" s="18">
        <v>609836.0</v>
      </c>
      <c r="D84" s="17" t="s">
        <v>345</v>
      </c>
      <c r="E84" s="17" t="s">
        <v>84</v>
      </c>
      <c r="F84" s="17" t="s">
        <v>464</v>
      </c>
      <c r="G84" s="18">
        <v>-87.829296</v>
      </c>
      <c r="H84" s="18">
        <v>41.948007</v>
      </c>
      <c r="I84" s="18">
        <v>1.0</v>
      </c>
      <c r="J84" s="18">
        <v>38.0</v>
      </c>
      <c r="K84" s="17" t="s">
        <v>465</v>
      </c>
      <c r="L84" s="17" t="s">
        <v>116</v>
      </c>
      <c r="M84" s="17" t="s">
        <v>350</v>
      </c>
      <c r="N84" s="17" t="s">
        <v>89</v>
      </c>
      <c r="O84" s="18">
        <v>60634.0</v>
      </c>
      <c r="P84" s="18">
        <v>-87.8292957006</v>
      </c>
      <c r="Q84" s="18">
        <v>41.9480070282</v>
      </c>
    </row>
    <row r="85">
      <c r="A85" s="17" t="s">
        <v>466</v>
      </c>
      <c r="B85" s="17" t="s">
        <v>252</v>
      </c>
      <c r="C85" s="18">
        <v>610024.0</v>
      </c>
      <c r="D85" s="17" t="s">
        <v>467</v>
      </c>
      <c r="E85" s="17" t="s">
        <v>84</v>
      </c>
      <c r="F85" s="17" t="s">
        <v>468</v>
      </c>
      <c r="G85" s="18">
        <v>-87.716017</v>
      </c>
      <c r="H85" s="18">
        <v>41.848488</v>
      </c>
      <c r="I85" s="18">
        <v>7.0</v>
      </c>
      <c r="J85" s="18">
        <v>22.0</v>
      </c>
      <c r="K85" s="17" t="s">
        <v>469</v>
      </c>
      <c r="L85" s="17" t="s">
        <v>470</v>
      </c>
      <c r="M85" s="17" t="s">
        <v>471</v>
      </c>
      <c r="N85" s="17" t="s">
        <v>89</v>
      </c>
      <c r="O85" s="18">
        <v>60623.0</v>
      </c>
      <c r="P85" s="18">
        <v>-87.7160174071</v>
      </c>
      <c r="Q85" s="18">
        <v>41.8484877708</v>
      </c>
    </row>
    <row r="86">
      <c r="A86" s="17" t="s">
        <v>472</v>
      </c>
      <c r="B86" s="17" t="s">
        <v>82</v>
      </c>
      <c r="C86" s="18">
        <v>609837.0</v>
      </c>
      <c r="D86" s="17" t="s">
        <v>474</v>
      </c>
      <c r="E86" s="17" t="s">
        <v>84</v>
      </c>
      <c r="F86" s="17" t="s">
        <v>476</v>
      </c>
      <c r="G86" s="18">
        <v>-87.590795</v>
      </c>
      <c r="H86" s="18">
        <v>41.783368</v>
      </c>
      <c r="I86" s="18">
        <v>9.0</v>
      </c>
      <c r="J86" s="18">
        <v>20.0</v>
      </c>
      <c r="K86" s="17" t="s">
        <v>477</v>
      </c>
      <c r="L86" s="17" t="s">
        <v>260</v>
      </c>
      <c r="M86" s="17" t="s">
        <v>443</v>
      </c>
      <c r="N86" s="17" t="s">
        <v>89</v>
      </c>
      <c r="O86" s="18">
        <v>60637.0</v>
      </c>
      <c r="P86" s="18">
        <v>-87.5907950088</v>
      </c>
      <c r="Q86" s="18">
        <v>41.7833683238</v>
      </c>
    </row>
    <row r="87">
      <c r="A87" s="17" t="s">
        <v>479</v>
      </c>
      <c r="B87" s="17" t="s">
        <v>82</v>
      </c>
      <c r="C87" s="18">
        <v>609839.0</v>
      </c>
      <c r="D87" s="17" t="s">
        <v>163</v>
      </c>
      <c r="E87" s="17" t="s">
        <v>84</v>
      </c>
      <c r="F87" s="17" t="s">
        <v>480</v>
      </c>
      <c r="G87" s="18">
        <v>-87.696012</v>
      </c>
      <c r="H87" s="18">
        <v>41.742517</v>
      </c>
      <c r="I87" s="18">
        <v>10.0</v>
      </c>
      <c r="J87" s="18">
        <v>18.0</v>
      </c>
      <c r="K87" s="17" t="s">
        <v>481</v>
      </c>
      <c r="L87" s="17" t="s">
        <v>166</v>
      </c>
      <c r="M87" s="17" t="s">
        <v>164</v>
      </c>
      <c r="N87" s="17" t="s">
        <v>89</v>
      </c>
      <c r="O87" s="18">
        <v>60652.0</v>
      </c>
      <c r="P87" s="18">
        <v>-87.6960120755</v>
      </c>
      <c r="Q87" s="18">
        <v>41.742516627</v>
      </c>
    </row>
    <row r="88">
      <c r="A88" s="17" t="s">
        <v>482</v>
      </c>
      <c r="B88" s="17" t="s">
        <v>82</v>
      </c>
      <c r="C88" s="18">
        <v>609842.0</v>
      </c>
      <c r="D88" s="17" t="s">
        <v>213</v>
      </c>
      <c r="E88" s="17" t="s">
        <v>84</v>
      </c>
      <c r="F88" s="17" t="s">
        <v>483</v>
      </c>
      <c r="G88" s="18">
        <v>-87.6878</v>
      </c>
      <c r="H88" s="18">
        <v>41.793272</v>
      </c>
      <c r="I88" s="18">
        <v>8.0</v>
      </c>
      <c r="J88" s="18">
        <v>15.0</v>
      </c>
      <c r="K88" s="17" t="s">
        <v>484</v>
      </c>
      <c r="L88" s="17" t="s">
        <v>150</v>
      </c>
      <c r="M88" s="17" t="s">
        <v>485</v>
      </c>
      <c r="N88" s="17" t="s">
        <v>89</v>
      </c>
      <c r="O88" s="18">
        <v>60629.0</v>
      </c>
      <c r="P88" s="18">
        <v>-87.6877995433</v>
      </c>
      <c r="Q88" s="18">
        <v>41.7932721444</v>
      </c>
    </row>
    <row r="89">
      <c r="A89" s="17" t="s">
        <v>486</v>
      </c>
      <c r="B89" s="17" t="s">
        <v>82</v>
      </c>
      <c r="C89" s="18">
        <v>609844.0</v>
      </c>
      <c r="D89" s="17" t="s">
        <v>474</v>
      </c>
      <c r="E89" s="17" t="s">
        <v>84</v>
      </c>
      <c r="F89" s="17" t="s">
        <v>487</v>
      </c>
      <c r="G89" s="18">
        <v>-87.622453</v>
      </c>
      <c r="H89" s="18">
        <v>41.789828</v>
      </c>
      <c r="I89" s="18">
        <v>9.0</v>
      </c>
      <c r="J89" s="18">
        <v>20.0</v>
      </c>
      <c r="K89" s="17" t="s">
        <v>488</v>
      </c>
      <c r="L89" s="17" t="s">
        <v>333</v>
      </c>
      <c r="M89" s="17" t="s">
        <v>80</v>
      </c>
      <c r="N89" s="17" t="s">
        <v>89</v>
      </c>
      <c r="O89" s="18">
        <v>60637.0</v>
      </c>
      <c r="P89" s="18">
        <v>-87.6224527522</v>
      </c>
      <c r="Q89" s="18">
        <v>41.7898279056</v>
      </c>
    </row>
    <row r="90">
      <c r="A90" s="17" t="s">
        <v>489</v>
      </c>
      <c r="B90" s="17" t="s">
        <v>82</v>
      </c>
      <c r="C90" s="18">
        <v>609845.0</v>
      </c>
      <c r="D90" s="17" t="s">
        <v>131</v>
      </c>
      <c r="E90" s="17" t="s">
        <v>84</v>
      </c>
      <c r="F90" s="17" t="s">
        <v>490</v>
      </c>
      <c r="G90" s="18">
        <v>-87.599516</v>
      </c>
      <c r="H90" s="18">
        <v>41.653702</v>
      </c>
      <c r="I90" s="18">
        <v>13.0</v>
      </c>
      <c r="J90" s="18">
        <v>9.0</v>
      </c>
      <c r="K90" s="17" t="s">
        <v>491</v>
      </c>
      <c r="L90" s="17" t="s">
        <v>87</v>
      </c>
      <c r="M90" s="17" t="s">
        <v>134</v>
      </c>
      <c r="N90" s="17" t="s">
        <v>89</v>
      </c>
      <c r="O90" s="18">
        <v>60827.0</v>
      </c>
      <c r="P90" s="18">
        <v>-87.5995156323</v>
      </c>
      <c r="Q90" s="18">
        <v>41.6537021161</v>
      </c>
    </row>
    <row r="91">
      <c r="A91" s="17" t="s">
        <v>492</v>
      </c>
      <c r="B91" s="17" t="s">
        <v>71</v>
      </c>
      <c r="C91" s="18">
        <v>609760.0</v>
      </c>
      <c r="D91" s="17" t="s">
        <v>131</v>
      </c>
      <c r="E91" s="17" t="s">
        <v>75</v>
      </c>
      <c r="F91" s="17" t="s">
        <v>493</v>
      </c>
      <c r="G91" s="18">
        <v>-87.59062</v>
      </c>
      <c r="H91" s="18">
        <v>41.65629</v>
      </c>
      <c r="I91" s="18">
        <v>13.0</v>
      </c>
      <c r="J91" s="18">
        <v>9.0</v>
      </c>
      <c r="K91" s="17" t="s">
        <v>494</v>
      </c>
      <c r="L91" s="17" t="s">
        <v>106</v>
      </c>
      <c r="M91" s="17" t="s">
        <v>134</v>
      </c>
      <c r="N91" s="17" t="s">
        <v>89</v>
      </c>
      <c r="O91" s="18">
        <v>60627.0</v>
      </c>
      <c r="P91" s="18">
        <v>-87.5906203849</v>
      </c>
      <c r="Q91" s="18">
        <v>41.6562899518</v>
      </c>
    </row>
    <row r="92">
      <c r="A92" s="17" t="s">
        <v>496</v>
      </c>
      <c r="B92" s="17" t="s">
        <v>82</v>
      </c>
      <c r="C92" s="18">
        <v>610021.0</v>
      </c>
      <c r="D92" s="17" t="s">
        <v>456</v>
      </c>
      <c r="E92" s="17" t="s">
        <v>84</v>
      </c>
      <c r="F92" s="17" t="s">
        <v>497</v>
      </c>
      <c r="G92" s="18">
        <v>-87.714234</v>
      </c>
      <c r="H92" s="18">
        <v>41.904503</v>
      </c>
      <c r="I92" s="18">
        <v>5.0</v>
      </c>
      <c r="J92" s="18">
        <v>26.0</v>
      </c>
      <c r="K92" s="17" t="s">
        <v>498</v>
      </c>
      <c r="L92" s="17" t="s">
        <v>333</v>
      </c>
      <c r="M92" s="17" t="s">
        <v>459</v>
      </c>
      <c r="N92" s="17" t="s">
        <v>89</v>
      </c>
      <c r="O92" s="18">
        <v>60651.0</v>
      </c>
      <c r="P92" s="18">
        <v>-87.7142336469</v>
      </c>
      <c r="Q92" s="18">
        <v>41.904502765</v>
      </c>
    </row>
    <row r="93">
      <c r="A93" s="17" t="s">
        <v>499</v>
      </c>
      <c r="B93" s="17" t="s">
        <v>97</v>
      </c>
      <c r="C93" s="18">
        <v>609849.0</v>
      </c>
      <c r="D93" s="17" t="s">
        <v>227</v>
      </c>
      <c r="E93" s="17" t="s">
        <v>84</v>
      </c>
      <c r="F93" s="17" t="s">
        <v>500</v>
      </c>
      <c r="G93" s="18">
        <v>-87.703215</v>
      </c>
      <c r="H93" s="18">
        <v>41.687347</v>
      </c>
      <c r="I93" s="18">
        <v>10.0</v>
      </c>
      <c r="J93" s="18">
        <v>19.0</v>
      </c>
      <c r="K93" s="17" t="s">
        <v>501</v>
      </c>
      <c r="L93" s="17" t="s">
        <v>166</v>
      </c>
      <c r="M93" s="17" t="s">
        <v>502</v>
      </c>
      <c r="N93" s="17" t="s">
        <v>89</v>
      </c>
      <c r="O93" s="18">
        <v>60655.0</v>
      </c>
      <c r="P93" s="18">
        <v>-87.7032154885</v>
      </c>
      <c r="Q93" s="18">
        <v>41.6873470555</v>
      </c>
    </row>
    <row r="94">
      <c r="A94" s="17" t="s">
        <v>503</v>
      </c>
      <c r="B94" s="17" t="s">
        <v>451</v>
      </c>
      <c r="C94" s="18">
        <v>609826.0</v>
      </c>
      <c r="D94" s="17" t="s">
        <v>467</v>
      </c>
      <c r="E94" s="17" t="s">
        <v>84</v>
      </c>
      <c r="F94" s="17" t="s">
        <v>504</v>
      </c>
      <c r="G94" s="18">
        <v>-87.714927</v>
      </c>
      <c r="H94" s="18">
        <v>41.84545</v>
      </c>
      <c r="I94" s="18">
        <v>7.0</v>
      </c>
      <c r="J94" s="18">
        <v>22.0</v>
      </c>
      <c r="K94" s="17" t="s">
        <v>505</v>
      </c>
      <c r="L94" s="17" t="s">
        <v>470</v>
      </c>
      <c r="M94" s="17" t="s">
        <v>471</v>
      </c>
      <c r="N94" s="17" t="s">
        <v>89</v>
      </c>
      <c r="O94" s="18">
        <v>60623.0</v>
      </c>
      <c r="P94" s="18">
        <v>-87.7149270137</v>
      </c>
      <c r="Q94" s="18">
        <v>41.8454498794</v>
      </c>
    </row>
    <row r="95">
      <c r="A95" s="17" t="s">
        <v>506</v>
      </c>
      <c r="B95" s="17" t="s">
        <v>97</v>
      </c>
      <c r="C95" s="18">
        <v>400021.0</v>
      </c>
      <c r="D95" s="17" t="s">
        <v>384</v>
      </c>
      <c r="E95" s="17" t="s">
        <v>84</v>
      </c>
      <c r="F95" s="17" t="s">
        <v>507</v>
      </c>
      <c r="G95" s="18">
        <v>-87.765322</v>
      </c>
      <c r="H95" s="18">
        <v>41.882322</v>
      </c>
      <c r="I95" s="18">
        <v>3.0</v>
      </c>
      <c r="J95" s="18">
        <v>29.0</v>
      </c>
      <c r="K95" s="17" t="s">
        <v>508</v>
      </c>
      <c r="L95" s="17" t="s">
        <v>78</v>
      </c>
      <c r="M95" s="17" t="s">
        <v>200</v>
      </c>
      <c r="N95" s="17" t="s">
        <v>78</v>
      </c>
      <c r="O95" s="18">
        <v>60644.0</v>
      </c>
      <c r="P95" s="18">
        <v>-87.7653219783</v>
      </c>
      <c r="Q95" s="18">
        <v>41.8823222215</v>
      </c>
    </row>
    <row r="96">
      <c r="A96" s="17" t="s">
        <v>509</v>
      </c>
      <c r="B96" s="17" t="s">
        <v>510</v>
      </c>
      <c r="C96" s="18">
        <v>400115.0</v>
      </c>
      <c r="D96" s="17" t="s">
        <v>238</v>
      </c>
      <c r="E96" s="17" t="s">
        <v>84</v>
      </c>
      <c r="F96" s="17" t="s">
        <v>511</v>
      </c>
      <c r="G96" s="18">
        <v>-87.693075</v>
      </c>
      <c r="H96" s="18">
        <v>41.770992</v>
      </c>
      <c r="I96" s="18">
        <v>10.0</v>
      </c>
      <c r="J96" s="18">
        <v>17.0</v>
      </c>
      <c r="K96" s="17" t="s">
        <v>512</v>
      </c>
      <c r="L96" s="17" t="s">
        <v>78</v>
      </c>
      <c r="M96" s="17" t="s">
        <v>513</v>
      </c>
      <c r="N96" s="17" t="s">
        <v>78</v>
      </c>
      <c r="O96" s="18">
        <v>60629.0</v>
      </c>
      <c r="P96" s="18">
        <v>-87.6930753223</v>
      </c>
      <c r="Q96" s="18">
        <v>41.7709917191</v>
      </c>
    </row>
    <row r="97">
      <c r="A97" s="17" t="s">
        <v>514</v>
      </c>
      <c r="B97" s="17" t="s">
        <v>82</v>
      </c>
      <c r="C97" s="18">
        <v>610251.0</v>
      </c>
      <c r="D97" s="17" t="s">
        <v>270</v>
      </c>
      <c r="E97" s="17" t="s">
        <v>84</v>
      </c>
      <c r="F97" s="17" t="s">
        <v>515</v>
      </c>
      <c r="G97" s="18">
        <v>-87.699187</v>
      </c>
      <c r="H97" s="18">
        <v>41.88295</v>
      </c>
      <c r="I97" s="18">
        <v>5.0</v>
      </c>
      <c r="J97" s="18">
        <v>27.0</v>
      </c>
      <c r="K97" s="17" t="s">
        <v>516</v>
      </c>
      <c r="L97" s="17" t="s">
        <v>274</v>
      </c>
      <c r="M97" s="17" t="s">
        <v>275</v>
      </c>
      <c r="N97" s="17" t="s">
        <v>89</v>
      </c>
      <c r="O97" s="18">
        <v>60612.0</v>
      </c>
      <c r="P97" s="18">
        <v>-87.6991870086</v>
      </c>
      <c r="Q97" s="18">
        <v>41.882949925</v>
      </c>
    </row>
    <row r="98">
      <c r="A98" s="17" t="s">
        <v>517</v>
      </c>
      <c r="B98" s="17" t="s">
        <v>82</v>
      </c>
      <c r="C98" s="18">
        <v>609851.0</v>
      </c>
      <c r="D98" s="17" t="s">
        <v>194</v>
      </c>
      <c r="E98" s="17" t="s">
        <v>84</v>
      </c>
      <c r="F98" s="17" t="s">
        <v>518</v>
      </c>
      <c r="G98" s="18">
        <v>-87.695259</v>
      </c>
      <c r="H98" s="18">
        <v>41.866435</v>
      </c>
      <c r="I98" s="18">
        <v>5.0</v>
      </c>
      <c r="J98" s="18">
        <v>28.0</v>
      </c>
      <c r="K98" s="17" t="s">
        <v>519</v>
      </c>
      <c r="L98" s="17" t="s">
        <v>333</v>
      </c>
      <c r="M98" s="17" t="s">
        <v>520</v>
      </c>
      <c r="N98" s="17" t="s">
        <v>89</v>
      </c>
      <c r="O98" s="18">
        <v>60608.0</v>
      </c>
      <c r="P98" s="18">
        <v>-87.695259369</v>
      </c>
      <c r="Q98" s="18">
        <v>41.8664352525</v>
      </c>
    </row>
    <row r="99">
      <c r="A99" s="17" t="s">
        <v>521</v>
      </c>
      <c r="B99" s="17" t="s">
        <v>82</v>
      </c>
      <c r="C99" s="18">
        <v>609852.0</v>
      </c>
      <c r="D99" s="17" t="s">
        <v>98</v>
      </c>
      <c r="E99" s="17" t="s">
        <v>84</v>
      </c>
      <c r="F99" s="17" t="s">
        <v>522</v>
      </c>
      <c r="G99" s="18">
        <v>-87.683264</v>
      </c>
      <c r="H99" s="18">
        <v>41.975894</v>
      </c>
      <c r="I99" s="18">
        <v>2.0</v>
      </c>
      <c r="J99" s="18">
        <v>40.0</v>
      </c>
      <c r="K99" s="17" t="s">
        <v>523</v>
      </c>
      <c r="L99" s="17" t="s">
        <v>144</v>
      </c>
      <c r="M99" s="17" t="s">
        <v>145</v>
      </c>
      <c r="N99" s="17" t="s">
        <v>89</v>
      </c>
      <c r="O99" s="18">
        <v>60625.0</v>
      </c>
      <c r="P99" s="18">
        <v>-87.6832635916</v>
      </c>
      <c r="Q99" s="18">
        <v>41.9758943009</v>
      </c>
    </row>
    <row r="100">
      <c r="A100" s="17" t="s">
        <v>524</v>
      </c>
      <c r="B100" s="17" t="s">
        <v>82</v>
      </c>
      <c r="C100" s="18">
        <v>609853.0</v>
      </c>
      <c r="D100" s="17" t="s">
        <v>525</v>
      </c>
      <c r="E100" s="17" t="s">
        <v>84</v>
      </c>
      <c r="F100" s="17" t="s">
        <v>526</v>
      </c>
      <c r="G100" s="18">
        <v>-87.694562</v>
      </c>
      <c r="H100" s="18">
        <v>41.917993</v>
      </c>
      <c r="I100" s="18">
        <v>4.0</v>
      </c>
      <c r="J100" s="18">
        <v>1.0</v>
      </c>
      <c r="K100" s="17" t="s">
        <v>527</v>
      </c>
      <c r="L100" s="17" t="s">
        <v>94</v>
      </c>
      <c r="M100" s="17" t="s">
        <v>342</v>
      </c>
      <c r="N100" s="17" t="s">
        <v>89</v>
      </c>
      <c r="O100" s="18">
        <v>60647.0</v>
      </c>
      <c r="P100" s="18">
        <v>-87.6945622511</v>
      </c>
      <c r="Q100" s="18">
        <v>41.9179926533</v>
      </c>
    </row>
    <row r="101">
      <c r="A101" s="17" t="s">
        <v>528</v>
      </c>
      <c r="B101" s="17" t="s">
        <v>82</v>
      </c>
      <c r="C101" s="18">
        <v>610148.0</v>
      </c>
      <c r="D101" s="17" t="s">
        <v>474</v>
      </c>
      <c r="E101" s="17" t="s">
        <v>84</v>
      </c>
      <c r="F101" s="17" t="s">
        <v>529</v>
      </c>
      <c r="G101" s="18">
        <v>-87.666037</v>
      </c>
      <c r="H101" s="18">
        <v>41.807143</v>
      </c>
      <c r="I101" s="18">
        <v>8.0</v>
      </c>
      <c r="J101" s="18">
        <v>20.0</v>
      </c>
      <c r="K101" s="17" t="s">
        <v>531</v>
      </c>
      <c r="L101" s="17" t="s">
        <v>150</v>
      </c>
      <c r="M101" s="17" t="s">
        <v>217</v>
      </c>
      <c r="N101" s="17" t="s">
        <v>89</v>
      </c>
      <c r="O101" s="18">
        <v>60609.0</v>
      </c>
      <c r="P101" s="18">
        <v>-87.6660369339</v>
      </c>
      <c r="Q101" s="18">
        <v>41.8071428313</v>
      </c>
    </row>
    <row r="102">
      <c r="A102" s="17" t="s">
        <v>533</v>
      </c>
      <c r="B102" s="17" t="s">
        <v>82</v>
      </c>
      <c r="C102" s="18">
        <v>610248.0</v>
      </c>
      <c r="D102" s="17" t="s">
        <v>286</v>
      </c>
      <c r="E102" s="17" t="s">
        <v>84</v>
      </c>
      <c r="F102" s="17" t="s">
        <v>534</v>
      </c>
      <c r="G102" s="18">
        <v>-87.778187</v>
      </c>
      <c r="H102" s="18">
        <v>41.943056</v>
      </c>
      <c r="I102" s="18">
        <v>1.0</v>
      </c>
      <c r="J102" s="18">
        <v>36.0</v>
      </c>
      <c r="K102" s="17" t="s">
        <v>535</v>
      </c>
      <c r="L102" s="17" t="s">
        <v>333</v>
      </c>
      <c r="M102" s="17" t="s">
        <v>350</v>
      </c>
      <c r="N102" s="17" t="s">
        <v>89</v>
      </c>
      <c r="O102" s="18">
        <v>60634.0</v>
      </c>
      <c r="P102" s="18">
        <v>-87.7781868032</v>
      </c>
      <c r="Q102" s="18">
        <v>41.9430559198</v>
      </c>
    </row>
    <row r="103">
      <c r="A103" s="17" t="s">
        <v>533</v>
      </c>
      <c r="B103" s="17" t="s">
        <v>71</v>
      </c>
      <c r="C103" s="18">
        <v>610340.0</v>
      </c>
      <c r="D103" s="17" t="s">
        <v>286</v>
      </c>
      <c r="E103" s="17" t="s">
        <v>75</v>
      </c>
      <c r="F103" s="17" t="s">
        <v>537</v>
      </c>
      <c r="G103" s="18">
        <v>-87.776847</v>
      </c>
      <c r="H103" s="18">
        <v>41.943054</v>
      </c>
      <c r="I103" s="18">
        <v>1.0</v>
      </c>
      <c r="J103" s="18">
        <v>36.0</v>
      </c>
      <c r="K103" s="17" t="s">
        <v>538</v>
      </c>
      <c r="L103" s="17" t="s">
        <v>333</v>
      </c>
      <c r="M103" s="17" t="s">
        <v>350</v>
      </c>
      <c r="N103" s="17" t="s">
        <v>89</v>
      </c>
      <c r="O103" s="18">
        <v>60634.0</v>
      </c>
      <c r="P103" s="18">
        <v>-87.776846566</v>
      </c>
      <c r="Q103" s="18">
        <v>41.9430544911</v>
      </c>
    </row>
    <row r="104">
      <c r="A104" s="17" t="s">
        <v>539</v>
      </c>
      <c r="B104" s="17" t="s">
        <v>71</v>
      </c>
      <c r="C104" s="18">
        <v>609753.0</v>
      </c>
      <c r="D104" s="17" t="s">
        <v>227</v>
      </c>
      <c r="E104" s="17" t="s">
        <v>75</v>
      </c>
      <c r="F104" s="17" t="s">
        <v>541</v>
      </c>
      <c r="G104" s="18">
        <v>-87.71777</v>
      </c>
      <c r="H104" s="18">
        <v>41.691221</v>
      </c>
      <c r="I104" s="18">
        <v>10.0</v>
      </c>
      <c r="J104" s="18">
        <v>19.0</v>
      </c>
      <c r="K104" s="17" t="s">
        <v>542</v>
      </c>
      <c r="L104" s="17" t="s">
        <v>166</v>
      </c>
      <c r="M104" s="17" t="s">
        <v>502</v>
      </c>
      <c r="N104" s="17" t="s">
        <v>89</v>
      </c>
      <c r="O104" s="18">
        <v>60655.0</v>
      </c>
      <c r="P104" s="18">
        <v>-87.7177696726</v>
      </c>
      <c r="Q104" s="18">
        <v>41.6912207422</v>
      </c>
    </row>
    <row r="105">
      <c r="A105" s="17" t="s">
        <v>543</v>
      </c>
      <c r="B105" s="17" t="s">
        <v>71</v>
      </c>
      <c r="C105" s="18">
        <v>400022.0</v>
      </c>
      <c r="D105" s="17" t="s">
        <v>456</v>
      </c>
      <c r="E105" s="17" t="s">
        <v>75</v>
      </c>
      <c r="F105" s="17" t="s">
        <v>544</v>
      </c>
      <c r="G105" s="18">
        <v>-87.694945</v>
      </c>
      <c r="H105" s="18">
        <v>41.899377</v>
      </c>
      <c r="I105" s="18">
        <v>5.0</v>
      </c>
      <c r="J105" s="18">
        <v>26.0</v>
      </c>
      <c r="K105" s="17" t="s">
        <v>545</v>
      </c>
      <c r="L105" s="17" t="s">
        <v>431</v>
      </c>
      <c r="M105" s="17" t="s">
        <v>410</v>
      </c>
      <c r="N105" s="17" t="s">
        <v>431</v>
      </c>
      <c r="O105" s="18">
        <v>60622.0</v>
      </c>
      <c r="P105" s="18">
        <v>-87.6949450113</v>
      </c>
      <c r="Q105" s="18">
        <v>41.8993765736</v>
      </c>
    </row>
    <row r="106">
      <c r="A106" s="17" t="s">
        <v>546</v>
      </c>
      <c r="B106" s="17" t="s">
        <v>547</v>
      </c>
      <c r="C106" s="18">
        <v>400161.0</v>
      </c>
      <c r="D106" s="17" t="s">
        <v>131</v>
      </c>
      <c r="E106" s="17" t="s">
        <v>75</v>
      </c>
      <c r="F106" s="17" t="s">
        <v>548</v>
      </c>
      <c r="G106" s="18">
        <v>-87.617968</v>
      </c>
      <c r="H106" s="18">
        <v>41.679318</v>
      </c>
      <c r="I106" s="18">
        <v>13.0</v>
      </c>
      <c r="J106" s="18">
        <v>9.0</v>
      </c>
      <c r="K106" s="17" t="s">
        <v>549</v>
      </c>
      <c r="L106" s="17" t="s">
        <v>78</v>
      </c>
      <c r="M106" s="17" t="s">
        <v>372</v>
      </c>
      <c r="N106" s="17" t="s">
        <v>78</v>
      </c>
      <c r="O106" s="18">
        <v>60628.0</v>
      </c>
      <c r="P106" s="18">
        <v>-87.6179678712</v>
      </c>
      <c r="Q106" s="18">
        <v>41.6793184428</v>
      </c>
    </row>
    <row r="107">
      <c r="A107" s="17" t="s">
        <v>550</v>
      </c>
      <c r="B107" s="17" t="s">
        <v>551</v>
      </c>
      <c r="C107" s="18">
        <v>400035.0</v>
      </c>
      <c r="D107" s="17" t="s">
        <v>552</v>
      </c>
      <c r="E107" s="17" t="s">
        <v>75</v>
      </c>
      <c r="F107" s="17" t="s">
        <v>553</v>
      </c>
      <c r="G107" s="18">
        <v>-87.674818</v>
      </c>
      <c r="H107" s="18">
        <v>42.013031</v>
      </c>
      <c r="I107" s="18">
        <v>2.0</v>
      </c>
      <c r="J107" s="18">
        <v>49.0</v>
      </c>
      <c r="K107" s="17" t="s">
        <v>554</v>
      </c>
      <c r="L107" s="17" t="s">
        <v>78</v>
      </c>
      <c r="M107" s="17" t="s">
        <v>555</v>
      </c>
      <c r="N107" s="17" t="s">
        <v>78</v>
      </c>
      <c r="O107" s="18">
        <v>60626.0</v>
      </c>
      <c r="P107" s="18">
        <v>-87.6748184179</v>
      </c>
      <c r="Q107" s="18">
        <v>42.0130314901</v>
      </c>
    </row>
    <row r="108">
      <c r="A108" s="17" t="s">
        <v>556</v>
      </c>
      <c r="B108" s="17" t="s">
        <v>71</v>
      </c>
      <c r="C108" s="18">
        <v>609754.0</v>
      </c>
      <c r="D108" s="17" t="s">
        <v>74</v>
      </c>
      <c r="E108" s="17" t="s">
        <v>75</v>
      </c>
      <c r="F108" s="17" t="s">
        <v>557</v>
      </c>
      <c r="G108" s="18">
        <v>-87.619216</v>
      </c>
      <c r="H108" s="18">
        <v>41.830555</v>
      </c>
      <c r="I108" s="18">
        <v>9.0</v>
      </c>
      <c r="J108" s="18">
        <v>3.0</v>
      </c>
      <c r="K108" s="17" t="s">
        <v>558</v>
      </c>
      <c r="L108" s="17" t="s">
        <v>106</v>
      </c>
      <c r="M108" s="17" t="s">
        <v>559</v>
      </c>
      <c r="N108" s="17" t="s">
        <v>89</v>
      </c>
      <c r="O108" s="18">
        <v>60653.0</v>
      </c>
      <c r="P108" s="18">
        <v>-87.6192155428</v>
      </c>
      <c r="Q108" s="18">
        <v>41.8305549779</v>
      </c>
    </row>
    <row r="109">
      <c r="A109" s="17" t="s">
        <v>560</v>
      </c>
      <c r="B109" s="17" t="s">
        <v>71</v>
      </c>
      <c r="C109" s="18">
        <v>400091.0</v>
      </c>
      <c r="D109" s="17" t="s">
        <v>561</v>
      </c>
      <c r="E109" s="17" t="s">
        <v>75</v>
      </c>
      <c r="F109" s="17" t="s">
        <v>562</v>
      </c>
      <c r="G109" s="18">
        <v>-87.659095</v>
      </c>
      <c r="H109" s="18">
        <v>41.863301</v>
      </c>
      <c r="I109" s="18">
        <v>6.0</v>
      </c>
      <c r="J109" s="18">
        <v>25.0</v>
      </c>
      <c r="K109" s="17" t="s">
        <v>563</v>
      </c>
      <c r="L109" s="17" t="s">
        <v>431</v>
      </c>
      <c r="M109" s="17" t="s">
        <v>376</v>
      </c>
      <c r="N109" s="17" t="s">
        <v>431</v>
      </c>
      <c r="O109" s="18">
        <v>60608.0</v>
      </c>
      <c r="P109" s="18">
        <v>-87.6590948034</v>
      </c>
      <c r="Q109" s="18">
        <v>41.863301409</v>
      </c>
    </row>
    <row r="110">
      <c r="A110" s="17" t="s">
        <v>564</v>
      </c>
      <c r="B110" s="17" t="s">
        <v>510</v>
      </c>
      <c r="C110" s="18">
        <v>400036.0</v>
      </c>
      <c r="D110" s="17" t="s">
        <v>561</v>
      </c>
      <c r="E110" s="17" t="s">
        <v>75</v>
      </c>
      <c r="F110" s="17" t="s">
        <v>565</v>
      </c>
      <c r="G110" s="18">
        <v>-87.649772</v>
      </c>
      <c r="H110" s="18">
        <v>41.88055</v>
      </c>
      <c r="I110" s="18">
        <v>6.0</v>
      </c>
      <c r="J110" s="18">
        <v>25.0</v>
      </c>
      <c r="K110" s="17" t="s">
        <v>566</v>
      </c>
      <c r="L110" s="17" t="s">
        <v>78</v>
      </c>
      <c r="M110" s="17" t="s">
        <v>376</v>
      </c>
      <c r="N110" s="17" t="s">
        <v>78</v>
      </c>
      <c r="O110" s="18">
        <v>60607.0</v>
      </c>
      <c r="P110" s="18">
        <v>-87.6497724849</v>
      </c>
      <c r="Q110" s="18">
        <v>41.8805501125</v>
      </c>
    </row>
    <row r="111">
      <c r="A111" s="17" t="s">
        <v>567</v>
      </c>
      <c r="B111" s="17" t="s">
        <v>71</v>
      </c>
      <c r="C111" s="18">
        <v>609674.0</v>
      </c>
      <c r="D111" s="17" t="s">
        <v>168</v>
      </c>
      <c r="E111" s="17" t="s">
        <v>75</v>
      </c>
      <c r="F111" s="17" t="s">
        <v>568</v>
      </c>
      <c r="G111" s="18">
        <v>-87.573268</v>
      </c>
      <c r="H111" s="18">
        <v>41.737174</v>
      </c>
      <c r="I111" s="18">
        <v>12.0</v>
      </c>
      <c r="J111" s="18">
        <v>8.0</v>
      </c>
      <c r="K111" s="17" t="s">
        <v>569</v>
      </c>
      <c r="L111" s="17" t="s">
        <v>310</v>
      </c>
      <c r="M111" s="17" t="s">
        <v>205</v>
      </c>
      <c r="N111" s="17" t="s">
        <v>89</v>
      </c>
      <c r="O111" s="18">
        <v>60617.0</v>
      </c>
      <c r="P111" s="18">
        <v>-87.5732675156</v>
      </c>
      <c r="Q111" s="18">
        <v>41.7371739343</v>
      </c>
    </row>
    <row r="112">
      <c r="A112" s="17" t="s">
        <v>570</v>
      </c>
      <c r="B112" s="17" t="s">
        <v>82</v>
      </c>
      <c r="C112" s="18">
        <v>609854.0</v>
      </c>
      <c r="D112" s="17" t="s">
        <v>456</v>
      </c>
      <c r="E112" s="17" t="s">
        <v>84</v>
      </c>
      <c r="F112" s="17" t="s">
        <v>572</v>
      </c>
      <c r="G112" s="18">
        <v>-87.688937</v>
      </c>
      <c r="H112" s="18">
        <v>41.896713</v>
      </c>
      <c r="I112" s="18">
        <v>5.0</v>
      </c>
      <c r="J112" s="18">
        <v>26.0</v>
      </c>
      <c r="K112" s="17" t="s">
        <v>574</v>
      </c>
      <c r="L112" s="17" t="s">
        <v>274</v>
      </c>
      <c r="M112" s="17" t="s">
        <v>410</v>
      </c>
      <c r="N112" s="17" t="s">
        <v>89</v>
      </c>
      <c r="O112" s="18">
        <v>60622.0</v>
      </c>
      <c r="P112" s="18">
        <v>-87.6889367623</v>
      </c>
      <c r="Q112" s="18">
        <v>41.8967126893</v>
      </c>
    </row>
    <row r="113">
      <c r="A113" s="17" t="s">
        <v>576</v>
      </c>
      <c r="B113" s="17" t="s">
        <v>97</v>
      </c>
      <c r="C113" s="18">
        <v>609855.0</v>
      </c>
      <c r="D113" s="17" t="s">
        <v>577</v>
      </c>
      <c r="E113" s="17" t="s">
        <v>84</v>
      </c>
      <c r="F113" s="17" t="s">
        <v>578</v>
      </c>
      <c r="G113" s="18">
        <v>-87.685607</v>
      </c>
      <c r="H113" s="18">
        <v>41.801659</v>
      </c>
      <c r="I113" s="18">
        <v>8.0</v>
      </c>
      <c r="J113" s="18">
        <v>14.0</v>
      </c>
      <c r="K113" s="17" t="s">
        <v>579</v>
      </c>
      <c r="L113" s="17" t="s">
        <v>216</v>
      </c>
      <c r="M113" s="17" t="s">
        <v>485</v>
      </c>
      <c r="N113" s="17" t="s">
        <v>89</v>
      </c>
      <c r="O113" s="18">
        <v>60632.0</v>
      </c>
      <c r="P113" s="18">
        <v>-87.6856070028</v>
      </c>
      <c r="Q113" s="18">
        <v>41.8016586247</v>
      </c>
    </row>
    <row r="114">
      <c r="A114" s="17" t="s">
        <v>580</v>
      </c>
      <c r="B114" s="17" t="s">
        <v>581</v>
      </c>
      <c r="C114" s="18">
        <v>400159.0</v>
      </c>
      <c r="D114" s="17" t="s">
        <v>286</v>
      </c>
      <c r="E114" s="17" t="s">
        <v>84</v>
      </c>
      <c r="F114" s="17" t="s">
        <v>582</v>
      </c>
      <c r="G114" s="18">
        <v>-87.757522</v>
      </c>
      <c r="H114" s="18">
        <v>41.922181</v>
      </c>
      <c r="I114" s="18">
        <v>3.0</v>
      </c>
      <c r="J114" s="18">
        <v>36.0</v>
      </c>
      <c r="K114" s="17" t="s">
        <v>583</v>
      </c>
      <c r="L114" s="17" t="s">
        <v>78</v>
      </c>
      <c r="M114" s="17" t="s">
        <v>289</v>
      </c>
      <c r="N114" s="17" t="s">
        <v>78</v>
      </c>
      <c r="O114" s="18">
        <v>60639.0</v>
      </c>
      <c r="P114" s="18">
        <v>-87.7575215283</v>
      </c>
      <c r="Q114" s="18">
        <v>41.9221811568</v>
      </c>
    </row>
    <row r="115">
      <c r="A115" s="17" t="s">
        <v>585</v>
      </c>
      <c r="B115" s="17" t="s">
        <v>97</v>
      </c>
      <c r="C115" s="18">
        <v>400023.0</v>
      </c>
      <c r="D115" s="17" t="s">
        <v>168</v>
      </c>
      <c r="E115" s="17" t="s">
        <v>84</v>
      </c>
      <c r="F115" s="17" t="s">
        <v>586</v>
      </c>
      <c r="G115" s="18">
        <v>-87.587928</v>
      </c>
      <c r="H115" s="18">
        <v>41.743179</v>
      </c>
      <c r="I115" s="18">
        <v>12.0</v>
      </c>
      <c r="J115" s="18">
        <v>8.0</v>
      </c>
      <c r="K115" s="17" t="s">
        <v>587</v>
      </c>
      <c r="L115" s="17" t="s">
        <v>78</v>
      </c>
      <c r="M115" s="17" t="s">
        <v>205</v>
      </c>
      <c r="N115" s="17" t="s">
        <v>78</v>
      </c>
      <c r="O115" s="18">
        <v>60619.0</v>
      </c>
      <c r="P115" s="18">
        <v>-87.5879276411</v>
      </c>
      <c r="Q115" s="18">
        <v>41.7431794208</v>
      </c>
    </row>
    <row r="116">
      <c r="A116" s="17" t="s">
        <v>588</v>
      </c>
      <c r="B116" s="17" t="s">
        <v>97</v>
      </c>
      <c r="C116" s="18">
        <v>400024.0</v>
      </c>
      <c r="D116" s="17" t="s">
        <v>244</v>
      </c>
      <c r="E116" s="17" t="s">
        <v>84</v>
      </c>
      <c r="F116" s="17" t="s">
        <v>589</v>
      </c>
      <c r="G116" s="18">
        <v>-87.670243</v>
      </c>
      <c r="H116" s="18">
        <v>41.794043</v>
      </c>
      <c r="I116" s="18">
        <v>11.0</v>
      </c>
      <c r="J116" s="18">
        <v>16.0</v>
      </c>
      <c r="K116" s="17" t="s">
        <v>590</v>
      </c>
      <c r="L116" s="17" t="s">
        <v>78</v>
      </c>
      <c r="M116" s="17" t="s">
        <v>217</v>
      </c>
      <c r="N116" s="17" t="s">
        <v>78</v>
      </c>
      <c r="O116" s="18">
        <v>60609.0</v>
      </c>
      <c r="P116" s="18">
        <v>-87.6702426574</v>
      </c>
      <c r="Q116" s="18">
        <v>41.7940428641</v>
      </c>
    </row>
    <row r="117">
      <c r="A117" s="17" t="s">
        <v>591</v>
      </c>
      <c r="B117" s="17" t="s">
        <v>592</v>
      </c>
      <c r="C117" s="18">
        <v>400092.0</v>
      </c>
      <c r="D117" s="17" t="s">
        <v>131</v>
      </c>
      <c r="E117" s="17" t="s">
        <v>84</v>
      </c>
      <c r="F117" s="17" t="s">
        <v>593</v>
      </c>
      <c r="G117" s="18">
        <v>-87.605039</v>
      </c>
      <c r="H117" s="18">
        <v>41.653663</v>
      </c>
      <c r="I117" s="18">
        <v>13.0</v>
      </c>
      <c r="J117" s="18">
        <v>9.0</v>
      </c>
      <c r="K117" s="17" t="s">
        <v>594</v>
      </c>
      <c r="L117" s="17" t="s">
        <v>78</v>
      </c>
      <c r="M117" s="17" t="s">
        <v>134</v>
      </c>
      <c r="N117" s="17" t="s">
        <v>78</v>
      </c>
      <c r="O117" s="18">
        <v>60827.0</v>
      </c>
      <c r="P117" s="18">
        <v>-87.6050391022</v>
      </c>
      <c r="Q117" s="18">
        <v>41.6536634504</v>
      </c>
    </row>
    <row r="118">
      <c r="A118" s="17" t="s">
        <v>595</v>
      </c>
      <c r="B118" s="17" t="s">
        <v>97</v>
      </c>
      <c r="C118" s="18">
        <v>400025.0</v>
      </c>
      <c r="D118" s="17" t="s">
        <v>123</v>
      </c>
      <c r="E118" s="17" t="s">
        <v>84</v>
      </c>
      <c r="F118" s="17" t="s">
        <v>596</v>
      </c>
      <c r="G118" s="18">
        <v>-87.681358</v>
      </c>
      <c r="H118" s="18">
        <v>41.922415</v>
      </c>
      <c r="I118" s="18">
        <v>6.0</v>
      </c>
      <c r="J118" s="18">
        <v>32.0</v>
      </c>
      <c r="K118" s="17" t="s">
        <v>597</v>
      </c>
      <c r="L118" s="17" t="s">
        <v>78</v>
      </c>
      <c r="M118" s="17" t="s">
        <v>342</v>
      </c>
      <c r="N118" s="17" t="s">
        <v>78</v>
      </c>
      <c r="O118" s="18">
        <v>60647.0</v>
      </c>
      <c r="P118" s="18">
        <v>-87.6813579646</v>
      </c>
      <c r="Q118" s="18">
        <v>41.9224146303</v>
      </c>
    </row>
    <row r="119">
      <c r="A119" s="17" t="s">
        <v>598</v>
      </c>
      <c r="B119" s="17" t="s">
        <v>551</v>
      </c>
      <c r="C119" s="18">
        <v>400113.0</v>
      </c>
      <c r="D119" s="17" t="s">
        <v>270</v>
      </c>
      <c r="E119" s="17" t="s">
        <v>75</v>
      </c>
      <c r="F119" s="17" t="s">
        <v>599</v>
      </c>
      <c r="G119" s="18">
        <v>-87.645561</v>
      </c>
      <c r="H119" s="18">
        <v>41.907797</v>
      </c>
      <c r="I119" s="18">
        <v>4.0</v>
      </c>
      <c r="J119" s="18">
        <v>27.0</v>
      </c>
      <c r="K119" s="17" t="s">
        <v>600</v>
      </c>
      <c r="L119" s="17" t="s">
        <v>78</v>
      </c>
      <c r="M119" s="17" t="s">
        <v>602</v>
      </c>
      <c r="N119" s="17" t="s">
        <v>78</v>
      </c>
      <c r="O119" s="18">
        <v>60610.0</v>
      </c>
      <c r="P119" s="18">
        <v>-87.6455614992</v>
      </c>
      <c r="Q119" s="18">
        <v>41.907796796</v>
      </c>
    </row>
    <row r="120">
      <c r="A120" s="17" t="s">
        <v>604</v>
      </c>
      <c r="B120" s="17" t="s">
        <v>71</v>
      </c>
      <c r="C120" s="18">
        <v>400032.0</v>
      </c>
      <c r="D120" s="17" t="s">
        <v>238</v>
      </c>
      <c r="E120" s="17" t="s">
        <v>75</v>
      </c>
      <c r="F120" s="17" t="s">
        <v>606</v>
      </c>
      <c r="G120" s="18">
        <v>-87.66898</v>
      </c>
      <c r="H120" s="18">
        <v>41.748382</v>
      </c>
      <c r="I120" s="18">
        <v>11.0</v>
      </c>
      <c r="J120" s="18">
        <v>17.0</v>
      </c>
      <c r="K120" s="17" t="s">
        <v>607</v>
      </c>
      <c r="L120" s="17" t="s">
        <v>78</v>
      </c>
      <c r="M120" s="17" t="s">
        <v>242</v>
      </c>
      <c r="N120" s="17" t="s">
        <v>78</v>
      </c>
      <c r="O120" s="18">
        <v>60620.0</v>
      </c>
      <c r="P120" s="18">
        <v>-87.6689796393</v>
      </c>
      <c r="Q120" s="18">
        <v>41.7483824088</v>
      </c>
    </row>
    <row r="121">
      <c r="A121" s="17" t="s">
        <v>608</v>
      </c>
      <c r="B121" s="17" t="s">
        <v>609</v>
      </c>
      <c r="C121" s="18">
        <v>400108.0</v>
      </c>
      <c r="D121" s="17" t="s">
        <v>131</v>
      </c>
      <c r="E121" s="17" t="s">
        <v>75</v>
      </c>
      <c r="F121" s="17" t="s">
        <v>610</v>
      </c>
      <c r="G121" s="18">
        <v>-87.601873</v>
      </c>
      <c r="H121" s="18">
        <v>41.653141</v>
      </c>
      <c r="I121" s="18">
        <v>13.0</v>
      </c>
      <c r="J121" s="18">
        <v>9.0</v>
      </c>
      <c r="K121" s="17" t="s">
        <v>611</v>
      </c>
      <c r="L121" s="17" t="s">
        <v>78</v>
      </c>
      <c r="M121" s="17" t="s">
        <v>134</v>
      </c>
      <c r="N121" s="17" t="s">
        <v>78</v>
      </c>
      <c r="O121" s="18">
        <v>60827.0</v>
      </c>
      <c r="P121" s="18">
        <v>-87.6018732837</v>
      </c>
      <c r="Q121" s="18">
        <v>41.6531410576</v>
      </c>
    </row>
    <row r="122">
      <c r="A122" s="17" t="s">
        <v>612</v>
      </c>
      <c r="B122" s="17" t="s">
        <v>97</v>
      </c>
      <c r="C122" s="18">
        <v>400027.0</v>
      </c>
      <c r="D122" s="17" t="s">
        <v>113</v>
      </c>
      <c r="E122" s="17" t="s">
        <v>84</v>
      </c>
      <c r="F122" s="17" t="s">
        <v>613</v>
      </c>
      <c r="G122" s="18">
        <v>-87.710492</v>
      </c>
      <c r="H122" s="18">
        <v>41.950891</v>
      </c>
      <c r="I122" s="18">
        <v>1.0</v>
      </c>
      <c r="J122" s="18">
        <v>33.0</v>
      </c>
      <c r="K122" s="17" t="s">
        <v>614</v>
      </c>
      <c r="L122" s="17" t="s">
        <v>78</v>
      </c>
      <c r="M122" s="17" t="s">
        <v>250</v>
      </c>
      <c r="N122" s="17" t="s">
        <v>78</v>
      </c>
      <c r="O122" s="18">
        <v>60618.0</v>
      </c>
      <c r="P122" s="18">
        <v>-87.7104924287</v>
      </c>
      <c r="Q122" s="18">
        <v>41.9508912753</v>
      </c>
    </row>
    <row r="123">
      <c r="A123" s="17" t="s">
        <v>615</v>
      </c>
      <c r="B123" s="17" t="s">
        <v>616</v>
      </c>
      <c r="C123" s="18">
        <v>400033.0</v>
      </c>
      <c r="D123" s="17" t="s">
        <v>617</v>
      </c>
      <c r="E123" s="17" t="s">
        <v>75</v>
      </c>
      <c r="F123" s="17" t="s">
        <v>618</v>
      </c>
      <c r="G123" s="18">
        <v>-87.655768</v>
      </c>
      <c r="H123" s="18">
        <v>41.721221</v>
      </c>
      <c r="I123" s="18">
        <v>11.0</v>
      </c>
      <c r="J123" s="18">
        <v>21.0</v>
      </c>
      <c r="K123" s="17" t="s">
        <v>619</v>
      </c>
      <c r="L123" s="17" t="s">
        <v>78</v>
      </c>
      <c r="M123" s="17" t="s">
        <v>620</v>
      </c>
      <c r="N123" s="17" t="s">
        <v>78</v>
      </c>
      <c r="O123" s="18">
        <v>60643.0</v>
      </c>
      <c r="P123" s="18">
        <v>-87.6557681329</v>
      </c>
      <c r="Q123" s="18">
        <v>41.7212214333</v>
      </c>
    </row>
    <row r="124">
      <c r="A124" s="17" t="s">
        <v>621</v>
      </c>
      <c r="B124" s="17" t="s">
        <v>622</v>
      </c>
      <c r="C124" s="18">
        <v>400026.0</v>
      </c>
      <c r="D124" s="17" t="s">
        <v>617</v>
      </c>
      <c r="E124" s="17" t="s">
        <v>84</v>
      </c>
      <c r="F124" s="17" t="s">
        <v>623</v>
      </c>
      <c r="G124" s="18">
        <v>-87.657561</v>
      </c>
      <c r="H124" s="18">
        <v>41.720246</v>
      </c>
      <c r="I124" s="18">
        <v>11.0</v>
      </c>
      <c r="J124" s="18">
        <v>21.0</v>
      </c>
      <c r="K124" s="17" t="s">
        <v>624</v>
      </c>
      <c r="L124" s="17" t="s">
        <v>78</v>
      </c>
      <c r="M124" s="17" t="s">
        <v>620</v>
      </c>
      <c r="N124" s="17" t="s">
        <v>78</v>
      </c>
      <c r="O124" s="18">
        <v>60643.0</v>
      </c>
      <c r="P124" s="18">
        <v>-87.6575610581</v>
      </c>
      <c r="Q124" s="18">
        <v>41.7202464236</v>
      </c>
    </row>
    <row r="125">
      <c r="A125" s="17" t="s">
        <v>626</v>
      </c>
      <c r="B125" s="17" t="s">
        <v>71</v>
      </c>
      <c r="C125" s="18">
        <v>400034.0</v>
      </c>
      <c r="D125" s="17" t="s">
        <v>277</v>
      </c>
      <c r="E125" s="17" t="s">
        <v>75</v>
      </c>
      <c r="F125" s="17" t="s">
        <v>628</v>
      </c>
      <c r="G125" s="18">
        <v>-87.726504</v>
      </c>
      <c r="H125" s="18">
        <v>41.990245</v>
      </c>
      <c r="I125" s="18">
        <v>1.0</v>
      </c>
      <c r="J125" s="18">
        <v>39.0</v>
      </c>
      <c r="K125" s="17" t="s">
        <v>629</v>
      </c>
      <c r="L125" s="17" t="s">
        <v>78</v>
      </c>
      <c r="M125" s="17" t="s">
        <v>631</v>
      </c>
      <c r="N125" s="17" t="s">
        <v>78</v>
      </c>
      <c r="O125" s="18">
        <v>60659.0</v>
      </c>
      <c r="P125" s="18">
        <v>-87.7265042644</v>
      </c>
      <c r="Q125" s="18">
        <v>41.990245012</v>
      </c>
    </row>
    <row r="126">
      <c r="A126" s="17" t="s">
        <v>632</v>
      </c>
      <c r="B126" s="17" t="s">
        <v>97</v>
      </c>
      <c r="C126" s="18">
        <v>400028.0</v>
      </c>
      <c r="D126" s="17" t="s">
        <v>131</v>
      </c>
      <c r="E126" s="17" t="s">
        <v>84</v>
      </c>
      <c r="F126" s="17" t="s">
        <v>633</v>
      </c>
      <c r="G126" s="18">
        <v>-87.616888</v>
      </c>
      <c r="H126" s="18">
        <v>41.684433</v>
      </c>
      <c r="I126" s="18">
        <v>13.0</v>
      </c>
      <c r="J126" s="18">
        <v>9.0</v>
      </c>
      <c r="K126" s="17" t="s">
        <v>634</v>
      </c>
      <c r="L126" s="17" t="s">
        <v>78</v>
      </c>
      <c r="M126" s="17" t="s">
        <v>372</v>
      </c>
      <c r="N126" s="17" t="s">
        <v>78</v>
      </c>
      <c r="O126" s="18">
        <v>60628.0</v>
      </c>
      <c r="P126" s="18">
        <v>-87.6168883821</v>
      </c>
      <c r="Q126" s="18">
        <v>41.684433039</v>
      </c>
    </row>
    <row r="127">
      <c r="A127" s="17" t="s">
        <v>635</v>
      </c>
      <c r="B127" s="17" t="s">
        <v>97</v>
      </c>
      <c r="C127" s="18">
        <v>400029.0</v>
      </c>
      <c r="D127" s="17" t="s">
        <v>474</v>
      </c>
      <c r="E127" s="17" t="s">
        <v>84</v>
      </c>
      <c r="F127" s="17" t="s">
        <v>636</v>
      </c>
      <c r="G127" s="18">
        <v>-87.622068</v>
      </c>
      <c r="H127" s="18">
        <v>41.783617</v>
      </c>
      <c r="I127" s="18">
        <v>9.0</v>
      </c>
      <c r="J127" s="18">
        <v>20.0</v>
      </c>
      <c r="K127" s="17" t="s">
        <v>637</v>
      </c>
      <c r="L127" s="17" t="s">
        <v>78</v>
      </c>
      <c r="M127" s="17" t="s">
        <v>80</v>
      </c>
      <c r="N127" s="17" t="s">
        <v>78</v>
      </c>
      <c r="O127" s="18">
        <v>60637.0</v>
      </c>
      <c r="P127" s="18">
        <v>-87.6220684545</v>
      </c>
      <c r="Q127" s="18">
        <v>41.783616847</v>
      </c>
    </row>
    <row r="128">
      <c r="A128" s="17" t="s">
        <v>638</v>
      </c>
      <c r="B128" s="17" t="s">
        <v>97</v>
      </c>
      <c r="C128" s="18">
        <v>400030.0</v>
      </c>
      <c r="D128" s="17" t="s">
        <v>286</v>
      </c>
      <c r="E128" s="17" t="s">
        <v>84</v>
      </c>
      <c r="F128" s="17" t="s">
        <v>639</v>
      </c>
      <c r="G128" s="18">
        <v>-87.776749</v>
      </c>
      <c r="H128" s="18">
        <v>41.921687</v>
      </c>
      <c r="I128" s="18">
        <v>3.0</v>
      </c>
      <c r="J128" s="18">
        <v>36.0</v>
      </c>
      <c r="K128" s="17" t="s">
        <v>640</v>
      </c>
      <c r="L128" s="17" t="s">
        <v>78</v>
      </c>
      <c r="M128" s="17" t="s">
        <v>289</v>
      </c>
      <c r="N128" s="17" t="s">
        <v>78</v>
      </c>
      <c r="O128" s="18">
        <v>60639.0</v>
      </c>
      <c r="P128" s="18">
        <v>-87.7767485391</v>
      </c>
      <c r="Q128" s="18">
        <v>41.9216874956</v>
      </c>
    </row>
    <row r="129">
      <c r="A129" s="17" t="s">
        <v>641</v>
      </c>
      <c r="B129" s="17" t="s">
        <v>97</v>
      </c>
      <c r="C129" s="18">
        <v>400031.0</v>
      </c>
      <c r="D129" s="17" t="s">
        <v>163</v>
      </c>
      <c r="E129" s="17" t="s">
        <v>84</v>
      </c>
      <c r="F129" s="17" t="s">
        <v>642</v>
      </c>
      <c r="G129" s="18">
        <v>-87.692614</v>
      </c>
      <c r="H129" s="18">
        <v>41.745365</v>
      </c>
      <c r="I129" s="18">
        <v>10.0</v>
      </c>
      <c r="J129" s="18">
        <v>18.0</v>
      </c>
      <c r="K129" s="17" t="s">
        <v>643</v>
      </c>
      <c r="L129" s="17" t="s">
        <v>78</v>
      </c>
      <c r="M129" s="17" t="s">
        <v>164</v>
      </c>
      <c r="N129" s="17" t="s">
        <v>78</v>
      </c>
      <c r="O129" s="18">
        <v>60652.0</v>
      </c>
      <c r="P129" s="18">
        <v>-87.692614399</v>
      </c>
      <c r="Q129" s="18">
        <v>41.745365451</v>
      </c>
    </row>
    <row r="130">
      <c r="A130" s="17" t="s">
        <v>644</v>
      </c>
      <c r="B130" s="17" t="s">
        <v>82</v>
      </c>
      <c r="C130" s="18">
        <v>610347.0</v>
      </c>
      <c r="D130" s="17" t="s">
        <v>244</v>
      </c>
      <c r="E130" s="17" t="s">
        <v>84</v>
      </c>
      <c r="F130" s="17" t="s">
        <v>645</v>
      </c>
      <c r="G130" s="18">
        <v>-87.681061</v>
      </c>
      <c r="H130" s="18">
        <v>41.777511</v>
      </c>
      <c r="I130" s="18">
        <v>10.0</v>
      </c>
      <c r="J130" s="18">
        <v>16.0</v>
      </c>
      <c r="K130" s="17" t="s">
        <v>646</v>
      </c>
      <c r="L130" s="17" t="s">
        <v>166</v>
      </c>
      <c r="M130" s="17" t="s">
        <v>513</v>
      </c>
      <c r="N130" s="17" t="s">
        <v>89</v>
      </c>
      <c r="O130" s="18">
        <v>60636.0</v>
      </c>
      <c r="P130" s="18">
        <v>-87.6810611971</v>
      </c>
      <c r="Q130" s="18">
        <v>41.7775105082</v>
      </c>
    </row>
    <row r="131">
      <c r="A131" s="17" t="s">
        <v>647</v>
      </c>
      <c r="B131" s="17" t="s">
        <v>82</v>
      </c>
      <c r="C131" s="18">
        <v>609795.0</v>
      </c>
      <c r="D131" s="17" t="s">
        <v>384</v>
      </c>
      <c r="E131" s="17" t="s">
        <v>84</v>
      </c>
      <c r="F131" s="17" t="s">
        <v>648</v>
      </c>
      <c r="G131" s="18">
        <v>-87.770418</v>
      </c>
      <c r="H131" s="18">
        <v>41.867813</v>
      </c>
      <c r="I131" s="18">
        <v>3.0</v>
      </c>
      <c r="J131" s="18">
        <v>29.0</v>
      </c>
      <c r="K131" s="17" t="s">
        <v>649</v>
      </c>
      <c r="L131" s="17" t="s">
        <v>199</v>
      </c>
      <c r="M131" s="17" t="s">
        <v>200</v>
      </c>
      <c r="N131" s="17" t="s">
        <v>89</v>
      </c>
      <c r="O131" s="18">
        <v>60644.0</v>
      </c>
      <c r="P131" s="18">
        <v>-87.7704175268</v>
      </c>
      <c r="Q131" s="18">
        <v>41.8678125685</v>
      </c>
    </row>
    <row r="132">
      <c r="A132" s="17" t="s">
        <v>650</v>
      </c>
      <c r="B132" s="17" t="s">
        <v>71</v>
      </c>
      <c r="C132" s="18">
        <v>610244.0</v>
      </c>
      <c r="D132" s="17" t="s">
        <v>384</v>
      </c>
      <c r="E132" s="17" t="s">
        <v>75</v>
      </c>
      <c r="F132" s="17" t="s">
        <v>651</v>
      </c>
      <c r="G132" s="18">
        <v>-87.753325</v>
      </c>
      <c r="H132" s="18">
        <v>41.872885</v>
      </c>
      <c r="I132" s="18">
        <v>3.0</v>
      </c>
      <c r="J132" s="18">
        <v>29.0</v>
      </c>
      <c r="K132" s="17" t="s">
        <v>652</v>
      </c>
      <c r="L132" s="17" t="s">
        <v>199</v>
      </c>
      <c r="M132" s="17" t="s">
        <v>200</v>
      </c>
      <c r="N132" s="17" t="s">
        <v>89</v>
      </c>
      <c r="O132" s="18">
        <v>60644.0</v>
      </c>
      <c r="P132" s="18">
        <v>-87.7533248719</v>
      </c>
      <c r="Q132" s="18">
        <v>41.8728850057</v>
      </c>
    </row>
    <row r="133">
      <c r="A133" s="17" t="s">
        <v>655</v>
      </c>
      <c r="B133" s="17" t="s">
        <v>82</v>
      </c>
      <c r="C133" s="18">
        <v>609856.0</v>
      </c>
      <c r="D133" s="17" t="s">
        <v>83</v>
      </c>
      <c r="E133" s="17" t="s">
        <v>84</v>
      </c>
      <c r="F133" s="17" t="s">
        <v>656</v>
      </c>
      <c r="G133" s="18">
        <v>-87.544614</v>
      </c>
      <c r="H133" s="18">
        <v>41.654558</v>
      </c>
      <c r="I133" s="18">
        <v>13.0</v>
      </c>
      <c r="J133" s="18">
        <v>10.0</v>
      </c>
      <c r="K133" s="17" t="s">
        <v>658</v>
      </c>
      <c r="L133" s="17" t="s">
        <v>87</v>
      </c>
      <c r="M133" s="17" t="s">
        <v>659</v>
      </c>
      <c r="N133" s="17" t="s">
        <v>89</v>
      </c>
      <c r="O133" s="18">
        <v>60633.0</v>
      </c>
      <c r="P133" s="18">
        <v>-87.5446135978</v>
      </c>
      <c r="Q133" s="18">
        <v>41.6545581489</v>
      </c>
    </row>
    <row r="134">
      <c r="A134" s="17" t="s">
        <v>660</v>
      </c>
      <c r="B134" s="17" t="s">
        <v>71</v>
      </c>
      <c r="C134" s="18">
        <v>609759.0</v>
      </c>
      <c r="D134" s="17" t="s">
        <v>525</v>
      </c>
      <c r="E134" s="17" t="s">
        <v>75</v>
      </c>
      <c r="F134" s="17" t="s">
        <v>661</v>
      </c>
      <c r="G134" s="18">
        <v>-87.686906</v>
      </c>
      <c r="H134" s="18">
        <v>41.902626</v>
      </c>
      <c r="I134" s="18">
        <v>5.0</v>
      </c>
      <c r="J134" s="18">
        <v>1.0</v>
      </c>
      <c r="K134" s="17" t="s">
        <v>662</v>
      </c>
      <c r="L134" s="17" t="s">
        <v>310</v>
      </c>
      <c r="M134" s="17" t="s">
        <v>410</v>
      </c>
      <c r="N134" s="17" t="s">
        <v>89</v>
      </c>
      <c r="O134" s="18">
        <v>60622.0</v>
      </c>
      <c r="P134" s="18">
        <v>-87.6869061464</v>
      </c>
      <c r="Q134" s="18">
        <v>41.9026257922</v>
      </c>
    </row>
    <row r="135">
      <c r="A135" s="17" t="s">
        <v>663</v>
      </c>
      <c r="B135" s="17" t="s">
        <v>82</v>
      </c>
      <c r="C135" s="18">
        <v>609857.0</v>
      </c>
      <c r="D135" s="17" t="s">
        <v>113</v>
      </c>
      <c r="E135" s="17" t="s">
        <v>84</v>
      </c>
      <c r="F135" s="17" t="s">
        <v>664</v>
      </c>
      <c r="G135" s="18">
        <v>-87.706443</v>
      </c>
      <c r="H135" s="18">
        <v>41.952042</v>
      </c>
      <c r="I135" s="18">
        <v>1.0</v>
      </c>
      <c r="J135" s="18">
        <v>33.0</v>
      </c>
      <c r="K135" s="17" t="s">
        <v>665</v>
      </c>
      <c r="L135" s="17" t="s">
        <v>116</v>
      </c>
      <c r="M135" s="17" t="s">
        <v>250</v>
      </c>
      <c r="N135" s="17" t="s">
        <v>89</v>
      </c>
      <c r="O135" s="18">
        <v>60618.0</v>
      </c>
      <c r="P135" s="18">
        <v>-87.7064425256</v>
      </c>
      <c r="Q135" s="18">
        <v>41.9520421219</v>
      </c>
    </row>
    <row r="136">
      <c r="A136" s="17" t="s">
        <v>666</v>
      </c>
      <c r="B136" s="17" t="s">
        <v>82</v>
      </c>
      <c r="C136" s="18">
        <v>609859.0</v>
      </c>
      <c r="D136" s="17" t="s">
        <v>98</v>
      </c>
      <c r="E136" s="17" t="s">
        <v>84</v>
      </c>
      <c r="F136" s="17" t="s">
        <v>667</v>
      </c>
      <c r="G136" s="18">
        <v>-87.69836</v>
      </c>
      <c r="H136" s="18">
        <v>41.992541</v>
      </c>
      <c r="I136" s="18">
        <v>2.0</v>
      </c>
      <c r="J136" s="18">
        <v>40.0</v>
      </c>
      <c r="K136" s="17" t="s">
        <v>668</v>
      </c>
      <c r="L136" s="17" t="s">
        <v>144</v>
      </c>
      <c r="M136" s="17" t="s">
        <v>161</v>
      </c>
      <c r="N136" s="17" t="s">
        <v>89</v>
      </c>
      <c r="O136" s="18">
        <v>60659.0</v>
      </c>
      <c r="P136" s="18">
        <v>-87.6983599546</v>
      </c>
      <c r="Q136" s="18">
        <v>41.9925413605</v>
      </c>
    </row>
    <row r="137">
      <c r="A137" s="17" t="s">
        <v>669</v>
      </c>
      <c r="B137" s="17" t="s">
        <v>97</v>
      </c>
      <c r="C137" s="18">
        <v>609861.0</v>
      </c>
      <c r="D137" s="17" t="s">
        <v>227</v>
      </c>
      <c r="E137" s="17" t="s">
        <v>84</v>
      </c>
      <c r="F137" s="17" t="s">
        <v>670</v>
      </c>
      <c r="G137" s="18">
        <v>-87.680897</v>
      </c>
      <c r="H137" s="18">
        <v>41.693026</v>
      </c>
      <c r="I137" s="18">
        <v>10.0</v>
      </c>
      <c r="J137" s="18">
        <v>19.0</v>
      </c>
      <c r="K137" s="17" t="s">
        <v>671</v>
      </c>
      <c r="L137" s="17" t="s">
        <v>166</v>
      </c>
      <c r="M137" s="17" t="s">
        <v>430</v>
      </c>
      <c r="N137" s="17" t="s">
        <v>89</v>
      </c>
      <c r="O137" s="18">
        <v>60643.0</v>
      </c>
      <c r="P137" s="18">
        <v>-87.6808967872</v>
      </c>
      <c r="Q137" s="18">
        <v>41.6930260068</v>
      </c>
    </row>
    <row r="138">
      <c r="A138" s="17" t="s">
        <v>672</v>
      </c>
      <c r="B138" s="17" t="s">
        <v>82</v>
      </c>
      <c r="C138" s="18">
        <v>610199.0</v>
      </c>
      <c r="D138" s="17" t="s">
        <v>426</v>
      </c>
      <c r="E138" s="17" t="s">
        <v>84</v>
      </c>
      <c r="F138" s="17" t="s">
        <v>673</v>
      </c>
      <c r="G138" s="18">
        <v>-87.658111</v>
      </c>
      <c r="H138" s="18">
        <v>41.677505</v>
      </c>
      <c r="I138" s="18">
        <v>13.0</v>
      </c>
      <c r="J138" s="18">
        <v>34.0</v>
      </c>
      <c r="K138" s="17" t="s">
        <v>674</v>
      </c>
      <c r="L138" s="17" t="s">
        <v>87</v>
      </c>
      <c r="M138" s="17" t="s">
        <v>372</v>
      </c>
      <c r="N138" s="17" t="s">
        <v>89</v>
      </c>
      <c r="O138" s="18">
        <v>60643.0</v>
      </c>
      <c r="P138" s="18">
        <v>-87.6581108383</v>
      </c>
      <c r="Q138" s="18">
        <v>41.6775054472</v>
      </c>
    </row>
    <row r="139">
      <c r="A139" s="17" t="s">
        <v>675</v>
      </c>
      <c r="B139" s="17" t="s">
        <v>82</v>
      </c>
      <c r="C139" s="18">
        <v>609862.0</v>
      </c>
      <c r="D139" s="17" t="s">
        <v>319</v>
      </c>
      <c r="E139" s="17" t="s">
        <v>84</v>
      </c>
      <c r="F139" s="17" t="s">
        <v>676</v>
      </c>
      <c r="G139" s="18">
        <v>-87.56597</v>
      </c>
      <c r="H139" s="18">
        <v>41.741413</v>
      </c>
      <c r="I139" s="18">
        <v>12.0</v>
      </c>
      <c r="J139" s="18">
        <v>7.0</v>
      </c>
      <c r="K139" s="17" t="s">
        <v>677</v>
      </c>
      <c r="L139" s="17" t="s">
        <v>172</v>
      </c>
      <c r="M139" s="17" t="s">
        <v>329</v>
      </c>
      <c r="N139" s="17" t="s">
        <v>89</v>
      </c>
      <c r="O139" s="18">
        <v>60617.0</v>
      </c>
      <c r="P139" s="18">
        <v>-87.5659697713</v>
      </c>
      <c r="Q139" s="18">
        <v>41.7414128074</v>
      </c>
    </row>
    <row r="140">
      <c r="A140" s="17" t="s">
        <v>678</v>
      </c>
      <c r="B140" s="17" t="s">
        <v>71</v>
      </c>
      <c r="C140" s="18">
        <v>610499.0</v>
      </c>
      <c r="D140" s="17" t="s">
        <v>679</v>
      </c>
      <c r="E140" s="17" t="s">
        <v>75</v>
      </c>
      <c r="F140" s="17" t="s">
        <v>680</v>
      </c>
      <c r="G140" s="18">
        <v>-87.702042</v>
      </c>
      <c r="H140" s="18">
        <v>41.864149</v>
      </c>
      <c r="I140" s="18">
        <v>5.0</v>
      </c>
      <c r="J140" s="18">
        <v>24.0</v>
      </c>
      <c r="K140" s="17" t="s">
        <v>681</v>
      </c>
      <c r="L140" s="17" t="s">
        <v>333</v>
      </c>
      <c r="M140" s="17" t="s">
        <v>520</v>
      </c>
      <c r="N140" s="17" t="s">
        <v>89</v>
      </c>
      <c r="O140" s="18">
        <v>60623.0</v>
      </c>
      <c r="P140" s="18">
        <v>-87.7020415857</v>
      </c>
      <c r="Q140" s="18">
        <v>41.8641485679</v>
      </c>
    </row>
    <row r="141">
      <c r="A141" s="17" t="s">
        <v>682</v>
      </c>
      <c r="B141" s="17" t="s">
        <v>97</v>
      </c>
      <c r="C141" s="18">
        <v>610170.0</v>
      </c>
      <c r="D141" s="17" t="s">
        <v>577</v>
      </c>
      <c r="E141" s="17" t="s">
        <v>84</v>
      </c>
      <c r="F141" s="17" t="s">
        <v>683</v>
      </c>
      <c r="G141" s="18">
        <v>-87.704199</v>
      </c>
      <c r="H141" s="18">
        <v>41.811069</v>
      </c>
      <c r="I141" s="18">
        <v>8.0</v>
      </c>
      <c r="J141" s="18">
        <v>14.0</v>
      </c>
      <c r="K141" s="17" t="s">
        <v>684</v>
      </c>
      <c r="L141" s="17" t="s">
        <v>216</v>
      </c>
      <c r="M141" s="17" t="s">
        <v>357</v>
      </c>
      <c r="N141" s="17" t="s">
        <v>89</v>
      </c>
      <c r="O141" s="18">
        <v>60632.0</v>
      </c>
      <c r="P141" s="18">
        <v>-87.7041985906</v>
      </c>
      <c r="Q141" s="18">
        <v>41.8110686097</v>
      </c>
    </row>
    <row r="142">
      <c r="A142" s="17" t="s">
        <v>685</v>
      </c>
      <c r="B142" s="17" t="s">
        <v>82</v>
      </c>
      <c r="C142" s="18">
        <v>609863.0</v>
      </c>
      <c r="D142" s="17" t="s">
        <v>686</v>
      </c>
      <c r="E142" s="17" t="s">
        <v>84</v>
      </c>
      <c r="F142" s="17" t="s">
        <v>687</v>
      </c>
      <c r="G142" s="18">
        <v>-87.681938</v>
      </c>
      <c r="H142" s="18">
        <v>41.899566</v>
      </c>
      <c r="I142" s="18">
        <v>5.0</v>
      </c>
      <c r="J142" s="18">
        <v>2.0</v>
      </c>
      <c r="K142" s="17" t="s">
        <v>688</v>
      </c>
      <c r="L142" s="17" t="s">
        <v>274</v>
      </c>
      <c r="M142" s="17" t="s">
        <v>410</v>
      </c>
      <c r="N142" s="17" t="s">
        <v>89</v>
      </c>
      <c r="O142" s="18">
        <v>60622.0</v>
      </c>
      <c r="P142" s="18">
        <v>-87.6819380494</v>
      </c>
      <c r="Q142" s="18">
        <v>41.8995657758</v>
      </c>
    </row>
    <row r="143">
      <c r="A143" s="17" t="s">
        <v>689</v>
      </c>
      <c r="B143" s="19">
        <v>42686.0</v>
      </c>
      <c r="C143" s="18">
        <v>400038.0</v>
      </c>
      <c r="D143" s="17" t="s">
        <v>679</v>
      </c>
      <c r="E143" s="17" t="s">
        <v>75</v>
      </c>
      <c r="F143" s="17" t="s">
        <v>690</v>
      </c>
      <c r="G143" s="18">
        <v>-87.725022</v>
      </c>
      <c r="H143" s="18">
        <v>41.864952</v>
      </c>
      <c r="I143" s="18">
        <v>5.0</v>
      </c>
      <c r="J143" s="18">
        <v>24.0</v>
      </c>
      <c r="K143" s="17" t="s">
        <v>692</v>
      </c>
      <c r="L143" s="17" t="s">
        <v>223</v>
      </c>
      <c r="M143" s="17" t="s">
        <v>520</v>
      </c>
      <c r="N143" s="17" t="s">
        <v>431</v>
      </c>
      <c r="O143" s="18">
        <v>60623.0</v>
      </c>
      <c r="P143" s="18">
        <v>-87.7250220202</v>
      </c>
      <c r="Q143" s="18">
        <v>41.8649522598</v>
      </c>
    </row>
    <row r="144">
      <c r="A144" s="17" t="s">
        <v>695</v>
      </c>
      <c r="B144" s="17" t="s">
        <v>82</v>
      </c>
      <c r="C144" s="18">
        <v>609864.0</v>
      </c>
      <c r="D144" s="17" t="s">
        <v>617</v>
      </c>
      <c r="E144" s="17" t="s">
        <v>84</v>
      </c>
      <c r="F144" s="17" t="s">
        <v>696</v>
      </c>
      <c r="G144" s="18">
        <v>-87.659775</v>
      </c>
      <c r="H144" s="18">
        <v>41.745237</v>
      </c>
      <c r="I144" s="18">
        <v>11.0</v>
      </c>
      <c r="J144" s="18">
        <v>21.0</v>
      </c>
      <c r="K144" s="17" t="s">
        <v>697</v>
      </c>
      <c r="L144" s="17" t="s">
        <v>241</v>
      </c>
      <c r="M144" s="17" t="s">
        <v>242</v>
      </c>
      <c r="N144" s="17" t="s">
        <v>89</v>
      </c>
      <c r="O144" s="18">
        <v>60620.0</v>
      </c>
      <c r="P144" s="18">
        <v>-87.6597745903</v>
      </c>
      <c r="Q144" s="18">
        <v>41.7452370218</v>
      </c>
    </row>
    <row r="145">
      <c r="A145" s="17" t="s">
        <v>698</v>
      </c>
      <c r="B145" s="17" t="s">
        <v>82</v>
      </c>
      <c r="C145" s="18">
        <v>609866.0</v>
      </c>
      <c r="D145" s="17" t="s">
        <v>189</v>
      </c>
      <c r="E145" s="17" t="s">
        <v>84</v>
      </c>
      <c r="F145" s="17" t="s">
        <v>699</v>
      </c>
      <c r="G145" s="18">
        <v>-87.683765</v>
      </c>
      <c r="H145" s="18">
        <v>41.955553</v>
      </c>
      <c r="I145" s="18">
        <v>2.0</v>
      </c>
      <c r="J145" s="18">
        <v>47.0</v>
      </c>
      <c r="K145" s="17" t="s">
        <v>700</v>
      </c>
      <c r="L145" s="17" t="s">
        <v>144</v>
      </c>
      <c r="M145" s="17" t="s">
        <v>127</v>
      </c>
      <c r="N145" s="17" t="s">
        <v>89</v>
      </c>
      <c r="O145" s="18">
        <v>60618.0</v>
      </c>
      <c r="P145" s="18">
        <v>-87.6837653004</v>
      </c>
      <c r="Q145" s="18">
        <v>41.9555531951</v>
      </c>
    </row>
    <row r="146">
      <c r="A146" s="17" t="s">
        <v>701</v>
      </c>
      <c r="B146" s="17" t="s">
        <v>702</v>
      </c>
      <c r="C146" s="18">
        <v>609867.0</v>
      </c>
      <c r="D146" s="17" t="s">
        <v>561</v>
      </c>
      <c r="E146" s="17" t="s">
        <v>84</v>
      </c>
      <c r="F146" s="17" t="s">
        <v>703</v>
      </c>
      <c r="G146" s="18">
        <v>-87.667227</v>
      </c>
      <c r="H146" s="18">
        <v>41.856031</v>
      </c>
      <c r="I146" s="18">
        <v>7.0</v>
      </c>
      <c r="J146" s="18">
        <v>25.0</v>
      </c>
      <c r="K146" s="17" t="s">
        <v>704</v>
      </c>
      <c r="L146" s="17" t="s">
        <v>470</v>
      </c>
      <c r="M146" s="17" t="s">
        <v>705</v>
      </c>
      <c r="N146" s="17" t="s">
        <v>89</v>
      </c>
      <c r="O146" s="18">
        <v>60608.0</v>
      </c>
      <c r="P146" s="18">
        <v>-87.6672270843</v>
      </c>
      <c r="Q146" s="18">
        <v>41.8560311925</v>
      </c>
    </row>
    <row r="147">
      <c r="A147" s="17" t="s">
        <v>706</v>
      </c>
      <c r="B147" s="17" t="s">
        <v>82</v>
      </c>
      <c r="C147" s="18">
        <v>609870.0</v>
      </c>
      <c r="D147" s="17" t="s">
        <v>467</v>
      </c>
      <c r="E147" s="17" t="s">
        <v>84</v>
      </c>
      <c r="F147" s="17" t="s">
        <v>707</v>
      </c>
      <c r="G147" s="18">
        <v>-87.731193</v>
      </c>
      <c r="H147" s="18">
        <v>41.845602</v>
      </c>
      <c r="I147" s="18">
        <v>7.0</v>
      </c>
      <c r="J147" s="18">
        <v>22.0</v>
      </c>
      <c r="K147" s="17" t="s">
        <v>708</v>
      </c>
      <c r="L147" s="17" t="s">
        <v>470</v>
      </c>
      <c r="M147" s="17" t="s">
        <v>471</v>
      </c>
      <c r="N147" s="17" t="s">
        <v>89</v>
      </c>
      <c r="O147" s="18">
        <v>60623.0</v>
      </c>
      <c r="P147" s="18">
        <v>-87.7311928652</v>
      </c>
      <c r="Q147" s="18">
        <v>41.8456024226</v>
      </c>
    </row>
    <row r="148">
      <c r="A148" s="17" t="s">
        <v>709</v>
      </c>
      <c r="B148" s="17" t="s">
        <v>71</v>
      </c>
      <c r="C148" s="18">
        <v>609761.0</v>
      </c>
      <c r="D148" s="17" t="s">
        <v>131</v>
      </c>
      <c r="E148" s="17" t="s">
        <v>75</v>
      </c>
      <c r="F148" s="17" t="s">
        <v>710</v>
      </c>
      <c r="G148" s="18">
        <v>-87.601216</v>
      </c>
      <c r="H148" s="18">
        <v>41.70666</v>
      </c>
      <c r="I148" s="18">
        <v>13.0</v>
      </c>
      <c r="J148" s="18">
        <v>9.0</v>
      </c>
      <c r="K148" s="17" t="s">
        <v>711</v>
      </c>
      <c r="L148" s="17" t="s">
        <v>87</v>
      </c>
      <c r="M148" s="17" t="s">
        <v>712</v>
      </c>
      <c r="N148" s="17" t="s">
        <v>89</v>
      </c>
      <c r="O148" s="18">
        <v>60628.0</v>
      </c>
      <c r="P148" s="18">
        <v>-87.6012158766</v>
      </c>
      <c r="Q148" s="18">
        <v>41.7066596171</v>
      </c>
    </row>
    <row r="149">
      <c r="A149" s="17" t="s">
        <v>713</v>
      </c>
      <c r="B149" s="17" t="s">
        <v>82</v>
      </c>
      <c r="C149" s="18">
        <v>610355.0</v>
      </c>
      <c r="D149" s="17" t="s">
        <v>335</v>
      </c>
      <c r="E149" s="17" t="s">
        <v>84</v>
      </c>
      <c r="F149" s="17" t="s">
        <v>714</v>
      </c>
      <c r="G149" s="18">
        <v>-87.663853</v>
      </c>
      <c r="H149" s="18">
        <v>41.962308</v>
      </c>
      <c r="I149" s="18">
        <v>2.0</v>
      </c>
      <c r="J149" s="18">
        <v>46.0</v>
      </c>
      <c r="K149" s="17" t="s">
        <v>715</v>
      </c>
      <c r="L149" s="17" t="s">
        <v>144</v>
      </c>
      <c r="M149" s="17" t="s">
        <v>338</v>
      </c>
      <c r="N149" s="17" t="s">
        <v>89</v>
      </c>
      <c r="O149" s="18">
        <v>60640.0</v>
      </c>
      <c r="P149" s="18">
        <v>-87.663852963</v>
      </c>
      <c r="Q149" s="18">
        <v>41.9623077724</v>
      </c>
    </row>
    <row r="150">
      <c r="A150" s="17" t="s">
        <v>716</v>
      </c>
      <c r="B150" s="21">
        <v>40796.0</v>
      </c>
      <c r="C150" s="18">
        <v>610561.0</v>
      </c>
      <c r="D150" s="17" t="s">
        <v>270</v>
      </c>
      <c r="E150" s="17" t="s">
        <v>75</v>
      </c>
      <c r="F150" s="17" t="s">
        <v>717</v>
      </c>
      <c r="G150" s="18">
        <v>-87.683301</v>
      </c>
      <c r="H150" s="18">
        <v>41.876947</v>
      </c>
      <c r="I150" s="18">
        <v>6.0</v>
      </c>
      <c r="J150" s="18">
        <v>27.0</v>
      </c>
      <c r="K150" s="17" t="s">
        <v>718</v>
      </c>
      <c r="L150" s="17" t="s">
        <v>155</v>
      </c>
      <c r="M150" s="17" t="s">
        <v>376</v>
      </c>
      <c r="N150" s="17" t="s">
        <v>89</v>
      </c>
      <c r="O150" s="18">
        <v>60612.0</v>
      </c>
      <c r="P150" s="18">
        <v>-87.6833013467</v>
      </c>
      <c r="Q150" s="18">
        <v>41.8769474442</v>
      </c>
    </row>
    <row r="151">
      <c r="A151" s="17" t="s">
        <v>719</v>
      </c>
      <c r="B151" s="17" t="s">
        <v>82</v>
      </c>
      <c r="C151" s="18">
        <v>609873.0</v>
      </c>
      <c r="D151" s="17" t="s">
        <v>679</v>
      </c>
      <c r="E151" s="17" t="s">
        <v>84</v>
      </c>
      <c r="F151" s="17" t="s">
        <v>720</v>
      </c>
      <c r="G151" s="18">
        <v>-87.71247</v>
      </c>
      <c r="H151" s="18">
        <v>41.852663</v>
      </c>
      <c r="I151" s="18">
        <v>5.0</v>
      </c>
      <c r="J151" s="18">
        <v>24.0</v>
      </c>
      <c r="K151" s="17" t="s">
        <v>722</v>
      </c>
      <c r="L151" s="17" t="s">
        <v>274</v>
      </c>
      <c r="M151" s="17" t="s">
        <v>520</v>
      </c>
      <c r="N151" s="17" t="s">
        <v>89</v>
      </c>
      <c r="O151" s="18">
        <v>60623.0</v>
      </c>
      <c r="P151" s="18">
        <v>-87.7124701511</v>
      </c>
      <c r="Q151" s="18">
        <v>41.8526634881</v>
      </c>
    </row>
    <row r="152">
      <c r="A152" s="17" t="s">
        <v>724</v>
      </c>
      <c r="B152" s="17" t="s">
        <v>82</v>
      </c>
      <c r="C152" s="18">
        <v>610003.0</v>
      </c>
      <c r="D152" s="17" t="s">
        <v>617</v>
      </c>
      <c r="E152" s="17" t="s">
        <v>84</v>
      </c>
      <c r="F152" s="17" t="s">
        <v>725</v>
      </c>
      <c r="G152" s="18">
        <v>-87.653633</v>
      </c>
      <c r="H152" s="18">
        <v>41.742452</v>
      </c>
      <c r="I152" s="18">
        <v>11.0</v>
      </c>
      <c r="J152" s="18">
        <v>21.0</v>
      </c>
      <c r="K152" s="17" t="s">
        <v>726</v>
      </c>
      <c r="L152" s="17" t="s">
        <v>241</v>
      </c>
      <c r="M152" s="17" t="s">
        <v>242</v>
      </c>
      <c r="N152" s="17" t="s">
        <v>89</v>
      </c>
      <c r="O152" s="18">
        <v>60620.0</v>
      </c>
      <c r="P152" s="18">
        <v>-87.6536334476</v>
      </c>
      <c r="Q152" s="18">
        <v>41.7424516276</v>
      </c>
    </row>
    <row r="153">
      <c r="A153" s="17" t="s">
        <v>727</v>
      </c>
      <c r="B153" s="17" t="s">
        <v>97</v>
      </c>
      <c r="C153" s="18">
        <v>610004.0</v>
      </c>
      <c r="D153" s="17" t="s">
        <v>131</v>
      </c>
      <c r="E153" s="17" t="s">
        <v>84</v>
      </c>
      <c r="F153" s="17" t="s">
        <v>728</v>
      </c>
      <c r="G153" s="18">
        <v>-87.611244</v>
      </c>
      <c r="H153" s="18">
        <v>41.700335</v>
      </c>
      <c r="I153" s="18">
        <v>13.0</v>
      </c>
      <c r="J153" s="18">
        <v>9.0</v>
      </c>
      <c r="K153" s="17" t="s">
        <v>729</v>
      </c>
      <c r="L153" s="17" t="s">
        <v>87</v>
      </c>
      <c r="M153" s="17" t="s">
        <v>293</v>
      </c>
      <c r="N153" s="17" t="s">
        <v>89</v>
      </c>
      <c r="O153" s="18">
        <v>60628.0</v>
      </c>
      <c r="P153" s="18">
        <v>-87.6112444583</v>
      </c>
      <c r="Q153" s="18">
        <v>41.7003351419</v>
      </c>
    </row>
    <row r="154">
      <c r="A154" s="17" t="s">
        <v>730</v>
      </c>
      <c r="B154" s="17" t="s">
        <v>71</v>
      </c>
      <c r="C154" s="18">
        <v>609756.0</v>
      </c>
      <c r="D154" s="17" t="s">
        <v>577</v>
      </c>
      <c r="E154" s="17" t="s">
        <v>75</v>
      </c>
      <c r="F154" s="17" t="s">
        <v>731</v>
      </c>
      <c r="G154" s="18">
        <v>-87.722042</v>
      </c>
      <c r="H154" s="18">
        <v>41.80306</v>
      </c>
      <c r="I154" s="18">
        <v>8.0</v>
      </c>
      <c r="J154" s="18">
        <v>14.0</v>
      </c>
      <c r="K154" s="17" t="s">
        <v>732</v>
      </c>
      <c r="L154" s="17" t="s">
        <v>216</v>
      </c>
      <c r="M154" s="17" t="s">
        <v>733</v>
      </c>
      <c r="N154" s="17" t="s">
        <v>89</v>
      </c>
      <c r="O154" s="18">
        <v>60632.0</v>
      </c>
      <c r="P154" s="18">
        <v>-87.7220416549</v>
      </c>
      <c r="Q154" s="18">
        <v>41.8030602073</v>
      </c>
    </row>
    <row r="155">
      <c r="A155" s="17" t="s">
        <v>734</v>
      </c>
      <c r="B155" s="17" t="s">
        <v>82</v>
      </c>
      <c r="C155" s="18">
        <v>609900.0</v>
      </c>
      <c r="D155" s="17" t="s">
        <v>131</v>
      </c>
      <c r="E155" s="17" t="s">
        <v>84</v>
      </c>
      <c r="F155" s="17" t="s">
        <v>735</v>
      </c>
      <c r="G155" s="18">
        <v>-87.621653</v>
      </c>
      <c r="H155" s="18">
        <v>41.685418</v>
      </c>
      <c r="I155" s="18">
        <v>13.0</v>
      </c>
      <c r="J155" s="18">
        <v>9.0</v>
      </c>
      <c r="K155" s="17" t="s">
        <v>736</v>
      </c>
      <c r="L155" s="17" t="s">
        <v>333</v>
      </c>
      <c r="M155" s="17" t="s">
        <v>293</v>
      </c>
      <c r="N155" s="17" t="s">
        <v>89</v>
      </c>
      <c r="O155" s="18">
        <v>60628.0</v>
      </c>
      <c r="P155" s="18">
        <v>-87.6216526077</v>
      </c>
      <c r="Q155" s="18">
        <v>41.6854184004</v>
      </c>
    </row>
    <row r="156">
      <c r="A156" s="17" t="s">
        <v>737</v>
      </c>
      <c r="B156" s="17" t="s">
        <v>82</v>
      </c>
      <c r="C156" s="18">
        <v>610239.0</v>
      </c>
      <c r="D156" s="17" t="s">
        <v>474</v>
      </c>
      <c r="E156" s="17" t="s">
        <v>84</v>
      </c>
      <c r="F156" s="17" t="s">
        <v>738</v>
      </c>
      <c r="G156" s="18">
        <v>-87.672206</v>
      </c>
      <c r="H156" s="18">
        <v>41.802343</v>
      </c>
      <c r="I156" s="18">
        <v>8.0</v>
      </c>
      <c r="J156" s="18">
        <v>20.0</v>
      </c>
      <c r="K156" s="17" t="s">
        <v>739</v>
      </c>
      <c r="L156" s="17" t="s">
        <v>216</v>
      </c>
      <c r="M156" s="17" t="s">
        <v>217</v>
      </c>
      <c r="N156" s="17" t="s">
        <v>89</v>
      </c>
      <c r="O156" s="18">
        <v>60609.0</v>
      </c>
      <c r="P156" s="18">
        <v>-87.6722064019</v>
      </c>
      <c r="Q156" s="18">
        <v>41.8023428683</v>
      </c>
    </row>
    <row r="157">
      <c r="A157" s="17" t="s">
        <v>740</v>
      </c>
      <c r="B157" s="17" t="s">
        <v>82</v>
      </c>
      <c r="C157" s="18">
        <v>609875.0</v>
      </c>
      <c r="D157" s="17" t="s">
        <v>123</v>
      </c>
      <c r="E157" s="17" t="s">
        <v>84</v>
      </c>
      <c r="F157" s="17" t="s">
        <v>741</v>
      </c>
      <c r="G157" s="18">
        <v>-87.705413</v>
      </c>
      <c r="H157" s="18">
        <v>41.923323</v>
      </c>
      <c r="I157" s="18">
        <v>4.0</v>
      </c>
      <c r="J157" s="18">
        <v>32.0</v>
      </c>
      <c r="K157" s="17" t="s">
        <v>742</v>
      </c>
      <c r="L157" s="17" t="s">
        <v>94</v>
      </c>
      <c r="M157" s="17" t="s">
        <v>342</v>
      </c>
      <c r="N157" s="17" t="s">
        <v>89</v>
      </c>
      <c r="O157" s="18">
        <v>60647.0</v>
      </c>
      <c r="P157" s="18">
        <v>-87.7054129132</v>
      </c>
      <c r="Q157" s="18">
        <v>41.9233227179</v>
      </c>
    </row>
    <row r="158">
      <c r="A158" s="17" t="s">
        <v>743</v>
      </c>
      <c r="B158" s="17" t="s">
        <v>97</v>
      </c>
      <c r="C158" s="18">
        <v>610521.0</v>
      </c>
      <c r="D158" s="17" t="s">
        <v>244</v>
      </c>
      <c r="E158" s="17" t="s">
        <v>84</v>
      </c>
      <c r="F158" s="17" t="s">
        <v>744</v>
      </c>
      <c r="G158" s="18">
        <v>-87.66653</v>
      </c>
      <c r="H158" s="18">
        <v>41.771221</v>
      </c>
      <c r="I158" s="18">
        <v>11.0</v>
      </c>
      <c r="J158" s="18">
        <v>16.0</v>
      </c>
      <c r="K158" s="17" t="s">
        <v>745</v>
      </c>
      <c r="L158" s="17" t="s">
        <v>241</v>
      </c>
      <c r="M158" s="17" t="s">
        <v>746</v>
      </c>
      <c r="N158" s="17" t="s">
        <v>89</v>
      </c>
      <c r="O158" s="18">
        <v>60636.0</v>
      </c>
      <c r="P158" s="18">
        <v>-87.6665298837</v>
      </c>
      <c r="Q158" s="18">
        <v>41.7712211118</v>
      </c>
    </row>
    <row r="159">
      <c r="A159" s="17" t="s">
        <v>747</v>
      </c>
      <c r="B159" s="17" t="s">
        <v>82</v>
      </c>
      <c r="C159" s="18">
        <v>609876.0</v>
      </c>
      <c r="D159" s="17" t="s">
        <v>356</v>
      </c>
      <c r="E159" s="17" t="s">
        <v>84</v>
      </c>
      <c r="F159" s="17" t="s">
        <v>748</v>
      </c>
      <c r="G159" s="18">
        <v>-87.700202</v>
      </c>
      <c r="H159" s="18">
        <v>41.821852</v>
      </c>
      <c r="I159" s="18">
        <v>8.0</v>
      </c>
      <c r="J159" s="18">
        <v>12.0</v>
      </c>
      <c r="K159" s="17" t="s">
        <v>749</v>
      </c>
      <c r="L159" s="17" t="s">
        <v>216</v>
      </c>
      <c r="M159" s="17" t="s">
        <v>357</v>
      </c>
      <c r="N159" s="17" t="s">
        <v>89</v>
      </c>
      <c r="O159" s="18">
        <v>60632.0</v>
      </c>
      <c r="P159" s="18">
        <v>-87.7002021606</v>
      </c>
      <c r="Q159" s="18">
        <v>41.821851615</v>
      </c>
    </row>
    <row r="160">
      <c r="A160" s="17" t="s">
        <v>750</v>
      </c>
      <c r="B160" s="17" t="s">
        <v>82</v>
      </c>
      <c r="C160" s="18">
        <v>609879.0</v>
      </c>
      <c r="D160" s="17" t="s">
        <v>163</v>
      </c>
      <c r="E160" s="17" t="s">
        <v>84</v>
      </c>
      <c r="F160" s="17" t="s">
        <v>751</v>
      </c>
      <c r="G160" s="18">
        <v>-87.717353</v>
      </c>
      <c r="H160" s="18">
        <v>41.745078</v>
      </c>
      <c r="I160" s="18">
        <v>10.0</v>
      </c>
      <c r="J160" s="18">
        <v>18.0</v>
      </c>
      <c r="K160" s="17" t="s">
        <v>752</v>
      </c>
      <c r="L160" s="17" t="s">
        <v>166</v>
      </c>
      <c r="M160" s="17" t="s">
        <v>164</v>
      </c>
      <c r="N160" s="17" t="s">
        <v>89</v>
      </c>
      <c r="O160" s="18">
        <v>60652.0</v>
      </c>
      <c r="P160" s="18">
        <v>-87.7173534238</v>
      </c>
      <c r="Q160" s="18">
        <v>41.7450777522</v>
      </c>
    </row>
    <row r="161">
      <c r="A161" s="17" t="s">
        <v>753</v>
      </c>
      <c r="B161" s="17" t="s">
        <v>82</v>
      </c>
      <c r="C161" s="18">
        <v>610313.0</v>
      </c>
      <c r="D161" s="17" t="s">
        <v>525</v>
      </c>
      <c r="E161" s="17" t="s">
        <v>84</v>
      </c>
      <c r="F161" s="17" t="s">
        <v>754</v>
      </c>
      <c r="G161" s="18">
        <v>-87.685756</v>
      </c>
      <c r="H161" s="18">
        <v>41.905294</v>
      </c>
      <c r="I161" s="18">
        <v>5.0</v>
      </c>
      <c r="J161" s="18">
        <v>1.0</v>
      </c>
      <c r="K161" s="17" t="s">
        <v>755</v>
      </c>
      <c r="L161" s="17" t="s">
        <v>274</v>
      </c>
      <c r="M161" s="17" t="s">
        <v>410</v>
      </c>
      <c r="N161" s="17" t="s">
        <v>89</v>
      </c>
      <c r="O161" s="18">
        <v>60622.0</v>
      </c>
      <c r="P161" s="18">
        <v>-87.6857562034</v>
      </c>
      <c r="Q161" s="18">
        <v>41.9052938538</v>
      </c>
    </row>
    <row r="162">
      <c r="A162" s="17" t="s">
        <v>756</v>
      </c>
      <c r="B162" s="17" t="s">
        <v>592</v>
      </c>
      <c r="C162" s="18">
        <v>609880.0</v>
      </c>
      <c r="D162" s="17" t="s">
        <v>158</v>
      </c>
      <c r="E162" s="17" t="s">
        <v>84</v>
      </c>
      <c r="F162" s="17" t="s">
        <v>758</v>
      </c>
      <c r="G162" s="18">
        <v>-87.704619</v>
      </c>
      <c r="H162" s="18">
        <v>42.009289</v>
      </c>
      <c r="I162" s="18">
        <v>2.0</v>
      </c>
      <c r="J162" s="18">
        <v>50.0</v>
      </c>
      <c r="K162" s="17" t="s">
        <v>759</v>
      </c>
      <c r="L162" s="17" t="s">
        <v>144</v>
      </c>
      <c r="M162" s="17" t="s">
        <v>161</v>
      </c>
      <c r="N162" s="17" t="s">
        <v>89</v>
      </c>
      <c r="O162" s="18">
        <v>60645.0</v>
      </c>
      <c r="P162" s="18">
        <v>-87.7046185928</v>
      </c>
      <c r="Q162" s="18">
        <v>42.0092885575</v>
      </c>
    </row>
    <row r="163">
      <c r="A163" s="17" t="s">
        <v>761</v>
      </c>
      <c r="B163" s="17" t="s">
        <v>82</v>
      </c>
      <c r="C163" s="18">
        <v>609883.0</v>
      </c>
      <c r="D163" s="17" t="s">
        <v>137</v>
      </c>
      <c r="E163" s="17" t="s">
        <v>84</v>
      </c>
      <c r="F163" s="17" t="s">
        <v>762</v>
      </c>
      <c r="G163" s="18">
        <v>-87.623345</v>
      </c>
      <c r="H163" s="18">
        <v>41.76249</v>
      </c>
      <c r="I163" s="18">
        <v>12.0</v>
      </c>
      <c r="J163" s="18">
        <v>6.0</v>
      </c>
      <c r="K163" s="17" t="s">
        <v>763</v>
      </c>
      <c r="L163" s="17" t="s">
        <v>333</v>
      </c>
      <c r="M163" s="17" t="s">
        <v>381</v>
      </c>
      <c r="N163" s="17" t="s">
        <v>89</v>
      </c>
      <c r="O163" s="18">
        <v>60619.0</v>
      </c>
      <c r="P163" s="18">
        <v>-87.6233445891</v>
      </c>
      <c r="Q163" s="18">
        <v>41.7624902646</v>
      </c>
    </row>
    <row r="164">
      <c r="A164" s="17" t="s">
        <v>764</v>
      </c>
      <c r="B164" s="17" t="s">
        <v>82</v>
      </c>
      <c r="C164" s="18">
        <v>610367.0</v>
      </c>
      <c r="D164" s="17" t="s">
        <v>384</v>
      </c>
      <c r="E164" s="17" t="s">
        <v>84</v>
      </c>
      <c r="F164" s="17" t="s">
        <v>765</v>
      </c>
      <c r="G164" s="18">
        <v>-87.766298</v>
      </c>
      <c r="H164" s="18">
        <v>41.877979</v>
      </c>
      <c r="I164" s="18">
        <v>3.0</v>
      </c>
      <c r="J164" s="18">
        <v>29.0</v>
      </c>
      <c r="K164" s="17" t="s">
        <v>766</v>
      </c>
      <c r="L164" s="17" t="s">
        <v>199</v>
      </c>
      <c r="M164" s="17" t="s">
        <v>200</v>
      </c>
      <c r="N164" s="17" t="s">
        <v>89</v>
      </c>
      <c r="O164" s="18">
        <v>60644.0</v>
      </c>
      <c r="P164" s="18">
        <v>-87.7662975549</v>
      </c>
      <c r="Q164" s="18">
        <v>41.8779788337</v>
      </c>
    </row>
    <row r="165">
      <c r="A165" s="17" t="s">
        <v>767</v>
      </c>
      <c r="B165" s="17" t="s">
        <v>82</v>
      </c>
      <c r="C165" s="18">
        <v>610252.0</v>
      </c>
      <c r="D165" s="17" t="s">
        <v>270</v>
      </c>
      <c r="E165" s="17" t="s">
        <v>84</v>
      </c>
      <c r="F165" s="17" t="s">
        <v>768</v>
      </c>
      <c r="G165" s="18">
        <v>-87.680315</v>
      </c>
      <c r="H165" s="18">
        <v>41.87987</v>
      </c>
      <c r="I165" s="18">
        <v>6.0</v>
      </c>
      <c r="J165" s="18">
        <v>27.0</v>
      </c>
      <c r="K165" s="17" t="s">
        <v>769</v>
      </c>
      <c r="L165" s="17" t="s">
        <v>155</v>
      </c>
      <c r="M165" s="17" t="s">
        <v>376</v>
      </c>
      <c r="N165" s="17" t="s">
        <v>89</v>
      </c>
      <c r="O165" s="18">
        <v>60612.0</v>
      </c>
      <c r="P165" s="18">
        <v>-87.6803149669</v>
      </c>
      <c r="Q165" s="18">
        <v>41.8798698213</v>
      </c>
    </row>
    <row r="166">
      <c r="A166" s="17" t="s">
        <v>770</v>
      </c>
      <c r="B166" s="17" t="s">
        <v>82</v>
      </c>
      <c r="C166" s="18">
        <v>609884.0</v>
      </c>
      <c r="D166" s="17" t="s">
        <v>345</v>
      </c>
      <c r="E166" s="17" t="s">
        <v>84</v>
      </c>
      <c r="F166" s="17" t="s">
        <v>771</v>
      </c>
      <c r="G166" s="18">
        <v>-87.813132</v>
      </c>
      <c r="H166" s="18">
        <v>41.942552</v>
      </c>
      <c r="I166" s="18">
        <v>1.0</v>
      </c>
      <c r="J166" s="18">
        <v>38.0</v>
      </c>
      <c r="K166" s="17" t="s">
        <v>772</v>
      </c>
      <c r="L166" s="17" t="s">
        <v>116</v>
      </c>
      <c r="M166" s="17" t="s">
        <v>350</v>
      </c>
      <c r="N166" s="17" t="s">
        <v>89</v>
      </c>
      <c r="O166" s="18">
        <v>60634.0</v>
      </c>
      <c r="P166" s="18">
        <v>-87.8131315249</v>
      </c>
      <c r="Q166" s="18">
        <v>41.9425516699</v>
      </c>
    </row>
    <row r="167">
      <c r="A167" s="17" t="s">
        <v>773</v>
      </c>
      <c r="B167" s="19">
        <v>42686.0</v>
      </c>
      <c r="C167" s="18">
        <v>610402.0</v>
      </c>
      <c r="D167" s="17" t="s">
        <v>189</v>
      </c>
      <c r="E167" s="17" t="s">
        <v>75</v>
      </c>
      <c r="F167" s="17" t="s">
        <v>774</v>
      </c>
      <c r="G167" s="18">
        <v>-87.690761</v>
      </c>
      <c r="H167" s="18">
        <v>41.941388</v>
      </c>
      <c r="I167" s="18">
        <v>4.0</v>
      </c>
      <c r="J167" s="18">
        <v>47.0</v>
      </c>
      <c r="K167" s="17" t="s">
        <v>775</v>
      </c>
      <c r="L167" s="17" t="s">
        <v>94</v>
      </c>
      <c r="M167" s="17" t="s">
        <v>127</v>
      </c>
      <c r="N167" s="17" t="s">
        <v>89</v>
      </c>
      <c r="O167" s="18">
        <v>60618.0</v>
      </c>
      <c r="P167" s="18">
        <v>-87.6907613918</v>
      </c>
      <c r="Q167" s="18">
        <v>41.9413876402</v>
      </c>
    </row>
    <row r="168">
      <c r="A168" s="17" t="s">
        <v>777</v>
      </c>
      <c r="B168" s="17" t="s">
        <v>82</v>
      </c>
      <c r="C168" s="18">
        <v>609885.0</v>
      </c>
      <c r="D168" s="17" t="s">
        <v>474</v>
      </c>
      <c r="E168" s="17" t="s">
        <v>84</v>
      </c>
      <c r="F168" s="17" t="s">
        <v>780</v>
      </c>
      <c r="G168" s="18">
        <v>-87.642652</v>
      </c>
      <c r="H168" s="18">
        <v>41.795646</v>
      </c>
      <c r="I168" s="18">
        <v>11.0</v>
      </c>
      <c r="J168" s="18">
        <v>20.0</v>
      </c>
      <c r="K168" s="17" t="s">
        <v>782</v>
      </c>
      <c r="L168" s="17" t="s">
        <v>333</v>
      </c>
      <c r="M168" s="17" t="s">
        <v>217</v>
      </c>
      <c r="N168" s="17" t="s">
        <v>89</v>
      </c>
      <c r="O168" s="18">
        <v>60609.0</v>
      </c>
      <c r="P168" s="18">
        <v>-87.6426515781</v>
      </c>
      <c r="Q168" s="18">
        <v>41.7956456838</v>
      </c>
    </row>
    <row r="169">
      <c r="A169" s="17" t="s">
        <v>783</v>
      </c>
      <c r="B169" s="17" t="s">
        <v>82</v>
      </c>
      <c r="C169" s="18">
        <v>609874.0</v>
      </c>
      <c r="D169" s="17" t="s">
        <v>784</v>
      </c>
      <c r="E169" s="17" t="s">
        <v>84</v>
      </c>
      <c r="F169" s="17" t="s">
        <v>785</v>
      </c>
      <c r="G169" s="18">
        <v>-87.841041</v>
      </c>
      <c r="H169" s="18">
        <v>41.973715</v>
      </c>
      <c r="I169" s="18">
        <v>1.0</v>
      </c>
      <c r="J169" s="18">
        <v>41.0</v>
      </c>
      <c r="K169" s="17" t="s">
        <v>786</v>
      </c>
      <c r="L169" s="17" t="s">
        <v>116</v>
      </c>
      <c r="M169" s="17" t="s">
        <v>787</v>
      </c>
      <c r="N169" s="17" t="s">
        <v>89</v>
      </c>
      <c r="O169" s="18">
        <v>60656.0</v>
      </c>
      <c r="P169" s="18">
        <v>-87.8410414421</v>
      </c>
      <c r="Q169" s="18">
        <v>41.9737147778</v>
      </c>
    </row>
    <row r="170">
      <c r="A170" s="17" t="s">
        <v>788</v>
      </c>
      <c r="B170" s="17" t="s">
        <v>82</v>
      </c>
      <c r="C170" s="18">
        <v>610363.0</v>
      </c>
      <c r="D170" s="17" t="s">
        <v>335</v>
      </c>
      <c r="E170" s="17" t="s">
        <v>84</v>
      </c>
      <c r="F170" s="17" t="s">
        <v>789</v>
      </c>
      <c r="G170" s="18">
        <v>-87.646083</v>
      </c>
      <c r="H170" s="18">
        <v>41.956816</v>
      </c>
      <c r="I170" s="18">
        <v>2.0</v>
      </c>
      <c r="J170" s="18">
        <v>46.0</v>
      </c>
      <c r="K170" s="17" t="s">
        <v>790</v>
      </c>
      <c r="L170" s="17" t="s">
        <v>150</v>
      </c>
      <c r="M170" s="17" t="s">
        <v>338</v>
      </c>
      <c r="N170" s="17" t="s">
        <v>89</v>
      </c>
      <c r="O170" s="18">
        <v>60613.0</v>
      </c>
      <c r="P170" s="18">
        <v>-87.6460827438</v>
      </c>
      <c r="Q170" s="18">
        <v>41.9568161312</v>
      </c>
    </row>
    <row r="171">
      <c r="A171" s="17" t="s">
        <v>791</v>
      </c>
      <c r="B171" s="17" t="s">
        <v>232</v>
      </c>
      <c r="C171" s="18">
        <v>610515.0</v>
      </c>
      <c r="D171" s="17" t="s">
        <v>253</v>
      </c>
      <c r="E171" s="17" t="s">
        <v>84</v>
      </c>
      <c r="F171" s="17" t="s">
        <v>792</v>
      </c>
      <c r="G171" s="18">
        <v>-87.730678</v>
      </c>
      <c r="H171" s="18">
        <v>41.950461</v>
      </c>
      <c r="I171" s="18">
        <v>1.0</v>
      </c>
      <c r="J171" s="18">
        <v>45.0</v>
      </c>
      <c r="K171" s="17" t="s">
        <v>793</v>
      </c>
      <c r="L171" s="17" t="s">
        <v>150</v>
      </c>
      <c r="M171" s="17" t="s">
        <v>250</v>
      </c>
      <c r="N171" s="17" t="s">
        <v>89</v>
      </c>
      <c r="O171" s="18">
        <v>60641.0</v>
      </c>
      <c r="P171" s="18">
        <v>-87.7306783758</v>
      </c>
      <c r="Q171" s="18">
        <v>41.9504605058</v>
      </c>
    </row>
    <row r="172">
      <c r="A172" s="17" t="s">
        <v>794</v>
      </c>
      <c r="B172" s="17" t="s">
        <v>795</v>
      </c>
      <c r="C172" s="18">
        <v>610564.0</v>
      </c>
      <c r="D172" s="17" t="s">
        <v>253</v>
      </c>
      <c r="E172" s="17" t="s">
        <v>75</v>
      </c>
      <c r="F172" s="17" t="s">
        <v>796</v>
      </c>
      <c r="G172" s="18">
        <v>-87.721364</v>
      </c>
      <c r="H172" s="18">
        <v>41.952488</v>
      </c>
      <c r="I172" s="18">
        <v>1.0</v>
      </c>
      <c r="J172" s="18">
        <v>45.0</v>
      </c>
      <c r="K172" s="17" t="s">
        <v>797</v>
      </c>
      <c r="L172" s="17" t="s">
        <v>150</v>
      </c>
      <c r="M172" s="17" t="s">
        <v>250</v>
      </c>
      <c r="N172" s="17" t="s">
        <v>89</v>
      </c>
      <c r="O172" s="18">
        <v>60618.0</v>
      </c>
      <c r="P172" s="18">
        <v>-87.7213635115</v>
      </c>
      <c r="Q172" s="18">
        <v>41.9524876699</v>
      </c>
    </row>
    <row r="173">
      <c r="A173" s="17" t="s">
        <v>798</v>
      </c>
      <c r="B173" s="17" t="s">
        <v>82</v>
      </c>
      <c r="C173" s="18">
        <v>609887.0</v>
      </c>
      <c r="D173" s="17" t="s">
        <v>137</v>
      </c>
      <c r="E173" s="17" t="s">
        <v>84</v>
      </c>
      <c r="F173" s="17" t="s">
        <v>799</v>
      </c>
      <c r="G173" s="18">
        <v>-87.609979</v>
      </c>
      <c r="H173" s="18">
        <v>41.743669</v>
      </c>
      <c r="I173" s="18">
        <v>12.0</v>
      </c>
      <c r="J173" s="18">
        <v>6.0</v>
      </c>
      <c r="K173" s="17" t="s">
        <v>800</v>
      </c>
      <c r="L173" s="17" t="s">
        <v>172</v>
      </c>
      <c r="M173" s="17" t="s">
        <v>173</v>
      </c>
      <c r="N173" s="17" t="s">
        <v>89</v>
      </c>
      <c r="O173" s="18">
        <v>60619.0</v>
      </c>
      <c r="P173" s="18">
        <v>-87.6099788751</v>
      </c>
      <c r="Q173" s="18">
        <v>41.7436692422</v>
      </c>
    </row>
    <row r="174">
      <c r="A174" s="17" t="s">
        <v>801</v>
      </c>
      <c r="B174" s="17" t="s">
        <v>82</v>
      </c>
      <c r="C174" s="18">
        <v>609888.0</v>
      </c>
      <c r="D174" s="17" t="s">
        <v>270</v>
      </c>
      <c r="E174" s="17" t="s">
        <v>84</v>
      </c>
      <c r="F174" s="17" t="s">
        <v>802</v>
      </c>
      <c r="G174" s="18">
        <v>-87.703794</v>
      </c>
      <c r="H174" s="18">
        <v>41.889184</v>
      </c>
      <c r="I174" s="18">
        <v>5.0</v>
      </c>
      <c r="J174" s="18">
        <v>27.0</v>
      </c>
      <c r="K174" s="17" t="s">
        <v>803</v>
      </c>
      <c r="L174" s="17" t="s">
        <v>333</v>
      </c>
      <c r="M174" s="17" t="s">
        <v>459</v>
      </c>
      <c r="N174" s="17" t="s">
        <v>89</v>
      </c>
      <c r="O174" s="18">
        <v>60612.0</v>
      </c>
      <c r="P174" s="18">
        <v>-87.7037937354</v>
      </c>
      <c r="Q174" s="18">
        <v>41.8891841757</v>
      </c>
    </row>
    <row r="175">
      <c r="A175" s="17" t="s">
        <v>804</v>
      </c>
      <c r="B175" s="17" t="s">
        <v>82</v>
      </c>
      <c r="C175" s="18">
        <v>609891.0</v>
      </c>
      <c r="D175" s="17" t="s">
        <v>147</v>
      </c>
      <c r="E175" s="17" t="s">
        <v>84</v>
      </c>
      <c r="F175" s="17" t="s">
        <v>805</v>
      </c>
      <c r="G175" s="18">
        <v>-87.612275</v>
      </c>
      <c r="H175" s="18">
        <v>41.831121</v>
      </c>
      <c r="I175" s="18">
        <v>9.0</v>
      </c>
      <c r="J175" s="18">
        <v>4.0</v>
      </c>
      <c r="K175" s="17" t="s">
        <v>806</v>
      </c>
      <c r="L175" s="17" t="s">
        <v>260</v>
      </c>
      <c r="M175" s="17" t="s">
        <v>559</v>
      </c>
      <c r="N175" s="17" t="s">
        <v>89</v>
      </c>
      <c r="O175" s="18">
        <v>60616.0</v>
      </c>
      <c r="P175" s="18">
        <v>-87.6122745425</v>
      </c>
      <c r="Q175" s="18">
        <v>41.8311206292</v>
      </c>
    </row>
    <row r="176">
      <c r="A176" s="17" t="s">
        <v>807</v>
      </c>
      <c r="B176" s="17" t="s">
        <v>82</v>
      </c>
      <c r="C176" s="18">
        <v>609893.0</v>
      </c>
      <c r="D176" s="17" t="s">
        <v>208</v>
      </c>
      <c r="E176" s="17" t="s">
        <v>84</v>
      </c>
      <c r="F176" s="17" t="s">
        <v>808</v>
      </c>
      <c r="G176" s="18">
        <v>-87.787604</v>
      </c>
      <c r="H176" s="18">
        <v>41.780954</v>
      </c>
      <c r="I176" s="18">
        <v>10.0</v>
      </c>
      <c r="J176" s="18">
        <v>13.0</v>
      </c>
      <c r="K176" s="17" t="s">
        <v>809</v>
      </c>
      <c r="L176" s="17" t="s">
        <v>150</v>
      </c>
      <c r="M176" s="17" t="s">
        <v>306</v>
      </c>
      <c r="N176" s="17" t="s">
        <v>89</v>
      </c>
      <c r="O176" s="18">
        <v>60638.0</v>
      </c>
      <c r="P176" s="18">
        <v>-87.7876044214</v>
      </c>
      <c r="Q176" s="18">
        <v>41.7809544643</v>
      </c>
    </row>
    <row r="177">
      <c r="A177" s="17" t="s">
        <v>810</v>
      </c>
      <c r="B177" s="17" t="s">
        <v>71</v>
      </c>
      <c r="C177" s="18">
        <v>610245.0</v>
      </c>
      <c r="D177" s="17" t="s">
        <v>384</v>
      </c>
      <c r="E177" s="17" t="s">
        <v>75</v>
      </c>
      <c r="F177" s="17" t="s">
        <v>811</v>
      </c>
      <c r="G177" s="18">
        <v>-87.767668</v>
      </c>
      <c r="H177" s="18">
        <v>41.890369</v>
      </c>
      <c r="I177" s="18">
        <v>3.0</v>
      </c>
      <c r="J177" s="18">
        <v>29.0</v>
      </c>
      <c r="K177" s="17" t="s">
        <v>812</v>
      </c>
      <c r="L177" s="17" t="s">
        <v>199</v>
      </c>
      <c r="M177" s="17" t="s">
        <v>200</v>
      </c>
      <c r="N177" s="17" t="s">
        <v>89</v>
      </c>
      <c r="O177" s="18">
        <v>60644.0</v>
      </c>
      <c r="P177" s="18">
        <v>-87.7676684561</v>
      </c>
      <c r="Q177" s="18">
        <v>41.8903686302</v>
      </c>
    </row>
    <row r="178">
      <c r="A178" s="17" t="s">
        <v>813</v>
      </c>
      <c r="B178" s="17" t="s">
        <v>82</v>
      </c>
      <c r="C178" s="18">
        <v>609894.0</v>
      </c>
      <c r="D178" s="17" t="s">
        <v>74</v>
      </c>
      <c r="E178" s="17" t="s">
        <v>84</v>
      </c>
      <c r="F178" s="17" t="s">
        <v>814</v>
      </c>
      <c r="G178" s="18">
        <v>-87.628553</v>
      </c>
      <c r="H178" s="18">
        <v>41.844043</v>
      </c>
      <c r="I178" s="18">
        <v>9.0</v>
      </c>
      <c r="J178" s="18">
        <v>3.0</v>
      </c>
      <c r="K178" s="17" t="s">
        <v>815</v>
      </c>
      <c r="L178" s="17" t="s">
        <v>260</v>
      </c>
      <c r="M178" s="17" t="s">
        <v>559</v>
      </c>
      <c r="N178" s="17" t="s">
        <v>89</v>
      </c>
      <c r="O178" s="18">
        <v>60616.0</v>
      </c>
      <c r="P178" s="18">
        <v>-87.6285534468</v>
      </c>
      <c r="Q178" s="18">
        <v>41.8440433133</v>
      </c>
    </row>
    <row r="179">
      <c r="A179" s="17" t="s">
        <v>816</v>
      </c>
      <c r="B179" s="17" t="s">
        <v>82</v>
      </c>
      <c r="C179" s="18">
        <v>609896.0</v>
      </c>
      <c r="D179" s="17" t="s">
        <v>123</v>
      </c>
      <c r="E179" s="17" t="s">
        <v>84</v>
      </c>
      <c r="F179" s="17" t="s">
        <v>817</v>
      </c>
      <c r="G179" s="18">
        <v>-87.674495</v>
      </c>
      <c r="H179" s="18">
        <v>41.915914</v>
      </c>
      <c r="I179" s="18">
        <v>6.0</v>
      </c>
      <c r="J179" s="18">
        <v>32.0</v>
      </c>
      <c r="K179" s="17" t="s">
        <v>818</v>
      </c>
      <c r="L179" s="17" t="s">
        <v>155</v>
      </c>
      <c r="M179" s="17" t="s">
        <v>342</v>
      </c>
      <c r="N179" s="17" t="s">
        <v>89</v>
      </c>
      <c r="O179" s="18">
        <v>60622.0</v>
      </c>
      <c r="P179" s="18">
        <v>-87.6744945992</v>
      </c>
      <c r="Q179" s="18">
        <v>41.9159138022</v>
      </c>
    </row>
    <row r="180">
      <c r="A180" s="17" t="s">
        <v>819</v>
      </c>
      <c r="B180" s="17" t="s">
        <v>82</v>
      </c>
      <c r="C180" s="18">
        <v>610364.0</v>
      </c>
      <c r="D180" s="17" t="s">
        <v>131</v>
      </c>
      <c r="E180" s="17" t="s">
        <v>84</v>
      </c>
      <c r="F180" s="17" t="s">
        <v>820</v>
      </c>
      <c r="G180" s="18">
        <v>-87.61432</v>
      </c>
      <c r="H180" s="18">
        <v>41.653733</v>
      </c>
      <c r="I180" s="18">
        <v>13.0</v>
      </c>
      <c r="J180" s="18">
        <v>9.0</v>
      </c>
      <c r="K180" s="17" t="s">
        <v>821</v>
      </c>
      <c r="L180" s="17" t="s">
        <v>87</v>
      </c>
      <c r="M180" s="17" t="s">
        <v>134</v>
      </c>
      <c r="N180" s="17" t="s">
        <v>89</v>
      </c>
      <c r="O180" s="18">
        <v>60827.0</v>
      </c>
      <c r="P180" s="18">
        <v>-87.6143200102</v>
      </c>
      <c r="Q180" s="18">
        <v>41.6537329819</v>
      </c>
    </row>
    <row r="181">
      <c r="A181" s="17" t="s">
        <v>822</v>
      </c>
      <c r="B181" s="17" t="s">
        <v>82</v>
      </c>
      <c r="C181" s="18">
        <v>610263.0</v>
      </c>
      <c r="D181" s="17" t="s">
        <v>474</v>
      </c>
      <c r="E181" s="17" t="s">
        <v>84</v>
      </c>
      <c r="F181" s="17" t="s">
        <v>823</v>
      </c>
      <c r="G181" s="18">
        <v>-87.617214</v>
      </c>
      <c r="H181" s="18">
        <v>41.7799</v>
      </c>
      <c r="I181" s="18">
        <v>9.0</v>
      </c>
      <c r="J181" s="18">
        <v>20.0</v>
      </c>
      <c r="K181" s="17" t="s">
        <v>824</v>
      </c>
      <c r="L181" s="17" t="s">
        <v>333</v>
      </c>
      <c r="M181" s="17" t="s">
        <v>381</v>
      </c>
      <c r="N181" s="17" t="s">
        <v>89</v>
      </c>
      <c r="O181" s="18">
        <v>60637.0</v>
      </c>
      <c r="P181" s="18">
        <v>-87.6172141793</v>
      </c>
      <c r="Q181" s="18">
        <v>41.7799004942</v>
      </c>
    </row>
    <row r="182">
      <c r="A182" s="17" t="s">
        <v>825</v>
      </c>
      <c r="B182" s="17" t="s">
        <v>71</v>
      </c>
      <c r="C182" s="18">
        <v>609676.0</v>
      </c>
      <c r="D182" s="17" t="s">
        <v>147</v>
      </c>
      <c r="E182" s="17" t="s">
        <v>75</v>
      </c>
      <c r="F182" s="17" t="s">
        <v>826</v>
      </c>
      <c r="G182" s="18">
        <v>-87.617637</v>
      </c>
      <c r="H182" s="18">
        <v>41.840226</v>
      </c>
      <c r="I182" s="18">
        <v>9.0</v>
      </c>
      <c r="J182" s="18">
        <v>4.0</v>
      </c>
      <c r="K182" s="17" t="s">
        <v>827</v>
      </c>
      <c r="L182" s="17" t="s">
        <v>260</v>
      </c>
      <c r="M182" s="17" t="s">
        <v>559</v>
      </c>
      <c r="N182" s="17" t="s">
        <v>89</v>
      </c>
      <c r="O182" s="18">
        <v>60616.0</v>
      </c>
      <c r="P182" s="18">
        <v>-87.6176374351</v>
      </c>
      <c r="Q182" s="18">
        <v>41.8402255721</v>
      </c>
    </row>
    <row r="183">
      <c r="A183" s="17" t="s">
        <v>828</v>
      </c>
      <c r="B183" s="17" t="s">
        <v>82</v>
      </c>
      <c r="C183" s="18">
        <v>610188.0</v>
      </c>
      <c r="D183" s="17" t="s">
        <v>426</v>
      </c>
      <c r="E183" s="17" t="s">
        <v>84</v>
      </c>
      <c r="F183" s="17" t="s">
        <v>829</v>
      </c>
      <c r="G183" s="18">
        <v>-87.639974</v>
      </c>
      <c r="H183" s="18">
        <v>41.696496</v>
      </c>
      <c r="I183" s="18">
        <v>13.0</v>
      </c>
      <c r="J183" s="18">
        <v>34.0</v>
      </c>
      <c r="K183" s="17" t="s">
        <v>830</v>
      </c>
      <c r="L183" s="17" t="s">
        <v>87</v>
      </c>
      <c r="M183" s="17" t="s">
        <v>293</v>
      </c>
      <c r="N183" s="17" t="s">
        <v>89</v>
      </c>
      <c r="O183" s="18">
        <v>60628.0</v>
      </c>
      <c r="P183" s="18">
        <v>-87.6399736047</v>
      </c>
      <c r="Q183" s="18">
        <v>41.6964961639</v>
      </c>
    </row>
    <row r="184">
      <c r="A184" s="17" t="s">
        <v>831</v>
      </c>
      <c r="B184" s="17" t="s">
        <v>82</v>
      </c>
      <c r="C184" s="18">
        <v>610352.0</v>
      </c>
      <c r="D184" s="17" t="s">
        <v>163</v>
      </c>
      <c r="E184" s="17" t="s">
        <v>84</v>
      </c>
      <c r="F184" s="17" t="s">
        <v>832</v>
      </c>
      <c r="G184" s="18">
        <v>-87.729955</v>
      </c>
      <c r="H184" s="18">
        <v>41.738844</v>
      </c>
      <c r="I184" s="18">
        <v>10.0</v>
      </c>
      <c r="J184" s="18">
        <v>18.0</v>
      </c>
      <c r="K184" s="17" t="s">
        <v>833</v>
      </c>
      <c r="L184" s="17" t="s">
        <v>166</v>
      </c>
      <c r="M184" s="17" t="s">
        <v>164</v>
      </c>
      <c r="N184" s="17" t="s">
        <v>89</v>
      </c>
      <c r="O184" s="18">
        <v>60652.0</v>
      </c>
      <c r="P184" s="18">
        <v>-87.7299552926</v>
      </c>
      <c r="Q184" s="18">
        <v>41.7388439413</v>
      </c>
    </row>
    <row r="185">
      <c r="A185" s="17" t="s">
        <v>835</v>
      </c>
      <c r="B185" s="17" t="s">
        <v>82</v>
      </c>
      <c r="C185" s="18">
        <v>610254.0</v>
      </c>
      <c r="D185" s="17" t="s">
        <v>679</v>
      </c>
      <c r="E185" s="17" t="s">
        <v>84</v>
      </c>
      <c r="F185" s="17" t="s">
        <v>837</v>
      </c>
      <c r="G185" s="18">
        <v>-87.715744</v>
      </c>
      <c r="H185" s="18">
        <v>41.858883</v>
      </c>
      <c r="I185" s="18">
        <v>5.0</v>
      </c>
      <c r="J185" s="18">
        <v>24.0</v>
      </c>
      <c r="K185" s="17" t="s">
        <v>838</v>
      </c>
      <c r="L185" s="17" t="s">
        <v>333</v>
      </c>
      <c r="M185" s="17" t="s">
        <v>520</v>
      </c>
      <c r="N185" s="17" t="s">
        <v>89</v>
      </c>
      <c r="O185" s="18">
        <v>60623.0</v>
      </c>
      <c r="P185" s="18">
        <v>-87.7157435713</v>
      </c>
      <c r="Q185" s="18">
        <v>41.8588834469</v>
      </c>
    </row>
    <row r="186">
      <c r="A186" s="17" t="s">
        <v>840</v>
      </c>
      <c r="B186" s="17" t="s">
        <v>97</v>
      </c>
      <c r="C186" s="18">
        <v>610316.0</v>
      </c>
      <c r="D186" s="17" t="s">
        <v>168</v>
      </c>
      <c r="E186" s="17" t="s">
        <v>84</v>
      </c>
      <c r="F186" s="17" t="s">
        <v>841</v>
      </c>
      <c r="G186" s="18">
        <v>-87.582182</v>
      </c>
      <c r="H186" s="18">
        <v>41.726107</v>
      </c>
      <c r="I186" s="18">
        <v>12.0</v>
      </c>
      <c r="J186" s="18">
        <v>8.0</v>
      </c>
      <c r="K186" s="17" t="s">
        <v>842</v>
      </c>
      <c r="L186" s="17" t="s">
        <v>172</v>
      </c>
      <c r="M186" s="17" t="s">
        <v>297</v>
      </c>
      <c r="N186" s="17" t="s">
        <v>89</v>
      </c>
      <c r="O186" s="18">
        <v>60617.0</v>
      </c>
      <c r="P186" s="18">
        <v>-87.582181738</v>
      </c>
      <c r="Q186" s="18">
        <v>41.7261074559</v>
      </c>
    </row>
    <row r="187">
      <c r="A187" s="17" t="s">
        <v>843</v>
      </c>
      <c r="B187" s="17" t="s">
        <v>82</v>
      </c>
      <c r="C187" s="18">
        <v>609897.0</v>
      </c>
      <c r="D187" s="17" t="s">
        <v>244</v>
      </c>
      <c r="E187" s="17" t="s">
        <v>84</v>
      </c>
      <c r="F187" s="17" t="s">
        <v>844</v>
      </c>
      <c r="G187" s="18">
        <v>-87.675547</v>
      </c>
      <c r="H187" s="18">
        <v>41.781225</v>
      </c>
      <c r="I187" s="18">
        <v>11.0</v>
      </c>
      <c r="J187" s="18">
        <v>16.0</v>
      </c>
      <c r="K187" s="17" t="s">
        <v>845</v>
      </c>
      <c r="L187" s="17" t="s">
        <v>241</v>
      </c>
      <c r="M187" s="17" t="s">
        <v>746</v>
      </c>
      <c r="N187" s="17" t="s">
        <v>89</v>
      </c>
      <c r="O187" s="18">
        <v>60636.0</v>
      </c>
      <c r="P187" s="18">
        <v>-87.6755466606</v>
      </c>
      <c r="Q187" s="18">
        <v>41.7812251731</v>
      </c>
    </row>
    <row r="188">
      <c r="A188" s="17" t="s">
        <v>846</v>
      </c>
      <c r="B188" s="17" t="s">
        <v>82</v>
      </c>
      <c r="C188" s="18">
        <v>609898.0</v>
      </c>
      <c r="D188" s="17" t="s">
        <v>303</v>
      </c>
      <c r="E188" s="17" t="s">
        <v>84</v>
      </c>
      <c r="F188" s="17" t="s">
        <v>847</v>
      </c>
      <c r="G188" s="18">
        <v>-87.707953</v>
      </c>
      <c r="H188" s="18">
        <v>41.77442</v>
      </c>
      <c r="I188" s="18">
        <v>10.0</v>
      </c>
      <c r="J188" s="18">
        <v>23.0</v>
      </c>
      <c r="K188" s="17" t="s">
        <v>848</v>
      </c>
      <c r="L188" s="17" t="s">
        <v>166</v>
      </c>
      <c r="M188" s="17" t="s">
        <v>513</v>
      </c>
      <c r="N188" s="17" t="s">
        <v>89</v>
      </c>
      <c r="O188" s="18">
        <v>60629.0</v>
      </c>
      <c r="P188" s="18">
        <v>-87.707952634</v>
      </c>
      <c r="Q188" s="18">
        <v>41.7744204524</v>
      </c>
    </row>
    <row r="189">
      <c r="A189" s="17" t="s">
        <v>849</v>
      </c>
      <c r="B189" s="17" t="s">
        <v>97</v>
      </c>
      <c r="C189" s="18">
        <v>609899.0</v>
      </c>
      <c r="D189" s="17" t="s">
        <v>784</v>
      </c>
      <c r="E189" s="17" t="s">
        <v>84</v>
      </c>
      <c r="F189" s="17" t="s">
        <v>850</v>
      </c>
      <c r="G189" s="18">
        <v>-87.81117</v>
      </c>
      <c r="H189" s="18">
        <v>42.004408</v>
      </c>
      <c r="I189" s="18">
        <v>1.0</v>
      </c>
      <c r="J189" s="18">
        <v>41.0</v>
      </c>
      <c r="K189" s="17" t="s">
        <v>851</v>
      </c>
      <c r="L189" s="17" t="s">
        <v>116</v>
      </c>
      <c r="M189" s="17" t="s">
        <v>852</v>
      </c>
      <c r="N189" s="17" t="s">
        <v>89</v>
      </c>
      <c r="O189" s="18">
        <v>60631.0</v>
      </c>
      <c r="P189" s="18">
        <v>-87.8111697846</v>
      </c>
      <c r="Q189" s="18">
        <v>42.0044079217</v>
      </c>
    </row>
    <row r="190">
      <c r="A190" s="17" t="s">
        <v>853</v>
      </c>
      <c r="B190" s="17" t="s">
        <v>97</v>
      </c>
      <c r="C190" s="18">
        <v>609901.0</v>
      </c>
      <c r="D190" s="17" t="s">
        <v>784</v>
      </c>
      <c r="E190" s="17" t="s">
        <v>84</v>
      </c>
      <c r="F190" s="17" t="s">
        <v>854</v>
      </c>
      <c r="G190" s="18">
        <v>-87.76184</v>
      </c>
      <c r="H190" s="18">
        <v>41.999437</v>
      </c>
      <c r="I190" s="18">
        <v>1.0</v>
      </c>
      <c r="J190" s="18">
        <v>41.0</v>
      </c>
      <c r="K190" s="17" t="s">
        <v>855</v>
      </c>
      <c r="L190" s="17" t="s">
        <v>150</v>
      </c>
      <c r="M190" s="17" t="s">
        <v>856</v>
      </c>
      <c r="N190" s="17" t="s">
        <v>89</v>
      </c>
      <c r="O190" s="18">
        <v>60646.0</v>
      </c>
      <c r="P190" s="18">
        <v>-87.7618404749</v>
      </c>
      <c r="Q190" s="18">
        <v>41.9994368337</v>
      </c>
    </row>
    <row r="191">
      <c r="A191" s="17" t="s">
        <v>108</v>
      </c>
      <c r="B191" s="17" t="s">
        <v>97</v>
      </c>
      <c r="C191" s="18">
        <v>609794.0</v>
      </c>
      <c r="D191" s="17" t="s">
        <v>113</v>
      </c>
      <c r="E191" s="17" t="s">
        <v>84</v>
      </c>
      <c r="F191" s="17" t="s">
        <v>857</v>
      </c>
      <c r="G191" s="18">
        <v>-87.709304</v>
      </c>
      <c r="H191" s="18">
        <v>41.971506</v>
      </c>
      <c r="I191" s="18">
        <v>1.0</v>
      </c>
      <c r="J191" s="18">
        <v>33.0</v>
      </c>
      <c r="K191" s="17" t="s">
        <v>858</v>
      </c>
      <c r="L191" s="17" t="s">
        <v>116</v>
      </c>
      <c r="M191" s="17" t="s">
        <v>114</v>
      </c>
      <c r="N191" s="17" t="s">
        <v>89</v>
      </c>
      <c r="O191" s="18">
        <v>60625.0</v>
      </c>
      <c r="P191" s="18">
        <v>-87.709303666</v>
      </c>
      <c r="Q191" s="18">
        <v>41.971506097</v>
      </c>
    </row>
    <row r="192">
      <c r="A192" s="17" t="s">
        <v>859</v>
      </c>
      <c r="B192" s="17" t="s">
        <v>82</v>
      </c>
      <c r="C192" s="18">
        <v>610523.0</v>
      </c>
      <c r="D192" s="17" t="s">
        <v>784</v>
      </c>
      <c r="E192" s="17" t="s">
        <v>84</v>
      </c>
      <c r="F192" s="17" t="s">
        <v>852</v>
      </c>
      <c r="G192" s="18">
        <v>-87.813771</v>
      </c>
      <c r="H192" s="18">
        <v>41.994238</v>
      </c>
      <c r="I192" s="18">
        <v>1.0</v>
      </c>
      <c r="J192" s="18">
        <v>41.0</v>
      </c>
      <c r="K192" s="17" t="s">
        <v>860</v>
      </c>
      <c r="L192" s="17" t="s">
        <v>116</v>
      </c>
      <c r="M192" s="17" t="s">
        <v>256</v>
      </c>
      <c r="N192" s="17" t="s">
        <v>89</v>
      </c>
      <c r="O192" s="18">
        <v>60631.0</v>
      </c>
      <c r="P192" s="18">
        <v>-87.8137712342</v>
      </c>
      <c r="Q192" s="18">
        <v>41.9942379501</v>
      </c>
    </row>
    <row r="193">
      <c r="A193" s="17" t="s">
        <v>861</v>
      </c>
      <c r="B193" s="17" t="s">
        <v>82</v>
      </c>
      <c r="C193" s="18">
        <v>609903.0</v>
      </c>
      <c r="D193" s="17" t="s">
        <v>577</v>
      </c>
      <c r="E193" s="17" t="s">
        <v>84</v>
      </c>
      <c r="F193" s="17" t="s">
        <v>862</v>
      </c>
      <c r="G193" s="18">
        <v>-87.725856</v>
      </c>
      <c r="H193" s="18">
        <v>41.805542</v>
      </c>
      <c r="I193" s="18">
        <v>8.0</v>
      </c>
      <c r="J193" s="18">
        <v>14.0</v>
      </c>
      <c r="K193" s="17" t="s">
        <v>863</v>
      </c>
      <c r="L193" s="17" t="s">
        <v>216</v>
      </c>
      <c r="M193" s="17" t="s">
        <v>733</v>
      </c>
      <c r="N193" s="17" t="s">
        <v>89</v>
      </c>
      <c r="O193" s="18">
        <v>60632.0</v>
      </c>
      <c r="P193" s="18">
        <v>-87.7258561778</v>
      </c>
      <c r="Q193" s="18">
        <v>41.8055415402</v>
      </c>
    </row>
    <row r="194">
      <c r="A194" s="17" t="s">
        <v>864</v>
      </c>
      <c r="B194" s="17" t="s">
        <v>82</v>
      </c>
      <c r="C194" s="18">
        <v>609904.0</v>
      </c>
      <c r="D194" s="17" t="s">
        <v>384</v>
      </c>
      <c r="E194" s="17" t="s">
        <v>84</v>
      </c>
      <c r="F194" s="17" t="s">
        <v>865</v>
      </c>
      <c r="G194" s="18">
        <v>-87.766589</v>
      </c>
      <c r="H194" s="18">
        <v>41.88553</v>
      </c>
      <c r="I194" s="18">
        <v>3.0</v>
      </c>
      <c r="J194" s="18">
        <v>29.0</v>
      </c>
      <c r="K194" s="17" t="s">
        <v>866</v>
      </c>
      <c r="L194" s="17" t="s">
        <v>199</v>
      </c>
      <c r="M194" s="17" t="s">
        <v>200</v>
      </c>
      <c r="N194" s="17" t="s">
        <v>89</v>
      </c>
      <c r="O194" s="18">
        <v>60644.0</v>
      </c>
      <c r="P194" s="18">
        <v>-87.7665893774</v>
      </c>
      <c r="Q194" s="18">
        <v>41.8855295806</v>
      </c>
    </row>
    <row r="195">
      <c r="A195" s="17" t="s">
        <v>867</v>
      </c>
      <c r="B195" s="17" t="s">
        <v>71</v>
      </c>
      <c r="C195" s="18">
        <v>400094.0</v>
      </c>
      <c r="D195" s="17" t="s">
        <v>319</v>
      </c>
      <c r="E195" s="17" t="s">
        <v>75</v>
      </c>
      <c r="F195" s="17" t="s">
        <v>870</v>
      </c>
      <c r="G195" s="18">
        <v>-87.550222</v>
      </c>
      <c r="H195" s="18">
        <v>41.744849</v>
      </c>
      <c r="I195" s="18">
        <v>12.0</v>
      </c>
      <c r="J195" s="18">
        <v>7.0</v>
      </c>
      <c r="K195" s="17" t="s">
        <v>871</v>
      </c>
      <c r="L195" s="17" t="s">
        <v>78</v>
      </c>
      <c r="M195" s="17" t="s">
        <v>329</v>
      </c>
      <c r="N195" s="17" t="s">
        <v>78</v>
      </c>
      <c r="O195" s="18">
        <v>60617.0</v>
      </c>
      <c r="P195" s="18">
        <v>-87.5502223699</v>
      </c>
      <c r="Q195" s="18">
        <v>41.7448491061</v>
      </c>
    </row>
    <row r="196">
      <c r="A196" s="17" t="s">
        <v>873</v>
      </c>
      <c r="B196" s="17" t="s">
        <v>82</v>
      </c>
      <c r="C196" s="18">
        <v>609907.0</v>
      </c>
      <c r="D196" s="17" t="s">
        <v>194</v>
      </c>
      <c r="E196" s="17" t="s">
        <v>84</v>
      </c>
      <c r="F196" s="17" t="s">
        <v>874</v>
      </c>
      <c r="G196" s="18">
        <v>-87.715804</v>
      </c>
      <c r="H196" s="18">
        <v>41.875744</v>
      </c>
      <c r="I196" s="18">
        <v>5.0</v>
      </c>
      <c r="J196" s="18">
        <v>28.0</v>
      </c>
      <c r="K196" s="17" t="s">
        <v>875</v>
      </c>
      <c r="L196" s="17" t="s">
        <v>274</v>
      </c>
      <c r="M196" s="17" t="s">
        <v>275</v>
      </c>
      <c r="N196" s="17" t="s">
        <v>89</v>
      </c>
      <c r="O196" s="18">
        <v>60624.0</v>
      </c>
      <c r="P196" s="18">
        <v>-87.7158044313</v>
      </c>
      <c r="Q196" s="18">
        <v>41.8757441232</v>
      </c>
    </row>
    <row r="197">
      <c r="A197" s="17" t="s">
        <v>876</v>
      </c>
      <c r="B197" s="17" t="s">
        <v>97</v>
      </c>
      <c r="C197" s="18">
        <v>400039.0</v>
      </c>
      <c r="D197" s="17" t="s">
        <v>525</v>
      </c>
      <c r="E197" s="17" t="s">
        <v>84</v>
      </c>
      <c r="F197" s="17" t="s">
        <v>877</v>
      </c>
      <c r="G197" s="18">
        <v>-87.694364</v>
      </c>
      <c r="H197" s="18">
        <v>41.906771</v>
      </c>
      <c r="I197" s="18">
        <v>5.0</v>
      </c>
      <c r="J197" s="18">
        <v>1.0</v>
      </c>
      <c r="K197" s="17" t="s">
        <v>878</v>
      </c>
      <c r="L197" s="17" t="s">
        <v>78</v>
      </c>
      <c r="M197" s="17" t="s">
        <v>410</v>
      </c>
      <c r="N197" s="17" t="s">
        <v>78</v>
      </c>
      <c r="O197" s="18">
        <v>60622.0</v>
      </c>
      <c r="P197" s="18">
        <v>-87.6943644455</v>
      </c>
      <c r="Q197" s="18">
        <v>41.9067706354</v>
      </c>
    </row>
    <row r="198">
      <c r="A198" s="17" t="s">
        <v>879</v>
      </c>
      <c r="B198" s="17" t="s">
        <v>82</v>
      </c>
      <c r="C198" s="18">
        <v>609908.0</v>
      </c>
      <c r="D198" s="17" t="s">
        <v>227</v>
      </c>
      <c r="E198" s="17" t="s">
        <v>84</v>
      </c>
      <c r="F198" s="17" t="s">
        <v>880</v>
      </c>
      <c r="G198" s="18">
        <v>-87.669159</v>
      </c>
      <c r="H198" s="18">
        <v>41.68942</v>
      </c>
      <c r="I198" s="18">
        <v>10.0</v>
      </c>
      <c r="J198" s="18">
        <v>19.0</v>
      </c>
      <c r="K198" s="17" t="s">
        <v>881</v>
      </c>
      <c r="L198" s="17" t="s">
        <v>166</v>
      </c>
      <c r="M198" s="17" t="s">
        <v>430</v>
      </c>
      <c r="N198" s="17" t="s">
        <v>89</v>
      </c>
      <c r="O198" s="18">
        <v>60643.0</v>
      </c>
      <c r="P198" s="18">
        <v>-87.6691586697</v>
      </c>
      <c r="Q198" s="18">
        <v>41.6894196067</v>
      </c>
    </row>
    <row r="199">
      <c r="A199" s="17" t="s">
        <v>882</v>
      </c>
      <c r="B199" s="17" t="s">
        <v>702</v>
      </c>
      <c r="C199" s="18">
        <v>609909.0</v>
      </c>
      <c r="D199" s="17" t="s">
        <v>356</v>
      </c>
      <c r="E199" s="17" t="s">
        <v>84</v>
      </c>
      <c r="F199" s="17" t="s">
        <v>883</v>
      </c>
      <c r="G199" s="18">
        <v>-87.68131</v>
      </c>
      <c r="H199" s="18">
        <v>41.831555</v>
      </c>
      <c r="I199" s="18">
        <v>8.0</v>
      </c>
      <c r="J199" s="18">
        <v>12.0</v>
      </c>
      <c r="K199" s="17" t="s">
        <v>884</v>
      </c>
      <c r="L199" s="17" t="s">
        <v>216</v>
      </c>
      <c r="M199" s="17" t="s">
        <v>885</v>
      </c>
      <c r="N199" s="17" t="s">
        <v>89</v>
      </c>
      <c r="O199" s="18">
        <v>60608.0</v>
      </c>
      <c r="P199" s="18">
        <v>-87.681310304</v>
      </c>
      <c r="Q199" s="18">
        <v>41.8315551612</v>
      </c>
    </row>
    <row r="200">
      <c r="A200" s="17" t="s">
        <v>886</v>
      </c>
      <c r="B200" s="20">
        <v>39606.0</v>
      </c>
      <c r="C200" s="18">
        <v>610319.0</v>
      </c>
      <c r="D200" s="17" t="s">
        <v>356</v>
      </c>
      <c r="E200" s="17" t="s">
        <v>84</v>
      </c>
      <c r="F200" s="17" t="s">
        <v>887</v>
      </c>
      <c r="G200" s="18">
        <v>-87.667817</v>
      </c>
      <c r="H200" s="18">
        <v>41.829356</v>
      </c>
      <c r="I200" s="18">
        <v>8.0</v>
      </c>
      <c r="J200" s="18">
        <v>12.0</v>
      </c>
      <c r="K200" s="17" t="s">
        <v>888</v>
      </c>
      <c r="L200" s="17" t="s">
        <v>216</v>
      </c>
      <c r="M200" s="17" t="s">
        <v>885</v>
      </c>
      <c r="N200" s="17" t="s">
        <v>89</v>
      </c>
      <c r="O200" s="18">
        <v>60609.0</v>
      </c>
      <c r="P200" s="18">
        <v>-87.6678165117</v>
      </c>
      <c r="Q200" s="18">
        <v>41.8293556193</v>
      </c>
    </row>
    <row r="201">
      <c r="A201" s="17" t="s">
        <v>889</v>
      </c>
      <c r="B201" s="17" t="s">
        <v>82</v>
      </c>
      <c r="C201" s="18">
        <v>610362.0</v>
      </c>
      <c r="D201" s="17" t="s">
        <v>426</v>
      </c>
      <c r="E201" s="17" t="s">
        <v>84</v>
      </c>
      <c r="F201" s="17" t="s">
        <v>890</v>
      </c>
      <c r="G201" s="18">
        <v>-87.639305</v>
      </c>
      <c r="H201" s="18">
        <v>41.715665</v>
      </c>
      <c r="I201" s="18">
        <v>11.0</v>
      </c>
      <c r="J201" s="18">
        <v>34.0</v>
      </c>
      <c r="K201" s="17" t="s">
        <v>891</v>
      </c>
      <c r="L201" s="17" t="s">
        <v>241</v>
      </c>
      <c r="M201" s="17" t="s">
        <v>620</v>
      </c>
      <c r="N201" s="17" t="s">
        <v>89</v>
      </c>
      <c r="O201" s="18">
        <v>60628.0</v>
      </c>
      <c r="P201" s="18">
        <v>-87.6393054686</v>
      </c>
      <c r="Q201" s="18">
        <v>41.7156653581</v>
      </c>
    </row>
    <row r="202">
      <c r="A202" s="17" t="s">
        <v>892</v>
      </c>
      <c r="B202" s="17" t="s">
        <v>82</v>
      </c>
      <c r="C202" s="18">
        <v>610057.0</v>
      </c>
      <c r="D202" s="17" t="s">
        <v>244</v>
      </c>
      <c r="E202" s="17" t="s">
        <v>84</v>
      </c>
      <c r="F202" s="17" t="s">
        <v>893</v>
      </c>
      <c r="G202" s="18">
        <v>-87.692115</v>
      </c>
      <c r="H202" s="18">
        <v>41.780904</v>
      </c>
      <c r="I202" s="18">
        <v>10.0</v>
      </c>
      <c r="J202" s="18">
        <v>16.0</v>
      </c>
      <c r="K202" s="17" t="s">
        <v>894</v>
      </c>
      <c r="L202" s="17" t="s">
        <v>166</v>
      </c>
      <c r="M202" s="17" t="s">
        <v>513</v>
      </c>
      <c r="N202" s="17" t="s">
        <v>89</v>
      </c>
      <c r="O202" s="18">
        <v>60629.0</v>
      </c>
      <c r="P202" s="18">
        <v>-87.6921150641</v>
      </c>
      <c r="Q202" s="18">
        <v>41.7809038986</v>
      </c>
    </row>
    <row r="203">
      <c r="A203" s="17" t="s">
        <v>895</v>
      </c>
      <c r="B203" s="17" t="s">
        <v>232</v>
      </c>
      <c r="C203" s="18">
        <v>609910.0</v>
      </c>
      <c r="D203" s="17" t="s">
        <v>233</v>
      </c>
      <c r="E203" s="17" t="s">
        <v>84</v>
      </c>
      <c r="F203" s="17" t="s">
        <v>896</v>
      </c>
      <c r="G203" s="18">
        <v>-87.749331</v>
      </c>
      <c r="H203" s="18">
        <v>41.935785</v>
      </c>
      <c r="I203" s="18">
        <v>3.0</v>
      </c>
      <c r="J203" s="18">
        <v>31.0</v>
      </c>
      <c r="K203" s="17" t="s">
        <v>897</v>
      </c>
      <c r="L203" s="17" t="s">
        <v>199</v>
      </c>
      <c r="M203" s="17" t="s">
        <v>289</v>
      </c>
      <c r="N203" s="17" t="s">
        <v>89</v>
      </c>
      <c r="O203" s="18">
        <v>60641.0</v>
      </c>
      <c r="P203" s="18">
        <v>-87.7493306251</v>
      </c>
      <c r="Q203" s="18">
        <v>41.9357845742</v>
      </c>
    </row>
    <row r="204">
      <c r="A204" s="17" t="s">
        <v>898</v>
      </c>
      <c r="B204" s="17" t="s">
        <v>82</v>
      </c>
      <c r="C204" s="18">
        <v>610055.0</v>
      </c>
      <c r="D204" s="17" t="s">
        <v>194</v>
      </c>
      <c r="E204" s="17" t="s">
        <v>84</v>
      </c>
      <c r="F204" s="17" t="s">
        <v>899</v>
      </c>
      <c r="G204" s="18">
        <v>-87.708092</v>
      </c>
      <c r="H204" s="18">
        <v>41.879714</v>
      </c>
      <c r="I204" s="18">
        <v>5.0</v>
      </c>
      <c r="J204" s="18">
        <v>28.0</v>
      </c>
      <c r="K204" s="17" t="s">
        <v>900</v>
      </c>
      <c r="L204" s="17" t="s">
        <v>274</v>
      </c>
      <c r="M204" s="17" t="s">
        <v>275</v>
      </c>
      <c r="N204" s="17" t="s">
        <v>89</v>
      </c>
      <c r="O204" s="18">
        <v>60624.0</v>
      </c>
      <c r="P204" s="18">
        <v>-87.7080920199</v>
      </c>
      <c r="Q204" s="18">
        <v>41.8797135916</v>
      </c>
    </row>
    <row r="205">
      <c r="A205" s="17" t="s">
        <v>901</v>
      </c>
      <c r="B205" s="17" t="s">
        <v>82</v>
      </c>
      <c r="C205" s="18">
        <v>609912.0</v>
      </c>
      <c r="D205" s="17" t="s">
        <v>253</v>
      </c>
      <c r="E205" s="17" t="s">
        <v>84</v>
      </c>
      <c r="F205" s="17" t="s">
        <v>904</v>
      </c>
      <c r="G205" s="18">
        <v>-87.766072</v>
      </c>
      <c r="H205" s="18">
        <v>41.97979</v>
      </c>
      <c r="I205" s="18">
        <v>1.0</v>
      </c>
      <c r="J205" s="18">
        <v>45.0</v>
      </c>
      <c r="K205" s="17" t="s">
        <v>906</v>
      </c>
      <c r="L205" s="17" t="s">
        <v>116</v>
      </c>
      <c r="M205" s="17" t="s">
        <v>264</v>
      </c>
      <c r="N205" s="17" t="s">
        <v>89</v>
      </c>
      <c r="O205" s="18">
        <v>60630.0</v>
      </c>
      <c r="P205" s="18">
        <v>-87.7660716577</v>
      </c>
      <c r="Q205" s="18">
        <v>41.9797900559</v>
      </c>
    </row>
    <row r="206">
      <c r="A206" s="17" t="s">
        <v>907</v>
      </c>
      <c r="B206" s="17" t="s">
        <v>908</v>
      </c>
      <c r="C206" s="18">
        <v>609704.0</v>
      </c>
      <c r="D206" s="17" t="s">
        <v>467</v>
      </c>
      <c r="E206" s="17" t="s">
        <v>75</v>
      </c>
      <c r="F206" s="17" t="s">
        <v>909</v>
      </c>
      <c r="G206" s="18">
        <v>-87.708706</v>
      </c>
      <c r="H206" s="18">
        <v>41.84856</v>
      </c>
      <c r="I206" s="18">
        <v>7.0</v>
      </c>
      <c r="J206" s="18">
        <v>22.0</v>
      </c>
      <c r="K206" s="17" t="s">
        <v>910</v>
      </c>
      <c r="L206" s="17" t="s">
        <v>470</v>
      </c>
      <c r="M206" s="17" t="s">
        <v>471</v>
      </c>
      <c r="N206" s="17" t="s">
        <v>89</v>
      </c>
      <c r="O206" s="18">
        <v>60623.0</v>
      </c>
      <c r="P206" s="18">
        <v>-87.7087056321</v>
      </c>
      <c r="Q206" s="18">
        <v>41.8485598751</v>
      </c>
    </row>
    <row r="207">
      <c r="A207" s="17" t="s">
        <v>911</v>
      </c>
      <c r="B207" s="17" t="s">
        <v>71</v>
      </c>
      <c r="C207" s="18">
        <v>609705.0</v>
      </c>
      <c r="D207" s="17" t="s">
        <v>426</v>
      </c>
      <c r="E207" s="17" t="s">
        <v>75</v>
      </c>
      <c r="F207" s="17" t="s">
        <v>912</v>
      </c>
      <c r="G207" s="18">
        <v>-87.637572</v>
      </c>
      <c r="H207" s="18">
        <v>41.689951</v>
      </c>
      <c r="I207" s="18">
        <v>13.0</v>
      </c>
      <c r="J207" s="18">
        <v>34.0</v>
      </c>
      <c r="K207" s="17" t="s">
        <v>913</v>
      </c>
      <c r="L207" s="17" t="s">
        <v>87</v>
      </c>
      <c r="M207" s="17" t="s">
        <v>293</v>
      </c>
      <c r="N207" s="17" t="s">
        <v>89</v>
      </c>
      <c r="O207" s="18">
        <v>60628.0</v>
      </c>
      <c r="P207" s="18">
        <v>-87.6375720507</v>
      </c>
      <c r="Q207" s="18">
        <v>41.6899507254</v>
      </c>
    </row>
    <row r="208">
      <c r="A208" s="17" t="s">
        <v>914</v>
      </c>
      <c r="B208" s="17" t="s">
        <v>82</v>
      </c>
      <c r="C208" s="18">
        <v>609917.0</v>
      </c>
      <c r="D208" s="17" t="s">
        <v>426</v>
      </c>
      <c r="E208" s="17" t="s">
        <v>84</v>
      </c>
      <c r="F208" s="17" t="s">
        <v>915</v>
      </c>
      <c r="G208" s="18">
        <v>-87.640414</v>
      </c>
      <c r="H208" s="18">
        <v>41.711184</v>
      </c>
      <c r="I208" s="18">
        <v>13.0</v>
      </c>
      <c r="J208" s="18">
        <v>34.0</v>
      </c>
      <c r="K208" s="17" t="s">
        <v>916</v>
      </c>
      <c r="L208" s="17" t="s">
        <v>87</v>
      </c>
      <c r="M208" s="17" t="s">
        <v>620</v>
      </c>
      <c r="N208" s="17" t="s">
        <v>89</v>
      </c>
      <c r="O208" s="18">
        <v>60628.0</v>
      </c>
      <c r="P208" s="18">
        <v>-87.640413646</v>
      </c>
      <c r="Q208" s="18">
        <v>41.7111836227</v>
      </c>
    </row>
    <row r="209">
      <c r="A209" s="17" t="s">
        <v>917</v>
      </c>
      <c r="B209" s="17" t="s">
        <v>451</v>
      </c>
      <c r="C209" s="18">
        <v>609918.0</v>
      </c>
      <c r="D209" s="17" t="s">
        <v>552</v>
      </c>
      <c r="E209" s="17" t="s">
        <v>84</v>
      </c>
      <c r="F209" s="17" t="s">
        <v>918</v>
      </c>
      <c r="G209" s="18">
        <v>-87.669985</v>
      </c>
      <c r="H209" s="18">
        <v>42.009664</v>
      </c>
      <c r="I209" s="18">
        <v>2.0</v>
      </c>
      <c r="J209" s="18">
        <v>49.0</v>
      </c>
      <c r="K209" s="17" t="s">
        <v>919</v>
      </c>
      <c r="L209" s="17" t="s">
        <v>144</v>
      </c>
      <c r="M209" s="17" t="s">
        <v>555</v>
      </c>
      <c r="N209" s="17" t="s">
        <v>89</v>
      </c>
      <c r="O209" s="18">
        <v>60626.0</v>
      </c>
      <c r="P209" s="18">
        <v>-87.6699854012</v>
      </c>
      <c r="Q209" s="18">
        <v>42.0096638553</v>
      </c>
    </row>
    <row r="210">
      <c r="A210" s="17" t="s">
        <v>920</v>
      </c>
      <c r="B210" s="17" t="s">
        <v>82</v>
      </c>
      <c r="C210" s="18">
        <v>609967.0</v>
      </c>
      <c r="D210" s="17" t="s">
        <v>561</v>
      </c>
      <c r="E210" s="17" t="s">
        <v>84</v>
      </c>
      <c r="F210" s="17" t="s">
        <v>921</v>
      </c>
      <c r="G210" s="18">
        <v>-87.685668</v>
      </c>
      <c r="H210" s="18">
        <v>41.849215</v>
      </c>
      <c r="I210" s="18">
        <v>7.0</v>
      </c>
      <c r="J210" s="18">
        <v>25.0</v>
      </c>
      <c r="K210" s="17" t="s">
        <v>922</v>
      </c>
      <c r="L210" s="17" t="s">
        <v>470</v>
      </c>
      <c r="M210" s="17" t="s">
        <v>705</v>
      </c>
      <c r="N210" s="17" t="s">
        <v>89</v>
      </c>
      <c r="O210" s="18">
        <v>60608.0</v>
      </c>
      <c r="P210" s="18">
        <v>-87.6856678431</v>
      </c>
      <c r="Q210" s="18">
        <v>41.8492149059</v>
      </c>
    </row>
    <row r="211">
      <c r="A211" s="17" t="s">
        <v>923</v>
      </c>
      <c r="B211" s="17" t="s">
        <v>82</v>
      </c>
      <c r="C211" s="18">
        <v>609919.0</v>
      </c>
      <c r="D211" s="17" t="s">
        <v>474</v>
      </c>
      <c r="E211" s="17" t="s">
        <v>84</v>
      </c>
      <c r="F211" s="17" t="s">
        <v>924</v>
      </c>
      <c r="G211" s="18">
        <v>-87.608633</v>
      </c>
      <c r="H211" s="18">
        <v>41.785183</v>
      </c>
      <c r="I211" s="18">
        <v>9.0</v>
      </c>
      <c r="J211" s="18">
        <v>20.0</v>
      </c>
      <c r="K211" s="17" t="s">
        <v>925</v>
      </c>
      <c r="L211" s="17" t="s">
        <v>260</v>
      </c>
      <c r="M211" s="17" t="s">
        <v>443</v>
      </c>
      <c r="N211" s="17" t="s">
        <v>89</v>
      </c>
      <c r="O211" s="18">
        <v>60637.0</v>
      </c>
      <c r="P211" s="18">
        <v>-87.6086328968</v>
      </c>
      <c r="Q211" s="18">
        <v>41.7851828168</v>
      </c>
    </row>
    <row r="212">
      <c r="A212" s="17" t="s">
        <v>926</v>
      </c>
      <c r="B212" s="17" t="s">
        <v>71</v>
      </c>
      <c r="C212" s="18">
        <v>609708.0</v>
      </c>
      <c r="D212" s="17" t="s">
        <v>233</v>
      </c>
      <c r="E212" s="17" t="s">
        <v>75</v>
      </c>
      <c r="F212" s="17" t="s">
        <v>927</v>
      </c>
      <c r="G212" s="18">
        <v>-87.754167</v>
      </c>
      <c r="H212" s="18">
        <v>41.939797</v>
      </c>
      <c r="I212" s="18">
        <v>1.0</v>
      </c>
      <c r="J212" s="18">
        <v>31.0</v>
      </c>
      <c r="K212" s="17" t="s">
        <v>928</v>
      </c>
      <c r="L212" s="17" t="s">
        <v>116</v>
      </c>
      <c r="M212" s="17" t="s">
        <v>929</v>
      </c>
      <c r="N212" s="17" t="s">
        <v>89</v>
      </c>
      <c r="O212" s="18">
        <v>60641.0</v>
      </c>
      <c r="P212" s="18">
        <v>-87.7541665434</v>
      </c>
      <c r="Q212" s="18">
        <v>41.9397967679</v>
      </c>
    </row>
    <row r="213">
      <c r="A213" s="17" t="s">
        <v>930</v>
      </c>
      <c r="B213" s="17" t="s">
        <v>82</v>
      </c>
      <c r="C213" s="18">
        <v>609924.0</v>
      </c>
      <c r="D213" s="17" t="s">
        <v>617</v>
      </c>
      <c r="E213" s="17" t="s">
        <v>84</v>
      </c>
      <c r="F213" s="17" t="s">
        <v>931</v>
      </c>
      <c r="G213" s="18">
        <v>-87.655481</v>
      </c>
      <c r="H213" s="18">
        <v>41.729673</v>
      </c>
      <c r="I213" s="18">
        <v>11.0</v>
      </c>
      <c r="J213" s="18">
        <v>21.0</v>
      </c>
      <c r="K213" s="17" t="s">
        <v>932</v>
      </c>
      <c r="L213" s="17" t="s">
        <v>241</v>
      </c>
      <c r="M213" s="17" t="s">
        <v>620</v>
      </c>
      <c r="N213" s="17" t="s">
        <v>89</v>
      </c>
      <c r="O213" s="18">
        <v>60620.0</v>
      </c>
      <c r="P213" s="18">
        <v>-87.6554811604</v>
      </c>
      <c r="Q213" s="18">
        <v>41.7296726751</v>
      </c>
    </row>
    <row r="214">
      <c r="A214" s="17" t="s">
        <v>934</v>
      </c>
      <c r="B214" s="17" t="s">
        <v>82</v>
      </c>
      <c r="C214" s="18">
        <v>609927.0</v>
      </c>
      <c r="D214" s="17" t="s">
        <v>617</v>
      </c>
      <c r="E214" s="17" t="s">
        <v>84</v>
      </c>
      <c r="F214" s="17" t="s">
        <v>935</v>
      </c>
      <c r="G214" s="18">
        <v>-87.668099</v>
      </c>
      <c r="H214" s="18">
        <v>41.738425</v>
      </c>
      <c r="I214" s="18">
        <v>11.0</v>
      </c>
      <c r="J214" s="18">
        <v>21.0</v>
      </c>
      <c r="K214" s="17" t="s">
        <v>937</v>
      </c>
      <c r="L214" s="17" t="s">
        <v>241</v>
      </c>
      <c r="M214" s="17" t="s">
        <v>242</v>
      </c>
      <c r="N214" s="17" t="s">
        <v>89</v>
      </c>
      <c r="O214" s="18">
        <v>60620.0</v>
      </c>
      <c r="P214" s="18">
        <v>-87.6680993119</v>
      </c>
      <c r="Q214" s="18">
        <v>41.7384254778</v>
      </c>
    </row>
    <row r="215">
      <c r="A215" s="17" t="s">
        <v>938</v>
      </c>
      <c r="B215" s="20">
        <v>39606.0</v>
      </c>
      <c r="C215" s="18">
        <v>400171.0</v>
      </c>
      <c r="D215" s="17" t="s">
        <v>426</v>
      </c>
      <c r="E215" s="17" t="s">
        <v>75</v>
      </c>
      <c r="F215" s="17" t="s">
        <v>939</v>
      </c>
      <c r="G215" s="18">
        <v>-87.653535</v>
      </c>
      <c r="H215" s="18">
        <v>41.694671</v>
      </c>
      <c r="I215" s="18">
        <v>13.0</v>
      </c>
      <c r="J215" s="18">
        <v>34.0</v>
      </c>
      <c r="K215" s="17" t="s">
        <v>940</v>
      </c>
      <c r="L215" s="17" t="s">
        <v>78</v>
      </c>
      <c r="M215" s="17" t="s">
        <v>430</v>
      </c>
      <c r="N215" s="17" t="s">
        <v>78</v>
      </c>
      <c r="O215" s="18">
        <v>60643.0</v>
      </c>
      <c r="P215" s="18">
        <v>-87.6535352485</v>
      </c>
      <c r="Q215" s="18">
        <v>41.6946707393</v>
      </c>
    </row>
    <row r="216">
      <c r="A216" s="17" t="s">
        <v>941</v>
      </c>
      <c r="B216" s="17" t="s">
        <v>97</v>
      </c>
      <c r="C216" s="18">
        <v>609926.0</v>
      </c>
      <c r="D216" s="17" t="s">
        <v>270</v>
      </c>
      <c r="E216" s="17" t="s">
        <v>84</v>
      </c>
      <c r="F216" s="17" t="s">
        <v>942</v>
      </c>
      <c r="G216" s="18">
        <v>-87.635513</v>
      </c>
      <c r="H216" s="18">
        <v>41.9066</v>
      </c>
      <c r="I216" s="18">
        <v>4.0</v>
      </c>
      <c r="J216" s="18">
        <v>27.0</v>
      </c>
      <c r="K216" s="17" t="s">
        <v>943</v>
      </c>
      <c r="L216" s="17" t="s">
        <v>94</v>
      </c>
      <c r="M216" s="17" t="s">
        <v>602</v>
      </c>
      <c r="N216" s="17" t="s">
        <v>89</v>
      </c>
      <c r="O216" s="18">
        <v>60610.0</v>
      </c>
      <c r="P216" s="18">
        <v>-87.6355128103</v>
      </c>
      <c r="Q216" s="18">
        <v>41.9065999904</v>
      </c>
    </row>
    <row r="217">
      <c r="A217" s="17" t="s">
        <v>944</v>
      </c>
      <c r="B217" s="17" t="s">
        <v>97</v>
      </c>
      <c r="C217" s="18">
        <v>400040.0</v>
      </c>
      <c r="D217" s="17" t="s">
        <v>679</v>
      </c>
      <c r="E217" s="17" t="s">
        <v>84</v>
      </c>
      <c r="F217" s="17" t="s">
        <v>945</v>
      </c>
      <c r="G217" s="18">
        <v>-87.717642</v>
      </c>
      <c r="H217" s="18">
        <v>41.862077</v>
      </c>
      <c r="I217" s="18">
        <v>5.0</v>
      </c>
      <c r="J217" s="18">
        <v>24.0</v>
      </c>
      <c r="K217" s="17" t="s">
        <v>946</v>
      </c>
      <c r="L217" s="17" t="s">
        <v>78</v>
      </c>
      <c r="M217" s="17" t="s">
        <v>520</v>
      </c>
      <c r="N217" s="17" t="s">
        <v>78</v>
      </c>
      <c r="O217" s="18">
        <v>60624.0</v>
      </c>
      <c r="P217" s="18">
        <v>-87.7176419761</v>
      </c>
      <c r="Q217" s="18">
        <v>41.8620768642</v>
      </c>
    </row>
    <row r="218">
      <c r="A218" s="17" t="s">
        <v>947</v>
      </c>
      <c r="B218" s="17" t="s">
        <v>97</v>
      </c>
      <c r="C218" s="18">
        <v>610503.0</v>
      </c>
      <c r="D218" s="17" t="s">
        <v>679</v>
      </c>
      <c r="E218" s="17" t="s">
        <v>84</v>
      </c>
      <c r="F218" s="17" t="s">
        <v>948</v>
      </c>
      <c r="G218" s="18">
        <v>-87.727244</v>
      </c>
      <c r="H218" s="18">
        <v>41.86698</v>
      </c>
      <c r="I218" s="18">
        <v>5.0</v>
      </c>
      <c r="J218" s="18">
        <v>24.0</v>
      </c>
      <c r="K218" s="17" t="s">
        <v>949</v>
      </c>
      <c r="L218" s="17" t="s">
        <v>274</v>
      </c>
      <c r="M218" s="17" t="s">
        <v>520</v>
      </c>
      <c r="N218" s="17" t="s">
        <v>89</v>
      </c>
      <c r="O218" s="18">
        <v>60624.0</v>
      </c>
      <c r="P218" s="18">
        <v>-87.7272443786</v>
      </c>
      <c r="Q218" s="18">
        <v>41.8669796272</v>
      </c>
    </row>
    <row r="219">
      <c r="A219" s="17" t="s">
        <v>950</v>
      </c>
      <c r="B219" s="17" t="s">
        <v>82</v>
      </c>
      <c r="C219" s="18">
        <v>609928.0</v>
      </c>
      <c r="D219" s="17" t="s">
        <v>147</v>
      </c>
      <c r="E219" s="17" t="s">
        <v>84</v>
      </c>
      <c r="F219" s="17" t="s">
        <v>951</v>
      </c>
      <c r="G219" s="18">
        <v>-87.611784</v>
      </c>
      <c r="H219" s="18">
        <v>41.818003</v>
      </c>
      <c r="I219" s="18">
        <v>9.0</v>
      </c>
      <c r="J219" s="18">
        <v>4.0</v>
      </c>
      <c r="K219" s="17" t="s">
        <v>952</v>
      </c>
      <c r="L219" s="17" t="s">
        <v>333</v>
      </c>
      <c r="M219" s="17" t="s">
        <v>268</v>
      </c>
      <c r="N219" s="17" t="s">
        <v>89</v>
      </c>
      <c r="O219" s="18">
        <v>60653.0</v>
      </c>
      <c r="P219" s="18">
        <v>-87.6117840427</v>
      </c>
      <c r="Q219" s="18">
        <v>41.8180034037</v>
      </c>
    </row>
    <row r="220">
      <c r="A220" s="17" t="s">
        <v>953</v>
      </c>
      <c r="B220" s="17" t="s">
        <v>82</v>
      </c>
      <c r="C220" s="18">
        <v>609929.0</v>
      </c>
      <c r="D220" s="17" t="s">
        <v>244</v>
      </c>
      <c r="E220" s="17" t="s">
        <v>84</v>
      </c>
      <c r="F220" s="17" t="s">
        <v>954</v>
      </c>
      <c r="G220" s="18">
        <v>-87.668436</v>
      </c>
      <c r="H220" s="18">
        <v>41.79758</v>
      </c>
      <c r="I220" s="18">
        <v>11.0</v>
      </c>
      <c r="J220" s="18">
        <v>16.0</v>
      </c>
      <c r="K220" s="17" t="s">
        <v>955</v>
      </c>
      <c r="L220" s="17" t="s">
        <v>241</v>
      </c>
      <c r="M220" s="17" t="s">
        <v>217</v>
      </c>
      <c r="N220" s="17" t="s">
        <v>89</v>
      </c>
      <c r="O220" s="18">
        <v>60609.0</v>
      </c>
      <c r="P220" s="18">
        <v>-87.6684358814</v>
      </c>
      <c r="Q220" s="18">
        <v>41.7975802712</v>
      </c>
    </row>
    <row r="221">
      <c r="A221" s="17" t="s">
        <v>956</v>
      </c>
      <c r="B221" s="17" t="s">
        <v>82</v>
      </c>
      <c r="C221" s="18">
        <v>609930.0</v>
      </c>
      <c r="D221" s="17" t="s">
        <v>456</v>
      </c>
      <c r="E221" s="17" t="s">
        <v>84</v>
      </c>
      <c r="F221" s="17" t="s">
        <v>957</v>
      </c>
      <c r="G221" s="18">
        <v>-87.716892</v>
      </c>
      <c r="H221" s="18">
        <v>41.917617</v>
      </c>
      <c r="I221" s="18">
        <v>4.0</v>
      </c>
      <c r="J221" s="18">
        <v>26.0</v>
      </c>
      <c r="K221" s="17" t="s">
        <v>958</v>
      </c>
      <c r="L221" s="17" t="s">
        <v>94</v>
      </c>
      <c r="M221" s="17" t="s">
        <v>342</v>
      </c>
      <c r="N221" s="17" t="s">
        <v>89</v>
      </c>
      <c r="O221" s="18">
        <v>60647.0</v>
      </c>
      <c r="P221" s="18">
        <v>-87.7168916649</v>
      </c>
      <c r="Q221" s="18">
        <v>41.9176165144</v>
      </c>
    </row>
    <row r="222">
      <c r="A222" s="17" t="s">
        <v>959</v>
      </c>
      <c r="B222" s="17" t="s">
        <v>71</v>
      </c>
      <c r="C222" s="18">
        <v>609709.0</v>
      </c>
      <c r="D222" s="17" t="s">
        <v>213</v>
      </c>
      <c r="E222" s="17" t="s">
        <v>75</v>
      </c>
      <c r="F222" s="17" t="s">
        <v>960</v>
      </c>
      <c r="G222" s="18">
        <v>-87.688954</v>
      </c>
      <c r="H222" s="18">
        <v>41.791013</v>
      </c>
      <c r="I222" s="18">
        <v>8.0</v>
      </c>
      <c r="J222" s="18">
        <v>15.0</v>
      </c>
      <c r="K222" s="17" t="s">
        <v>961</v>
      </c>
      <c r="L222" s="17" t="s">
        <v>216</v>
      </c>
      <c r="M222" s="17" t="s">
        <v>485</v>
      </c>
      <c r="N222" s="17" t="s">
        <v>89</v>
      </c>
      <c r="O222" s="18">
        <v>60629.0</v>
      </c>
      <c r="P222" s="18">
        <v>-87.6889539422</v>
      </c>
      <c r="Q222" s="18">
        <v>41.7910128392</v>
      </c>
    </row>
    <row r="223">
      <c r="A223" s="17" t="s">
        <v>962</v>
      </c>
      <c r="B223" s="17" t="s">
        <v>97</v>
      </c>
      <c r="C223" s="18">
        <v>400041.0</v>
      </c>
      <c r="D223" s="17" t="s">
        <v>270</v>
      </c>
      <c r="E223" s="17" t="s">
        <v>84</v>
      </c>
      <c r="F223" s="17" t="s">
        <v>963</v>
      </c>
      <c r="G223" s="18">
        <v>-87.721959</v>
      </c>
      <c r="H223" s="18">
        <v>41.897313</v>
      </c>
      <c r="I223" s="18">
        <v>5.0</v>
      </c>
      <c r="J223" s="18">
        <v>27.0</v>
      </c>
      <c r="K223" s="17" t="s">
        <v>964</v>
      </c>
      <c r="L223" s="17" t="s">
        <v>78</v>
      </c>
      <c r="M223" s="17" t="s">
        <v>459</v>
      </c>
      <c r="N223" s="17" t="s">
        <v>78</v>
      </c>
      <c r="O223" s="18">
        <v>60651.0</v>
      </c>
      <c r="P223" s="18">
        <v>-87.7219590387</v>
      </c>
      <c r="Q223" s="18">
        <v>41.897313025</v>
      </c>
    </row>
    <row r="224">
      <c r="A224" s="17" t="s">
        <v>965</v>
      </c>
      <c r="B224" s="17" t="s">
        <v>82</v>
      </c>
      <c r="C224" s="18">
        <v>609933.0</v>
      </c>
      <c r="D224" s="17" t="s">
        <v>552</v>
      </c>
      <c r="E224" s="17" t="s">
        <v>84</v>
      </c>
      <c r="F224" s="17" t="s">
        <v>966</v>
      </c>
      <c r="G224" s="18">
        <v>-87.671939</v>
      </c>
      <c r="H224" s="18">
        <v>42.021091</v>
      </c>
      <c r="I224" s="18">
        <v>2.0</v>
      </c>
      <c r="J224" s="18">
        <v>49.0</v>
      </c>
      <c r="K224" s="17" t="s">
        <v>967</v>
      </c>
      <c r="L224" s="17" t="s">
        <v>144</v>
      </c>
      <c r="M224" s="17" t="s">
        <v>555</v>
      </c>
      <c r="N224" s="17" t="s">
        <v>89</v>
      </c>
      <c r="O224" s="18">
        <v>60626.0</v>
      </c>
      <c r="P224" s="18">
        <v>-87.6719389761</v>
      </c>
      <c r="Q224" s="18">
        <v>42.0210905581</v>
      </c>
    </row>
    <row r="225">
      <c r="A225" s="17" t="s">
        <v>969</v>
      </c>
      <c r="B225" s="17" t="s">
        <v>97</v>
      </c>
      <c r="C225" s="18">
        <v>610009.0</v>
      </c>
      <c r="D225" s="17" t="s">
        <v>561</v>
      </c>
      <c r="E225" s="17" t="s">
        <v>84</v>
      </c>
      <c r="F225" s="17" t="s">
        <v>972</v>
      </c>
      <c r="G225" s="18">
        <v>-87.653366</v>
      </c>
      <c r="H225" s="18">
        <v>41.871255</v>
      </c>
      <c r="I225" s="18">
        <v>6.0</v>
      </c>
      <c r="J225" s="18">
        <v>25.0</v>
      </c>
      <c r="K225" s="17" t="s">
        <v>973</v>
      </c>
      <c r="L225" s="17" t="s">
        <v>155</v>
      </c>
      <c r="M225" s="17" t="s">
        <v>376</v>
      </c>
      <c r="N225" s="17" t="s">
        <v>89</v>
      </c>
      <c r="O225" s="18">
        <v>60607.0</v>
      </c>
      <c r="P225" s="18">
        <v>-87.6533655527</v>
      </c>
      <c r="Q225" s="18">
        <v>41.8712548243</v>
      </c>
    </row>
    <row r="226">
      <c r="A226" s="17" t="s">
        <v>974</v>
      </c>
      <c r="B226" s="17" t="s">
        <v>82</v>
      </c>
      <c r="C226" s="18">
        <v>609935.0</v>
      </c>
      <c r="D226" s="17" t="s">
        <v>83</v>
      </c>
      <c r="E226" s="17" t="s">
        <v>84</v>
      </c>
      <c r="F226" s="17" t="s">
        <v>975</v>
      </c>
      <c r="G226" s="18">
        <v>-87.535175</v>
      </c>
      <c r="H226" s="18">
        <v>41.706801</v>
      </c>
      <c r="I226" s="18">
        <v>13.0</v>
      </c>
      <c r="J226" s="18">
        <v>10.0</v>
      </c>
      <c r="K226" s="17" t="s">
        <v>976</v>
      </c>
      <c r="L226" s="17" t="s">
        <v>87</v>
      </c>
      <c r="M226" s="17" t="s">
        <v>88</v>
      </c>
      <c r="N226" s="17" t="s">
        <v>89</v>
      </c>
      <c r="O226" s="18">
        <v>60617.0</v>
      </c>
      <c r="P226" s="18">
        <v>-87.5351753062</v>
      </c>
      <c r="Q226" s="18">
        <v>41.7068009998</v>
      </c>
    </row>
    <row r="227">
      <c r="A227" s="17" t="s">
        <v>977</v>
      </c>
      <c r="B227" s="17" t="s">
        <v>82</v>
      </c>
      <c r="C227" s="18">
        <v>610128.0</v>
      </c>
      <c r="D227" s="17" t="s">
        <v>426</v>
      </c>
      <c r="E227" s="17" t="s">
        <v>84</v>
      </c>
      <c r="F227" s="17" t="s">
        <v>978</v>
      </c>
      <c r="G227" s="18">
        <v>-87.647577</v>
      </c>
      <c r="H227" s="18">
        <v>41.706603</v>
      </c>
      <c r="I227" s="18">
        <v>13.0</v>
      </c>
      <c r="J227" s="18">
        <v>34.0</v>
      </c>
      <c r="K227" s="17" t="s">
        <v>979</v>
      </c>
      <c r="L227" s="17" t="s">
        <v>87</v>
      </c>
      <c r="M227" s="17" t="s">
        <v>620</v>
      </c>
      <c r="N227" s="17" t="s">
        <v>89</v>
      </c>
      <c r="O227" s="18">
        <v>60643.0</v>
      </c>
      <c r="P227" s="18">
        <v>-87.6475771653</v>
      </c>
      <c r="Q227" s="18">
        <v>41.7066028595</v>
      </c>
    </row>
    <row r="228">
      <c r="A228" s="17" t="s">
        <v>980</v>
      </c>
      <c r="B228" s="17" t="s">
        <v>97</v>
      </c>
      <c r="C228" s="18">
        <v>609937.0</v>
      </c>
      <c r="D228" s="17" t="s">
        <v>784</v>
      </c>
      <c r="E228" s="17" t="s">
        <v>84</v>
      </c>
      <c r="F228" s="17" t="s">
        <v>981</v>
      </c>
      <c r="G228" s="18">
        <v>-87.796235</v>
      </c>
      <c r="H228" s="18">
        <v>41.976352</v>
      </c>
      <c r="I228" s="18">
        <v>1.0</v>
      </c>
      <c r="J228" s="18">
        <v>41.0</v>
      </c>
      <c r="K228" s="17" t="s">
        <v>982</v>
      </c>
      <c r="L228" s="17" t="s">
        <v>116</v>
      </c>
      <c r="M228" s="17" t="s">
        <v>256</v>
      </c>
      <c r="N228" s="17" t="s">
        <v>89</v>
      </c>
      <c r="O228" s="18">
        <v>60656.0</v>
      </c>
      <c r="P228" s="18">
        <v>-87.7962351135</v>
      </c>
      <c r="Q228" s="18">
        <v>41.9763516642</v>
      </c>
    </row>
    <row r="229">
      <c r="A229" s="17" t="s">
        <v>983</v>
      </c>
      <c r="B229" s="17" t="s">
        <v>984</v>
      </c>
      <c r="C229" s="18">
        <v>609938.0</v>
      </c>
      <c r="D229" s="17" t="s">
        <v>467</v>
      </c>
      <c r="E229" s="17" t="s">
        <v>84</v>
      </c>
      <c r="F229" s="17" t="s">
        <v>985</v>
      </c>
      <c r="G229" s="18">
        <v>-87.718697</v>
      </c>
      <c r="H229" s="18">
        <v>41.837065</v>
      </c>
      <c r="I229" s="18">
        <v>7.0</v>
      </c>
      <c r="J229" s="18">
        <v>22.0</v>
      </c>
      <c r="K229" s="17" t="s">
        <v>986</v>
      </c>
      <c r="L229" s="17" t="s">
        <v>470</v>
      </c>
      <c r="M229" s="17" t="s">
        <v>471</v>
      </c>
      <c r="N229" s="17" t="s">
        <v>89</v>
      </c>
      <c r="O229" s="18">
        <v>60623.0</v>
      </c>
      <c r="P229" s="18">
        <v>-87.7186966352</v>
      </c>
      <c r="Q229" s="18">
        <v>41.8370651521</v>
      </c>
    </row>
    <row r="230">
      <c r="A230" s="17" t="s">
        <v>987</v>
      </c>
      <c r="B230" s="17" t="s">
        <v>82</v>
      </c>
      <c r="C230" s="18">
        <v>609939.0</v>
      </c>
      <c r="D230" s="17" t="s">
        <v>131</v>
      </c>
      <c r="E230" s="17" t="s">
        <v>84</v>
      </c>
      <c r="F230" s="17" t="s">
        <v>988</v>
      </c>
      <c r="G230" s="18">
        <v>-87.623719</v>
      </c>
      <c r="H230" s="18">
        <v>41.725332</v>
      </c>
      <c r="I230" s="18">
        <v>12.0</v>
      </c>
      <c r="J230" s="18">
        <v>9.0</v>
      </c>
      <c r="K230" s="17" t="s">
        <v>989</v>
      </c>
      <c r="L230" s="17" t="s">
        <v>172</v>
      </c>
      <c r="M230" s="17" t="s">
        <v>293</v>
      </c>
      <c r="N230" s="17" t="s">
        <v>89</v>
      </c>
      <c r="O230" s="18">
        <v>60619.0</v>
      </c>
      <c r="P230" s="18">
        <v>-87.6237194379</v>
      </c>
      <c r="Q230" s="18">
        <v>41.7253322795</v>
      </c>
    </row>
    <row r="231">
      <c r="A231" s="17" t="s">
        <v>990</v>
      </c>
      <c r="B231" s="17" t="s">
        <v>97</v>
      </c>
      <c r="C231" s="18">
        <v>400009.0</v>
      </c>
      <c r="D231" s="17" t="s">
        <v>577</v>
      </c>
      <c r="E231" s="17" t="s">
        <v>84</v>
      </c>
      <c r="F231" s="17" t="s">
        <v>991</v>
      </c>
      <c r="G231" s="18">
        <v>-87.740097</v>
      </c>
      <c r="H231" s="18">
        <v>41.807579</v>
      </c>
      <c r="I231" s="18">
        <v>8.0</v>
      </c>
      <c r="J231" s="18">
        <v>14.0</v>
      </c>
      <c r="K231" s="17" t="s">
        <v>992</v>
      </c>
      <c r="L231" s="17" t="s">
        <v>78</v>
      </c>
      <c r="M231" s="17" t="s">
        <v>417</v>
      </c>
      <c r="N231" s="17" t="s">
        <v>78</v>
      </c>
      <c r="O231" s="18">
        <v>60632.0</v>
      </c>
      <c r="P231" s="18">
        <v>-87.7400974361</v>
      </c>
      <c r="Q231" s="18">
        <v>41.807578508</v>
      </c>
    </row>
    <row r="232">
      <c r="A232" s="17" t="s">
        <v>993</v>
      </c>
      <c r="B232" s="17" t="s">
        <v>82</v>
      </c>
      <c r="C232" s="18">
        <v>609942.0</v>
      </c>
      <c r="D232" s="17" t="s">
        <v>525</v>
      </c>
      <c r="E232" s="17" t="s">
        <v>84</v>
      </c>
      <c r="F232" s="17" t="s">
        <v>994</v>
      </c>
      <c r="G232" s="18">
        <v>-87.6929</v>
      </c>
      <c r="H232" s="18">
        <v>41.922831</v>
      </c>
      <c r="I232" s="18">
        <v>4.0</v>
      </c>
      <c r="J232" s="18">
        <v>1.0</v>
      </c>
      <c r="K232" s="17" t="s">
        <v>995</v>
      </c>
      <c r="L232" s="17" t="s">
        <v>94</v>
      </c>
      <c r="M232" s="17" t="s">
        <v>342</v>
      </c>
      <c r="N232" s="17" t="s">
        <v>89</v>
      </c>
      <c r="O232" s="18">
        <v>60647.0</v>
      </c>
      <c r="P232" s="18">
        <v>-87.6928996958</v>
      </c>
      <c r="Q232" s="18">
        <v>41.9228310077</v>
      </c>
    </row>
    <row r="233">
      <c r="A233" s="17" t="s">
        <v>996</v>
      </c>
      <c r="B233" s="17" t="s">
        <v>71</v>
      </c>
      <c r="C233" s="18">
        <v>610558.0</v>
      </c>
      <c r="D233" s="17" t="s">
        <v>163</v>
      </c>
      <c r="E233" s="17" t="s">
        <v>75</v>
      </c>
      <c r="F233" s="17" t="s">
        <v>997</v>
      </c>
      <c r="G233" s="18">
        <v>-87.707345</v>
      </c>
      <c r="H233" s="18">
        <v>41.75375</v>
      </c>
      <c r="I233" s="18">
        <v>10.0</v>
      </c>
      <c r="J233" s="18">
        <v>18.0</v>
      </c>
      <c r="K233" s="17" t="s">
        <v>998</v>
      </c>
      <c r="L233" s="17" t="s">
        <v>166</v>
      </c>
      <c r="M233" s="17" t="s">
        <v>164</v>
      </c>
      <c r="N233" s="17" t="s">
        <v>89</v>
      </c>
      <c r="O233" s="18">
        <v>60652.0</v>
      </c>
      <c r="P233" s="18">
        <v>-87.7073453478</v>
      </c>
      <c r="Q233" s="18">
        <v>41.7537498029</v>
      </c>
    </row>
    <row r="234">
      <c r="A234" s="17" t="s">
        <v>1001</v>
      </c>
      <c r="B234" s="17" t="s">
        <v>82</v>
      </c>
      <c r="C234" s="18">
        <v>609945.0</v>
      </c>
      <c r="D234" s="17" t="s">
        <v>1002</v>
      </c>
      <c r="E234" s="17" t="s">
        <v>84</v>
      </c>
      <c r="F234" s="17" t="s">
        <v>1004</v>
      </c>
      <c r="G234" s="18">
        <v>-87.657912</v>
      </c>
      <c r="H234" s="18">
        <v>41.975817</v>
      </c>
      <c r="I234" s="18">
        <v>2.0</v>
      </c>
      <c r="J234" s="18">
        <v>48.0</v>
      </c>
      <c r="K234" s="17" t="s">
        <v>1005</v>
      </c>
      <c r="L234" s="17" t="s">
        <v>144</v>
      </c>
      <c r="M234" s="17" t="s">
        <v>338</v>
      </c>
      <c r="N234" s="17" t="s">
        <v>89</v>
      </c>
      <c r="O234" s="18">
        <v>60640.0</v>
      </c>
      <c r="P234" s="18">
        <v>-87.6579124929</v>
      </c>
      <c r="Q234" s="18">
        <v>41.9758165306</v>
      </c>
    </row>
    <row r="235">
      <c r="A235" s="17" t="s">
        <v>1006</v>
      </c>
      <c r="B235" s="17" t="s">
        <v>82</v>
      </c>
      <c r="C235" s="18">
        <v>609947.0</v>
      </c>
      <c r="D235" s="17" t="s">
        <v>103</v>
      </c>
      <c r="E235" s="17" t="s">
        <v>84</v>
      </c>
      <c r="F235" s="17" t="s">
        <v>1007</v>
      </c>
      <c r="G235" s="18">
        <v>-87.643344</v>
      </c>
      <c r="H235" s="18">
        <v>41.813304</v>
      </c>
      <c r="I235" s="18">
        <v>6.0</v>
      </c>
      <c r="J235" s="18">
        <v>11.0</v>
      </c>
      <c r="K235" s="17" t="s">
        <v>1008</v>
      </c>
      <c r="L235" s="17" t="s">
        <v>155</v>
      </c>
      <c r="M235" s="17" t="s">
        <v>217</v>
      </c>
      <c r="N235" s="17" t="s">
        <v>89</v>
      </c>
      <c r="O235" s="18">
        <v>60609.0</v>
      </c>
      <c r="P235" s="18">
        <v>-87.6433442353</v>
      </c>
      <c r="Q235" s="18">
        <v>41.8133037295</v>
      </c>
    </row>
    <row r="236">
      <c r="A236" s="17" t="s">
        <v>1009</v>
      </c>
      <c r="B236" s="17" t="s">
        <v>71</v>
      </c>
      <c r="C236" s="18">
        <v>609769.0</v>
      </c>
      <c r="D236" s="17" t="s">
        <v>74</v>
      </c>
      <c r="E236" s="17" t="s">
        <v>75</v>
      </c>
      <c r="F236" s="17" t="s">
        <v>1010</v>
      </c>
      <c r="G236" s="18">
        <v>-87.625315</v>
      </c>
      <c r="H236" s="18">
        <v>41.849675</v>
      </c>
      <c r="I236" s="18">
        <v>6.0</v>
      </c>
      <c r="J236" s="18">
        <v>3.0</v>
      </c>
      <c r="K236" s="17" t="s">
        <v>1011</v>
      </c>
      <c r="L236" s="17" t="s">
        <v>155</v>
      </c>
      <c r="M236" s="17" t="s">
        <v>1012</v>
      </c>
      <c r="N236" s="17" t="s">
        <v>89</v>
      </c>
      <c r="O236" s="18">
        <v>60616.0</v>
      </c>
      <c r="P236" s="18">
        <v>-87.6253148158</v>
      </c>
      <c r="Q236" s="18">
        <v>41.849675418</v>
      </c>
    </row>
    <row r="237">
      <c r="A237" s="17" t="s">
        <v>1013</v>
      </c>
      <c r="B237" s="17" t="s">
        <v>82</v>
      </c>
      <c r="C237" s="18">
        <v>609949.0</v>
      </c>
      <c r="D237" s="17" t="s">
        <v>253</v>
      </c>
      <c r="E237" s="17" t="s">
        <v>84</v>
      </c>
      <c r="F237" s="17" t="s">
        <v>1014</v>
      </c>
      <c r="G237" s="18">
        <v>-87.757116</v>
      </c>
      <c r="H237" s="18">
        <v>41.948764</v>
      </c>
      <c r="I237" s="18">
        <v>1.0</v>
      </c>
      <c r="J237" s="18">
        <v>45.0</v>
      </c>
      <c r="K237" s="17" t="s">
        <v>1015</v>
      </c>
      <c r="L237" s="17" t="s">
        <v>116</v>
      </c>
      <c r="M237" s="17" t="s">
        <v>929</v>
      </c>
      <c r="N237" s="17" t="s">
        <v>89</v>
      </c>
      <c r="O237" s="18">
        <v>60641.0</v>
      </c>
      <c r="P237" s="18">
        <v>-87.7571155988</v>
      </c>
      <c r="Q237" s="18">
        <v>41.9487635796</v>
      </c>
    </row>
    <row r="238">
      <c r="A238" s="17" t="s">
        <v>1016</v>
      </c>
      <c r="B238" s="17" t="s">
        <v>622</v>
      </c>
      <c r="C238" s="18">
        <v>400168.0</v>
      </c>
      <c r="D238" s="17" t="s">
        <v>319</v>
      </c>
      <c r="E238" s="17" t="s">
        <v>84</v>
      </c>
      <c r="F238" s="17" t="s">
        <v>1017</v>
      </c>
      <c r="G238" s="18">
        <v>-87.559907</v>
      </c>
      <c r="H238" s="18">
        <v>41.742671</v>
      </c>
      <c r="I238" s="18">
        <v>12.0</v>
      </c>
      <c r="J238" s="18">
        <v>7.0</v>
      </c>
      <c r="K238" s="17" t="s">
        <v>1018</v>
      </c>
      <c r="L238" s="17" t="s">
        <v>78</v>
      </c>
      <c r="M238" s="17" t="s">
        <v>329</v>
      </c>
      <c r="N238" s="17" t="s">
        <v>78</v>
      </c>
      <c r="O238" s="18">
        <v>60617.0</v>
      </c>
      <c r="P238" s="18">
        <v>-87.559906902</v>
      </c>
      <c r="Q238" s="18">
        <v>41.7426713822</v>
      </c>
    </row>
    <row r="239">
      <c r="A239" s="17" t="s">
        <v>1019</v>
      </c>
      <c r="B239" s="17" t="s">
        <v>82</v>
      </c>
      <c r="C239" s="18">
        <v>609850.0</v>
      </c>
      <c r="D239" s="17" t="s">
        <v>335</v>
      </c>
      <c r="E239" s="17" t="s">
        <v>84</v>
      </c>
      <c r="F239" s="17" t="s">
        <v>1020</v>
      </c>
      <c r="G239" s="18">
        <v>-87.65098</v>
      </c>
      <c r="H239" s="18">
        <v>41.95281</v>
      </c>
      <c r="I239" s="18">
        <v>4.0</v>
      </c>
      <c r="J239" s="18">
        <v>46.0</v>
      </c>
      <c r="K239" s="17" t="s">
        <v>1021</v>
      </c>
      <c r="L239" s="17" t="s">
        <v>94</v>
      </c>
      <c r="M239" s="17" t="s">
        <v>95</v>
      </c>
      <c r="N239" s="17" t="s">
        <v>89</v>
      </c>
      <c r="O239" s="18">
        <v>60613.0</v>
      </c>
      <c r="P239" s="18">
        <v>-87.6509798691</v>
      </c>
      <c r="Q239" s="18">
        <v>41.9528095123</v>
      </c>
    </row>
    <row r="240">
      <c r="A240" s="17" t="s">
        <v>1022</v>
      </c>
      <c r="B240" s="17" t="s">
        <v>82</v>
      </c>
      <c r="C240" s="18">
        <v>610032.0</v>
      </c>
      <c r="D240" s="17" t="s">
        <v>617</v>
      </c>
      <c r="E240" s="17" t="s">
        <v>84</v>
      </c>
      <c r="F240" s="17" t="s">
        <v>1023</v>
      </c>
      <c r="G240" s="18">
        <v>-87.6525</v>
      </c>
      <c r="H240" s="18">
        <v>41.719292</v>
      </c>
      <c r="I240" s="18">
        <v>11.0</v>
      </c>
      <c r="J240" s="18">
        <v>21.0</v>
      </c>
      <c r="K240" s="17" t="s">
        <v>1024</v>
      </c>
      <c r="L240" s="17" t="s">
        <v>241</v>
      </c>
      <c r="M240" s="17" t="s">
        <v>620</v>
      </c>
      <c r="N240" s="17" t="s">
        <v>89</v>
      </c>
      <c r="O240" s="18">
        <v>60643.0</v>
      </c>
      <c r="P240" s="18">
        <v>-87.6525001397</v>
      </c>
      <c r="Q240" s="18">
        <v>41.7192919481</v>
      </c>
    </row>
    <row r="241">
      <c r="A241" s="17" t="s">
        <v>1026</v>
      </c>
      <c r="B241" s="17" t="s">
        <v>702</v>
      </c>
      <c r="C241" s="18">
        <v>609952.0</v>
      </c>
      <c r="D241" s="17" t="s">
        <v>356</v>
      </c>
      <c r="E241" s="17" t="s">
        <v>84</v>
      </c>
      <c r="F241" s="17" t="s">
        <v>1028</v>
      </c>
      <c r="G241" s="18">
        <v>-87.671492</v>
      </c>
      <c r="H241" s="18">
        <v>41.829669</v>
      </c>
      <c r="I241" s="18">
        <v>8.0</v>
      </c>
      <c r="J241" s="18">
        <v>12.0</v>
      </c>
      <c r="K241" s="17" t="s">
        <v>1030</v>
      </c>
      <c r="L241" s="17" t="s">
        <v>216</v>
      </c>
      <c r="M241" s="17" t="s">
        <v>885</v>
      </c>
      <c r="N241" s="17" t="s">
        <v>89</v>
      </c>
      <c r="O241" s="18">
        <v>60609.0</v>
      </c>
      <c r="P241" s="18">
        <v>-87.6714923698</v>
      </c>
      <c r="Q241" s="18">
        <v>41.8296692818</v>
      </c>
    </row>
    <row r="242">
      <c r="A242" s="17" t="s">
        <v>1031</v>
      </c>
      <c r="B242" s="17" t="s">
        <v>82</v>
      </c>
      <c r="C242" s="18">
        <v>609954.0</v>
      </c>
      <c r="D242" s="17" t="s">
        <v>679</v>
      </c>
      <c r="E242" s="17" t="s">
        <v>84</v>
      </c>
      <c r="F242" s="17" t="s">
        <v>1032</v>
      </c>
      <c r="G242" s="18">
        <v>-87.718666</v>
      </c>
      <c r="H242" s="18">
        <v>41.870742</v>
      </c>
      <c r="I242" s="18">
        <v>5.0</v>
      </c>
      <c r="J242" s="18">
        <v>24.0</v>
      </c>
      <c r="K242" s="17" t="s">
        <v>1034</v>
      </c>
      <c r="L242" s="17" t="s">
        <v>274</v>
      </c>
      <c r="M242" s="17" t="s">
        <v>275</v>
      </c>
      <c r="N242" s="17" t="s">
        <v>89</v>
      </c>
      <c r="O242" s="18">
        <v>60624.0</v>
      </c>
      <c r="P242" s="18">
        <v>-87.7186661288</v>
      </c>
      <c r="Q242" s="18">
        <v>41.8707421629</v>
      </c>
    </row>
    <row r="243">
      <c r="A243" s="17" t="s">
        <v>1035</v>
      </c>
      <c r="B243" s="17" t="s">
        <v>82</v>
      </c>
      <c r="C243" s="18">
        <v>609955.0</v>
      </c>
      <c r="D243" s="17" t="s">
        <v>617</v>
      </c>
      <c r="E243" s="17" t="s">
        <v>84</v>
      </c>
      <c r="F243" s="17" t="s">
        <v>1036</v>
      </c>
      <c r="G243" s="18">
        <v>-87.645025</v>
      </c>
      <c r="H243" s="18">
        <v>41.73892</v>
      </c>
      <c r="I243" s="18">
        <v>11.0</v>
      </c>
      <c r="J243" s="18">
        <v>21.0</v>
      </c>
      <c r="K243" s="17" t="s">
        <v>1037</v>
      </c>
      <c r="L243" s="17" t="s">
        <v>333</v>
      </c>
      <c r="M243" s="17" t="s">
        <v>242</v>
      </c>
      <c r="N243" s="17" t="s">
        <v>89</v>
      </c>
      <c r="O243" s="18">
        <v>60620.0</v>
      </c>
      <c r="P243" s="18">
        <v>-87.6450252379</v>
      </c>
      <c r="Q243" s="18">
        <v>41.7389201581</v>
      </c>
    </row>
    <row r="244">
      <c r="A244" s="17" t="s">
        <v>1038</v>
      </c>
      <c r="B244" s="17" t="s">
        <v>82</v>
      </c>
      <c r="C244" s="18">
        <v>609956.0</v>
      </c>
      <c r="D244" s="17" t="s">
        <v>208</v>
      </c>
      <c r="E244" s="17" t="s">
        <v>84</v>
      </c>
      <c r="F244" s="17" t="s">
        <v>1039</v>
      </c>
      <c r="G244" s="18">
        <v>-87.758803</v>
      </c>
      <c r="H244" s="18">
        <v>41.775464</v>
      </c>
      <c r="I244" s="18">
        <v>10.0</v>
      </c>
      <c r="J244" s="18">
        <v>13.0</v>
      </c>
      <c r="K244" s="17" t="s">
        <v>1040</v>
      </c>
      <c r="L244" s="17" t="s">
        <v>166</v>
      </c>
      <c r="M244" s="17" t="s">
        <v>306</v>
      </c>
      <c r="N244" s="17" t="s">
        <v>89</v>
      </c>
      <c r="O244" s="18">
        <v>60638.0</v>
      </c>
      <c r="P244" s="18">
        <v>-87.7588032937</v>
      </c>
      <c r="Q244" s="18">
        <v>41.7754642618</v>
      </c>
    </row>
    <row r="245">
      <c r="A245" s="17" t="s">
        <v>1041</v>
      </c>
      <c r="B245" s="17" t="s">
        <v>82</v>
      </c>
      <c r="C245" s="18">
        <v>609944.0</v>
      </c>
      <c r="D245" s="17" t="s">
        <v>83</v>
      </c>
      <c r="E245" s="17" t="s">
        <v>84</v>
      </c>
      <c r="F245" s="17" t="s">
        <v>1042</v>
      </c>
      <c r="G245" s="18">
        <v>-87.553307</v>
      </c>
      <c r="H245" s="18">
        <v>41.662481</v>
      </c>
      <c r="I245" s="18">
        <v>13.0</v>
      </c>
      <c r="J245" s="18">
        <v>10.0</v>
      </c>
      <c r="K245" s="17" t="s">
        <v>1043</v>
      </c>
      <c r="L245" s="17" t="s">
        <v>87</v>
      </c>
      <c r="M245" s="17" t="s">
        <v>659</v>
      </c>
      <c r="N245" s="17" t="s">
        <v>89</v>
      </c>
      <c r="O245" s="18">
        <v>60633.0</v>
      </c>
      <c r="P245" s="18">
        <v>-87.5533067097</v>
      </c>
      <c r="Q245" s="18">
        <v>41.662480999</v>
      </c>
    </row>
    <row r="246">
      <c r="A246" s="17" t="s">
        <v>1044</v>
      </c>
      <c r="B246" s="17" t="s">
        <v>82</v>
      </c>
      <c r="C246" s="18">
        <v>609958.0</v>
      </c>
      <c r="D246" s="17" t="s">
        <v>213</v>
      </c>
      <c r="E246" s="17" t="s">
        <v>84</v>
      </c>
      <c r="F246" s="17" t="s">
        <v>1045</v>
      </c>
      <c r="G246" s="18">
        <v>-87.699364</v>
      </c>
      <c r="H246" s="18">
        <v>41.813007</v>
      </c>
      <c r="I246" s="18">
        <v>8.0</v>
      </c>
      <c r="J246" s="18">
        <v>15.0</v>
      </c>
      <c r="K246" s="17" t="s">
        <v>1046</v>
      </c>
      <c r="L246" s="17" t="s">
        <v>216</v>
      </c>
      <c r="M246" s="17" t="s">
        <v>357</v>
      </c>
      <c r="N246" s="17" t="s">
        <v>89</v>
      </c>
      <c r="O246" s="18">
        <v>60632.0</v>
      </c>
      <c r="P246" s="18">
        <v>-87.6993641852</v>
      </c>
      <c r="Q246" s="18">
        <v>41.8130073703</v>
      </c>
    </row>
    <row r="247">
      <c r="A247" s="17" t="s">
        <v>1047</v>
      </c>
      <c r="B247" s="17" t="s">
        <v>82</v>
      </c>
      <c r="C247" s="18">
        <v>609959.0</v>
      </c>
      <c r="D247" s="17" t="s">
        <v>561</v>
      </c>
      <c r="E247" s="17" t="s">
        <v>84</v>
      </c>
      <c r="F247" s="17" t="s">
        <v>1048</v>
      </c>
      <c r="G247" s="18">
        <v>-87.633806</v>
      </c>
      <c r="H247" s="18">
        <v>41.849958</v>
      </c>
      <c r="I247" s="18">
        <v>6.0</v>
      </c>
      <c r="J247" s="18">
        <v>25.0</v>
      </c>
      <c r="K247" s="17" t="s">
        <v>1049</v>
      </c>
      <c r="L247" s="17" t="s">
        <v>150</v>
      </c>
      <c r="M247" s="17" t="s">
        <v>107</v>
      </c>
      <c r="N247" s="17" t="s">
        <v>89</v>
      </c>
      <c r="O247" s="18">
        <v>60616.0</v>
      </c>
      <c r="P247" s="18">
        <v>-87.6338063315</v>
      </c>
      <c r="Q247" s="18">
        <v>41.8499583158</v>
      </c>
    </row>
    <row r="248">
      <c r="A248" s="17" t="s">
        <v>1050</v>
      </c>
      <c r="B248" s="17" t="s">
        <v>82</v>
      </c>
      <c r="C248" s="18">
        <v>609960.0</v>
      </c>
      <c r="D248" s="17" t="s">
        <v>208</v>
      </c>
      <c r="E248" s="17" t="s">
        <v>84</v>
      </c>
      <c r="F248" s="17" t="s">
        <v>1051</v>
      </c>
      <c r="G248" s="18">
        <v>-87.776579</v>
      </c>
      <c r="H248" s="18">
        <v>41.780192</v>
      </c>
      <c r="I248" s="18">
        <v>10.0</v>
      </c>
      <c r="J248" s="18">
        <v>13.0</v>
      </c>
      <c r="K248" s="17" t="s">
        <v>1052</v>
      </c>
      <c r="L248" s="17" t="s">
        <v>166</v>
      </c>
      <c r="M248" s="17" t="s">
        <v>306</v>
      </c>
      <c r="N248" s="17" t="s">
        <v>89</v>
      </c>
      <c r="O248" s="18">
        <v>60638.0</v>
      </c>
      <c r="P248" s="18">
        <v>-87.7765787091</v>
      </c>
      <c r="Q248" s="18">
        <v>41.7801917323</v>
      </c>
    </row>
    <row r="249">
      <c r="A249" s="17" t="s">
        <v>1053</v>
      </c>
      <c r="B249" s="17" t="s">
        <v>82</v>
      </c>
      <c r="C249" s="18">
        <v>609808.0</v>
      </c>
      <c r="D249" s="17" t="s">
        <v>426</v>
      </c>
      <c r="E249" s="17" t="s">
        <v>84</v>
      </c>
      <c r="F249" s="17" t="s">
        <v>1054</v>
      </c>
      <c r="G249" s="18">
        <v>-87.633632</v>
      </c>
      <c r="H249" s="18">
        <v>41.68666</v>
      </c>
      <c r="I249" s="18">
        <v>13.0</v>
      </c>
      <c r="J249" s="18">
        <v>34.0</v>
      </c>
      <c r="K249" s="17" t="s">
        <v>1055</v>
      </c>
      <c r="L249" s="17" t="s">
        <v>87</v>
      </c>
      <c r="M249" s="17" t="s">
        <v>293</v>
      </c>
      <c r="N249" s="17" t="s">
        <v>89</v>
      </c>
      <c r="O249" s="18">
        <v>60628.0</v>
      </c>
      <c r="P249" s="18">
        <v>-87.6336321364</v>
      </c>
      <c r="Q249" s="18">
        <v>41.6866599705</v>
      </c>
    </row>
    <row r="250">
      <c r="A250" s="17" t="s">
        <v>1057</v>
      </c>
      <c r="B250" s="17" t="s">
        <v>82</v>
      </c>
      <c r="C250" s="18">
        <v>609963.0</v>
      </c>
      <c r="D250" s="17" t="s">
        <v>189</v>
      </c>
      <c r="E250" s="17" t="s">
        <v>84</v>
      </c>
      <c r="F250" s="17" t="s">
        <v>1059</v>
      </c>
      <c r="G250" s="18">
        <v>-87.670865</v>
      </c>
      <c r="H250" s="18">
        <v>41.94522</v>
      </c>
      <c r="I250" s="18">
        <v>4.0</v>
      </c>
      <c r="J250" s="18">
        <v>47.0</v>
      </c>
      <c r="K250" s="17" t="s">
        <v>1060</v>
      </c>
      <c r="L250" s="17" t="s">
        <v>94</v>
      </c>
      <c r="M250" s="17" t="s">
        <v>95</v>
      </c>
      <c r="N250" s="17" t="s">
        <v>89</v>
      </c>
      <c r="O250" s="18">
        <v>60657.0</v>
      </c>
      <c r="P250" s="18">
        <v>-87.6708653735</v>
      </c>
      <c r="Q250" s="18">
        <v>41.9452196546</v>
      </c>
    </row>
    <row r="251">
      <c r="A251" s="17" t="s">
        <v>1061</v>
      </c>
      <c r="B251" s="17" t="s">
        <v>82</v>
      </c>
      <c r="C251" s="18">
        <v>609964.0</v>
      </c>
      <c r="D251" s="17" t="s">
        <v>474</v>
      </c>
      <c r="E251" s="17" t="s">
        <v>84</v>
      </c>
      <c r="F251" s="17" t="s">
        <v>1062</v>
      </c>
      <c r="G251" s="18">
        <v>-87.661175</v>
      </c>
      <c r="H251" s="18">
        <v>41.807242</v>
      </c>
      <c r="I251" s="18">
        <v>8.0</v>
      </c>
      <c r="J251" s="18">
        <v>20.0</v>
      </c>
      <c r="K251" s="17" t="s">
        <v>1063</v>
      </c>
      <c r="L251" s="17" t="s">
        <v>216</v>
      </c>
      <c r="M251" s="17" t="s">
        <v>217</v>
      </c>
      <c r="N251" s="17" t="s">
        <v>89</v>
      </c>
      <c r="O251" s="18">
        <v>60609.0</v>
      </c>
      <c r="P251" s="18">
        <v>-87.6611746594</v>
      </c>
      <c r="Q251" s="18">
        <v>41.8072415579</v>
      </c>
    </row>
    <row r="252">
      <c r="A252" s="17" t="s">
        <v>1064</v>
      </c>
      <c r="B252" s="17" t="s">
        <v>82</v>
      </c>
      <c r="C252" s="18">
        <v>609966.0</v>
      </c>
      <c r="D252" s="17" t="s">
        <v>356</v>
      </c>
      <c r="E252" s="17" t="s">
        <v>84</v>
      </c>
      <c r="F252" s="17" t="s">
        <v>1065</v>
      </c>
      <c r="G252" s="18">
        <v>-87.696243</v>
      </c>
      <c r="H252" s="18">
        <v>41.852719</v>
      </c>
      <c r="I252" s="18">
        <v>7.0</v>
      </c>
      <c r="J252" s="18">
        <v>12.0</v>
      </c>
      <c r="K252" s="17" t="s">
        <v>1066</v>
      </c>
      <c r="L252" s="17" t="s">
        <v>470</v>
      </c>
      <c r="M252" s="17" t="s">
        <v>471</v>
      </c>
      <c r="N252" s="17" t="s">
        <v>89</v>
      </c>
      <c r="O252" s="18">
        <v>60623.0</v>
      </c>
      <c r="P252" s="18">
        <v>-87.6962433006</v>
      </c>
      <c r="Q252" s="18">
        <v>41.8527191348</v>
      </c>
    </row>
    <row r="253">
      <c r="A253" s="17" t="s">
        <v>1067</v>
      </c>
      <c r="B253" s="17" t="s">
        <v>97</v>
      </c>
      <c r="C253" s="18">
        <v>609807.0</v>
      </c>
      <c r="D253" s="17" t="s">
        <v>163</v>
      </c>
      <c r="E253" s="17" t="s">
        <v>84</v>
      </c>
      <c r="F253" s="17" t="s">
        <v>1068</v>
      </c>
      <c r="G253" s="18">
        <v>-87.708731</v>
      </c>
      <c r="H253" s="18">
        <v>41.753457</v>
      </c>
      <c r="I253" s="18">
        <v>10.0</v>
      </c>
      <c r="J253" s="18">
        <v>18.0</v>
      </c>
      <c r="K253" s="17" t="s">
        <v>1069</v>
      </c>
      <c r="L253" s="17" t="s">
        <v>166</v>
      </c>
      <c r="M253" s="17" t="s">
        <v>164</v>
      </c>
      <c r="N253" s="17" t="s">
        <v>89</v>
      </c>
      <c r="O253" s="18">
        <v>60652.0</v>
      </c>
      <c r="P253" s="18">
        <v>-87.7087312849</v>
      </c>
      <c r="Q253" s="18">
        <v>41.7534571934</v>
      </c>
    </row>
    <row r="254">
      <c r="A254" s="17" t="s">
        <v>1070</v>
      </c>
      <c r="B254" s="17" t="s">
        <v>71</v>
      </c>
      <c r="C254" s="18">
        <v>609694.0</v>
      </c>
      <c r="D254" s="17" t="s">
        <v>208</v>
      </c>
      <c r="E254" s="17" t="s">
        <v>75</v>
      </c>
      <c r="F254" s="17" t="s">
        <v>1071</v>
      </c>
      <c r="G254" s="18">
        <v>-87.72447</v>
      </c>
      <c r="H254" s="18">
        <v>41.791464</v>
      </c>
      <c r="I254" s="18">
        <v>8.0</v>
      </c>
      <c r="J254" s="18">
        <v>13.0</v>
      </c>
      <c r="K254" s="17" t="s">
        <v>1072</v>
      </c>
      <c r="L254" s="17" t="s">
        <v>216</v>
      </c>
      <c r="M254" s="17" t="s">
        <v>1073</v>
      </c>
      <c r="N254" s="17" t="s">
        <v>89</v>
      </c>
      <c r="O254" s="18">
        <v>60629.0</v>
      </c>
      <c r="P254" s="18">
        <v>-87.7244704648</v>
      </c>
      <c r="Q254" s="18">
        <v>41.7914639094</v>
      </c>
    </row>
    <row r="255">
      <c r="A255" s="17" t="s">
        <v>1074</v>
      </c>
      <c r="B255" s="17" t="s">
        <v>82</v>
      </c>
      <c r="C255" s="18">
        <v>610068.0</v>
      </c>
      <c r="D255" s="17" t="s">
        <v>286</v>
      </c>
      <c r="E255" s="17" t="s">
        <v>84</v>
      </c>
      <c r="F255" s="17" t="s">
        <v>1075</v>
      </c>
      <c r="G255" s="18">
        <v>-87.761515</v>
      </c>
      <c r="H255" s="18">
        <v>41.923955</v>
      </c>
      <c r="I255" s="18">
        <v>3.0</v>
      </c>
      <c r="J255" s="18">
        <v>36.0</v>
      </c>
      <c r="K255" s="17" t="s">
        <v>1076</v>
      </c>
      <c r="L255" s="17" t="s">
        <v>199</v>
      </c>
      <c r="M255" s="17" t="s">
        <v>289</v>
      </c>
      <c r="N255" s="17" t="s">
        <v>89</v>
      </c>
      <c r="O255" s="18">
        <v>60639.0</v>
      </c>
      <c r="P255" s="18">
        <v>-87.761514771</v>
      </c>
      <c r="Q255" s="18">
        <v>41.9239552583</v>
      </c>
    </row>
    <row r="256">
      <c r="A256" s="17" t="s">
        <v>1077</v>
      </c>
      <c r="B256" s="17" t="s">
        <v>609</v>
      </c>
      <c r="C256" s="18">
        <v>609710.0</v>
      </c>
      <c r="D256" s="17" t="s">
        <v>131</v>
      </c>
      <c r="E256" s="17" t="s">
        <v>75</v>
      </c>
      <c r="F256" s="17" t="s">
        <v>1078</v>
      </c>
      <c r="G256" s="18">
        <v>-87.620623</v>
      </c>
      <c r="H256" s="18">
        <v>41.718372</v>
      </c>
      <c r="I256" s="18">
        <v>12.0</v>
      </c>
      <c r="J256" s="18">
        <v>9.0</v>
      </c>
      <c r="K256" s="17" t="s">
        <v>1079</v>
      </c>
      <c r="L256" s="17" t="s">
        <v>172</v>
      </c>
      <c r="M256" s="17" t="s">
        <v>293</v>
      </c>
      <c r="N256" s="17" t="s">
        <v>89</v>
      </c>
      <c r="O256" s="18">
        <v>60628.0</v>
      </c>
      <c r="P256" s="18">
        <v>-87.6206234365</v>
      </c>
      <c r="Q256" s="18">
        <v>41.7183723464</v>
      </c>
    </row>
    <row r="257">
      <c r="A257" s="17" t="s">
        <v>1081</v>
      </c>
      <c r="B257" s="17" t="s">
        <v>71</v>
      </c>
      <c r="C257" s="18">
        <v>609711.0</v>
      </c>
      <c r="D257" s="17" t="s">
        <v>213</v>
      </c>
      <c r="E257" s="17" t="s">
        <v>75</v>
      </c>
      <c r="F257" s="17" t="s">
        <v>1082</v>
      </c>
      <c r="G257" s="18">
        <v>-87.669089</v>
      </c>
      <c r="H257" s="18">
        <v>41.775124</v>
      </c>
      <c r="I257" s="18">
        <v>11.0</v>
      </c>
      <c r="J257" s="18">
        <v>15.0</v>
      </c>
      <c r="K257" s="17" t="s">
        <v>1084</v>
      </c>
      <c r="L257" s="17" t="s">
        <v>241</v>
      </c>
      <c r="M257" s="17" t="s">
        <v>746</v>
      </c>
      <c r="N257" s="17" t="s">
        <v>89</v>
      </c>
      <c r="O257" s="18">
        <v>60636.0</v>
      </c>
      <c r="P257" s="18">
        <v>-87.669089296</v>
      </c>
      <c r="Q257" s="18">
        <v>41.7751240841</v>
      </c>
    </row>
    <row r="258">
      <c r="A258" s="17" t="s">
        <v>1085</v>
      </c>
      <c r="B258" s="17" t="s">
        <v>82</v>
      </c>
      <c r="C258" s="18">
        <v>609969.0</v>
      </c>
      <c r="D258" s="17" t="s">
        <v>1087</v>
      </c>
      <c r="E258" s="17" t="s">
        <v>84</v>
      </c>
      <c r="F258" s="17" t="s">
        <v>1088</v>
      </c>
      <c r="G258" s="18">
        <v>-87.586855</v>
      </c>
      <c r="H258" s="18">
        <v>41.793447</v>
      </c>
      <c r="I258" s="18">
        <v>9.0</v>
      </c>
      <c r="J258" s="18">
        <v>5.0</v>
      </c>
      <c r="K258" s="17" t="s">
        <v>1089</v>
      </c>
      <c r="L258" s="17" t="s">
        <v>260</v>
      </c>
      <c r="M258" s="17" t="s">
        <v>1090</v>
      </c>
      <c r="N258" s="17" t="s">
        <v>89</v>
      </c>
      <c r="O258" s="18">
        <v>60637.0</v>
      </c>
      <c r="P258" s="18">
        <v>-87.5868545968</v>
      </c>
      <c r="Q258" s="18">
        <v>41.7934472441</v>
      </c>
    </row>
    <row r="259">
      <c r="A259" s="17" t="s">
        <v>1091</v>
      </c>
      <c r="B259" s="17" t="s">
        <v>82</v>
      </c>
      <c r="C259" s="18">
        <v>609971.0</v>
      </c>
      <c r="D259" s="17" t="s">
        <v>137</v>
      </c>
      <c r="E259" s="17" t="s">
        <v>84</v>
      </c>
      <c r="F259" s="17" t="s">
        <v>1092</v>
      </c>
      <c r="G259" s="18">
        <v>-87.632737</v>
      </c>
      <c r="H259" s="18">
        <v>41.757341</v>
      </c>
      <c r="I259" s="18">
        <v>11.0</v>
      </c>
      <c r="J259" s="18">
        <v>6.0</v>
      </c>
      <c r="K259" s="17" t="s">
        <v>1093</v>
      </c>
      <c r="L259" s="17" t="s">
        <v>333</v>
      </c>
      <c r="M259" s="17" t="s">
        <v>381</v>
      </c>
      <c r="N259" s="17" t="s">
        <v>89</v>
      </c>
      <c r="O259" s="18">
        <v>60620.0</v>
      </c>
      <c r="P259" s="18">
        <v>-87.6327368738</v>
      </c>
      <c r="Q259" s="18">
        <v>41.7573405423</v>
      </c>
    </row>
    <row r="260">
      <c r="A260" s="17" t="s">
        <v>1094</v>
      </c>
      <c r="B260" s="17" t="s">
        <v>232</v>
      </c>
      <c r="C260" s="18">
        <v>609972.0</v>
      </c>
      <c r="D260" s="17" t="s">
        <v>186</v>
      </c>
      <c r="E260" s="17" t="s">
        <v>84</v>
      </c>
      <c r="F260" s="17" t="s">
        <v>1095</v>
      </c>
      <c r="G260" s="18">
        <v>-87.723128</v>
      </c>
      <c r="H260" s="18">
        <v>41.964029</v>
      </c>
      <c r="I260" s="18">
        <v>1.0</v>
      </c>
      <c r="J260" s="18">
        <v>35.0</v>
      </c>
      <c r="K260" s="17" t="s">
        <v>1096</v>
      </c>
      <c r="L260" s="17" t="s">
        <v>116</v>
      </c>
      <c r="M260" s="17" t="s">
        <v>114</v>
      </c>
      <c r="N260" s="17" t="s">
        <v>89</v>
      </c>
      <c r="O260" s="18">
        <v>60625.0</v>
      </c>
      <c r="P260" s="18">
        <v>-87.7231280352</v>
      </c>
      <c r="Q260" s="18">
        <v>41.9640287096</v>
      </c>
    </row>
    <row r="261">
      <c r="A261" s="17" t="s">
        <v>1097</v>
      </c>
      <c r="B261" s="17" t="s">
        <v>97</v>
      </c>
      <c r="C261" s="18">
        <v>609974.0</v>
      </c>
      <c r="D261" s="17" t="s">
        <v>91</v>
      </c>
      <c r="E261" s="17" t="s">
        <v>84</v>
      </c>
      <c r="F261" s="17" t="s">
        <v>1098</v>
      </c>
      <c r="G261" s="18">
        <v>-87.657709</v>
      </c>
      <c r="H261" s="18">
        <v>41.942275</v>
      </c>
      <c r="I261" s="18">
        <v>4.0</v>
      </c>
      <c r="J261" s="18">
        <v>44.0</v>
      </c>
      <c r="K261" s="17" t="s">
        <v>1099</v>
      </c>
      <c r="L261" s="17" t="s">
        <v>94</v>
      </c>
      <c r="M261" s="17" t="s">
        <v>95</v>
      </c>
      <c r="N261" s="17" t="s">
        <v>89</v>
      </c>
      <c r="O261" s="18">
        <v>60657.0</v>
      </c>
      <c r="P261" s="18">
        <v>-87.6577088769</v>
      </c>
      <c r="Q261" s="18">
        <v>41.9422754889</v>
      </c>
    </row>
    <row r="262">
      <c r="A262" s="17" t="s">
        <v>1100</v>
      </c>
      <c r="B262" s="17" t="s">
        <v>82</v>
      </c>
      <c r="C262" s="18">
        <v>609975.0</v>
      </c>
      <c r="D262" s="17" t="s">
        <v>201</v>
      </c>
      <c r="E262" s="17" t="s">
        <v>84</v>
      </c>
      <c r="F262" s="17" t="s">
        <v>1101</v>
      </c>
      <c r="G262" s="18">
        <v>-87.755813</v>
      </c>
      <c r="H262" s="18">
        <v>41.899171</v>
      </c>
      <c r="I262" s="18">
        <v>3.0</v>
      </c>
      <c r="J262" s="18">
        <v>37.0</v>
      </c>
      <c r="K262" s="17" t="s">
        <v>1102</v>
      </c>
      <c r="L262" s="17" t="s">
        <v>199</v>
      </c>
      <c r="M262" s="17" t="s">
        <v>200</v>
      </c>
      <c r="N262" s="17" t="s">
        <v>89</v>
      </c>
      <c r="O262" s="18">
        <v>60651.0</v>
      </c>
      <c r="P262" s="18">
        <v>-87.7558132531</v>
      </c>
      <c r="Q262" s="18">
        <v>41.8991713561</v>
      </c>
    </row>
    <row r="263">
      <c r="A263" s="17" t="s">
        <v>1103</v>
      </c>
      <c r="B263" s="17" t="s">
        <v>82</v>
      </c>
      <c r="C263" s="18">
        <v>609976.0</v>
      </c>
      <c r="D263" s="17" t="s">
        <v>1002</v>
      </c>
      <c r="E263" s="17" t="s">
        <v>84</v>
      </c>
      <c r="F263" s="17" t="s">
        <v>1104</v>
      </c>
      <c r="G263" s="18">
        <v>-87.668504</v>
      </c>
      <c r="H263" s="18">
        <v>41.994541</v>
      </c>
      <c r="I263" s="18">
        <v>2.0</v>
      </c>
      <c r="J263" s="18">
        <v>48.0</v>
      </c>
      <c r="K263" s="17" t="s">
        <v>1105</v>
      </c>
      <c r="L263" s="17" t="s">
        <v>144</v>
      </c>
      <c r="M263" s="17" t="s">
        <v>101</v>
      </c>
      <c r="N263" s="17" t="s">
        <v>89</v>
      </c>
      <c r="O263" s="18">
        <v>60660.0</v>
      </c>
      <c r="P263" s="18">
        <v>-87.6685037745</v>
      </c>
      <c r="Q263" s="18">
        <v>41.9945408867</v>
      </c>
    </row>
    <row r="264">
      <c r="A264" s="17" t="s">
        <v>1106</v>
      </c>
      <c r="B264" s="17" t="s">
        <v>82</v>
      </c>
      <c r="C264" s="18">
        <v>609979.0</v>
      </c>
      <c r="D264" s="17" t="s">
        <v>103</v>
      </c>
      <c r="E264" s="17" t="s">
        <v>84</v>
      </c>
      <c r="F264" s="17" t="s">
        <v>1107</v>
      </c>
      <c r="G264" s="18">
        <v>-87.640341</v>
      </c>
      <c r="H264" s="18">
        <v>41.839595</v>
      </c>
      <c r="I264" s="18">
        <v>6.0</v>
      </c>
      <c r="J264" s="18">
        <v>11.0</v>
      </c>
      <c r="K264" s="17" t="s">
        <v>1108</v>
      </c>
      <c r="L264" s="17" t="s">
        <v>150</v>
      </c>
      <c r="M264" s="17" t="s">
        <v>156</v>
      </c>
      <c r="N264" s="17" t="s">
        <v>89</v>
      </c>
      <c r="O264" s="18">
        <v>60616.0</v>
      </c>
      <c r="P264" s="18">
        <v>-87.6403407501</v>
      </c>
      <c r="Q264" s="18">
        <v>41.8395948563</v>
      </c>
    </row>
    <row r="265">
      <c r="A265" s="17" t="s">
        <v>1109</v>
      </c>
      <c r="B265" s="17" t="s">
        <v>82</v>
      </c>
      <c r="C265" s="18">
        <v>609981.0</v>
      </c>
      <c r="D265" s="17" t="s">
        <v>467</v>
      </c>
      <c r="E265" s="17" t="s">
        <v>84</v>
      </c>
      <c r="F265" s="17" t="s">
        <v>1110</v>
      </c>
      <c r="G265" s="18">
        <v>-87.745726</v>
      </c>
      <c r="H265" s="18">
        <v>41.808175</v>
      </c>
      <c r="I265" s="18">
        <v>10.0</v>
      </c>
      <c r="J265" s="18">
        <v>22.0</v>
      </c>
      <c r="K265" s="17" t="s">
        <v>1111</v>
      </c>
      <c r="L265" s="17" t="s">
        <v>166</v>
      </c>
      <c r="M265" s="17" t="s">
        <v>417</v>
      </c>
      <c r="N265" s="17" t="s">
        <v>89</v>
      </c>
      <c r="O265" s="18">
        <v>60638.0</v>
      </c>
      <c r="P265" s="18">
        <v>-87.7457260572</v>
      </c>
      <c r="Q265" s="18">
        <v>41.8081750003</v>
      </c>
    </row>
    <row r="266">
      <c r="A266" s="17" t="s">
        <v>1112</v>
      </c>
      <c r="B266" s="17" t="s">
        <v>82</v>
      </c>
      <c r="C266" s="18">
        <v>609983.0</v>
      </c>
      <c r="D266" s="17" t="s">
        <v>213</v>
      </c>
      <c r="E266" s="17" t="s">
        <v>84</v>
      </c>
      <c r="F266" s="17" t="s">
        <v>1113</v>
      </c>
      <c r="G266" s="18">
        <v>-87.673327</v>
      </c>
      <c r="H266" s="18">
        <v>41.807112</v>
      </c>
      <c r="I266" s="18">
        <v>8.0</v>
      </c>
      <c r="J266" s="18">
        <v>15.0</v>
      </c>
      <c r="K266" s="17" t="s">
        <v>1114</v>
      </c>
      <c r="L266" s="17" t="s">
        <v>216</v>
      </c>
      <c r="M266" s="17" t="s">
        <v>217</v>
      </c>
      <c r="N266" s="17" t="s">
        <v>89</v>
      </c>
      <c r="O266" s="18">
        <v>60609.0</v>
      </c>
      <c r="P266" s="18">
        <v>-87.6733272594</v>
      </c>
      <c r="Q266" s="18">
        <v>41.807112132</v>
      </c>
    </row>
    <row r="267">
      <c r="A267" s="17" t="s">
        <v>1115</v>
      </c>
      <c r="B267" s="17" t="s">
        <v>82</v>
      </c>
      <c r="C267" s="18">
        <v>609985.0</v>
      </c>
      <c r="D267" s="17" t="s">
        <v>194</v>
      </c>
      <c r="E267" s="17" t="s">
        <v>84</v>
      </c>
      <c r="F267" s="17" t="s">
        <v>1116</v>
      </c>
      <c r="G267" s="18">
        <v>-87.735802</v>
      </c>
      <c r="H267" s="18">
        <v>41.878665</v>
      </c>
      <c r="I267" s="18">
        <v>5.0</v>
      </c>
      <c r="J267" s="18">
        <v>28.0</v>
      </c>
      <c r="K267" s="17" t="s">
        <v>1117</v>
      </c>
      <c r="L267" s="17" t="s">
        <v>274</v>
      </c>
      <c r="M267" s="17" t="s">
        <v>447</v>
      </c>
      <c r="N267" s="17" t="s">
        <v>89</v>
      </c>
      <c r="O267" s="18">
        <v>60624.0</v>
      </c>
      <c r="P267" s="18">
        <v>-87.735801894</v>
      </c>
      <c r="Q267" s="18">
        <v>41.8786646473</v>
      </c>
    </row>
    <row r="268">
      <c r="A268" s="17" t="s">
        <v>1119</v>
      </c>
      <c r="B268" s="17" t="s">
        <v>82</v>
      </c>
      <c r="C268" s="18">
        <v>609986.0</v>
      </c>
      <c r="D268" s="17" t="s">
        <v>213</v>
      </c>
      <c r="E268" s="17" t="s">
        <v>84</v>
      </c>
      <c r="F268" s="17" t="s">
        <v>1120</v>
      </c>
      <c r="G268" s="18">
        <v>-87.671887</v>
      </c>
      <c r="H268" s="18">
        <v>41.790591</v>
      </c>
      <c r="I268" s="18">
        <v>11.0</v>
      </c>
      <c r="J268" s="18">
        <v>15.0</v>
      </c>
      <c r="K268" s="17" t="s">
        <v>1122</v>
      </c>
      <c r="L268" s="17" t="s">
        <v>241</v>
      </c>
      <c r="M268" s="17" t="s">
        <v>746</v>
      </c>
      <c r="N268" s="17" t="s">
        <v>89</v>
      </c>
      <c r="O268" s="18">
        <v>60636.0</v>
      </c>
      <c r="P268" s="18">
        <v>-87.6718873069</v>
      </c>
      <c r="Q268" s="18">
        <v>41.7905912872</v>
      </c>
    </row>
    <row r="269">
      <c r="A269" s="17" t="s">
        <v>1123</v>
      </c>
      <c r="B269" s="17" t="s">
        <v>82</v>
      </c>
      <c r="C269" s="18">
        <v>609987.0</v>
      </c>
      <c r="D269" s="17" t="s">
        <v>74</v>
      </c>
      <c r="E269" s="17" t="s">
        <v>84</v>
      </c>
      <c r="F269" s="17" t="s">
        <v>1124</v>
      </c>
      <c r="G269" s="18">
        <v>-87.633664</v>
      </c>
      <c r="H269" s="18">
        <v>41.815788</v>
      </c>
      <c r="I269" s="18">
        <v>9.0</v>
      </c>
      <c r="J269" s="18">
        <v>3.0</v>
      </c>
      <c r="K269" s="17" t="s">
        <v>1125</v>
      </c>
      <c r="L269" s="17" t="s">
        <v>260</v>
      </c>
      <c r="M269" s="17" t="s">
        <v>1126</v>
      </c>
      <c r="N269" s="17" t="s">
        <v>89</v>
      </c>
      <c r="O269" s="18">
        <v>60609.0</v>
      </c>
      <c r="P269" s="18">
        <v>-87.633664477</v>
      </c>
      <c r="Q269" s="18">
        <v>41.8157877519</v>
      </c>
    </row>
    <row r="270">
      <c r="A270" s="17" t="s">
        <v>1127</v>
      </c>
      <c r="B270" s="17" t="s">
        <v>232</v>
      </c>
      <c r="C270" s="18">
        <v>609988.0</v>
      </c>
      <c r="D270" s="17" t="s">
        <v>186</v>
      </c>
      <c r="E270" s="17" t="s">
        <v>84</v>
      </c>
      <c r="F270" s="17" t="s">
        <v>1128</v>
      </c>
      <c r="G270" s="18">
        <v>-87.715632</v>
      </c>
      <c r="H270" s="18">
        <v>41.958989</v>
      </c>
      <c r="I270" s="18">
        <v>1.0</v>
      </c>
      <c r="J270" s="18">
        <v>35.0</v>
      </c>
      <c r="K270" s="17" t="s">
        <v>1129</v>
      </c>
      <c r="L270" s="17" t="s">
        <v>116</v>
      </c>
      <c r="M270" s="17" t="s">
        <v>250</v>
      </c>
      <c r="N270" s="17" t="s">
        <v>89</v>
      </c>
      <c r="O270" s="18">
        <v>60618.0</v>
      </c>
      <c r="P270" s="18">
        <v>-87.7156323718</v>
      </c>
      <c r="Q270" s="18">
        <v>41.9589887977</v>
      </c>
    </row>
    <row r="271">
      <c r="A271" s="17" t="s">
        <v>1130</v>
      </c>
      <c r="B271" s="20">
        <v>39606.0</v>
      </c>
      <c r="C271" s="18">
        <v>610532.0</v>
      </c>
      <c r="D271" s="17" t="s">
        <v>577</v>
      </c>
      <c r="E271" s="17" t="s">
        <v>84</v>
      </c>
      <c r="F271" s="17" t="s">
        <v>1131</v>
      </c>
      <c r="G271" s="18">
        <v>-87.71137</v>
      </c>
      <c r="H271" s="18">
        <v>41.793479</v>
      </c>
      <c r="I271" s="18">
        <v>8.0</v>
      </c>
      <c r="J271" s="18">
        <v>14.0</v>
      </c>
      <c r="K271" s="17" t="s">
        <v>1132</v>
      </c>
      <c r="L271" s="17" t="s">
        <v>216</v>
      </c>
      <c r="M271" s="17" t="s">
        <v>485</v>
      </c>
      <c r="N271" s="17" t="s">
        <v>89</v>
      </c>
      <c r="O271" s="18">
        <v>60632.0</v>
      </c>
      <c r="P271" s="18">
        <v>-87.7113699217</v>
      </c>
      <c r="Q271" s="18">
        <v>41.7934793304</v>
      </c>
    </row>
    <row r="272">
      <c r="A272" s="17" t="s">
        <v>944</v>
      </c>
      <c r="B272" s="17" t="s">
        <v>82</v>
      </c>
      <c r="C272" s="18">
        <v>609991.0</v>
      </c>
      <c r="D272" s="17" t="s">
        <v>679</v>
      </c>
      <c r="E272" s="17" t="s">
        <v>84</v>
      </c>
      <c r="F272" s="17" t="s">
        <v>1133</v>
      </c>
      <c r="G272" s="18">
        <v>-87.718994</v>
      </c>
      <c r="H272" s="18">
        <v>41.862081</v>
      </c>
      <c r="I272" s="18">
        <v>5.0</v>
      </c>
      <c r="J272" s="18">
        <v>24.0</v>
      </c>
      <c r="K272" s="17" t="s">
        <v>1134</v>
      </c>
      <c r="L272" s="17" t="s">
        <v>333</v>
      </c>
      <c r="M272" s="17" t="s">
        <v>520</v>
      </c>
      <c r="N272" s="17" t="s">
        <v>89</v>
      </c>
      <c r="O272" s="18">
        <v>60623.0</v>
      </c>
      <c r="P272" s="18">
        <v>-87.718993854</v>
      </c>
      <c r="Q272" s="18">
        <v>41.8620812968</v>
      </c>
    </row>
    <row r="273">
      <c r="A273" s="17" t="s">
        <v>1135</v>
      </c>
      <c r="B273" s="17" t="s">
        <v>232</v>
      </c>
      <c r="C273" s="18">
        <v>609994.0</v>
      </c>
      <c r="D273" s="17" t="s">
        <v>113</v>
      </c>
      <c r="E273" s="17" t="s">
        <v>84</v>
      </c>
      <c r="F273" s="17" t="s">
        <v>1136</v>
      </c>
      <c r="G273" s="18">
        <v>-87.710362</v>
      </c>
      <c r="H273" s="18">
        <v>41.970335</v>
      </c>
      <c r="I273" s="18">
        <v>1.0</v>
      </c>
      <c r="J273" s="18">
        <v>33.0</v>
      </c>
      <c r="K273" s="17" t="s">
        <v>1138</v>
      </c>
      <c r="L273" s="17" t="s">
        <v>116</v>
      </c>
      <c r="M273" s="17" t="s">
        <v>114</v>
      </c>
      <c r="N273" s="17" t="s">
        <v>89</v>
      </c>
      <c r="O273" s="18">
        <v>60625.0</v>
      </c>
      <c r="P273" s="18">
        <v>-87.7103616136</v>
      </c>
      <c r="Q273" s="18">
        <v>41.9703352353</v>
      </c>
    </row>
    <row r="274">
      <c r="A274" s="17" t="s">
        <v>1140</v>
      </c>
      <c r="B274" s="17" t="s">
        <v>82</v>
      </c>
      <c r="C274" s="18">
        <v>610295.0</v>
      </c>
      <c r="D274" s="17" t="s">
        <v>426</v>
      </c>
      <c r="E274" s="17" t="s">
        <v>84</v>
      </c>
      <c r="F274" s="17" t="s">
        <v>1141</v>
      </c>
      <c r="G274" s="18">
        <v>-87.646994</v>
      </c>
      <c r="H274" s="18">
        <v>41.681031</v>
      </c>
      <c r="I274" s="18">
        <v>13.0</v>
      </c>
      <c r="J274" s="18">
        <v>34.0</v>
      </c>
      <c r="K274" s="17" t="s">
        <v>1142</v>
      </c>
      <c r="L274" s="17" t="s">
        <v>87</v>
      </c>
      <c r="M274" s="17" t="s">
        <v>372</v>
      </c>
      <c r="N274" s="17" t="s">
        <v>89</v>
      </c>
      <c r="O274" s="18">
        <v>60643.0</v>
      </c>
      <c r="P274" s="18">
        <v>-87.6469940375</v>
      </c>
      <c r="Q274" s="18">
        <v>41.6810313706</v>
      </c>
    </row>
    <row r="275">
      <c r="A275" s="17" t="s">
        <v>1143</v>
      </c>
      <c r="B275" s="17" t="s">
        <v>71</v>
      </c>
      <c r="C275" s="18">
        <v>609712.0</v>
      </c>
      <c r="D275" s="17" t="s">
        <v>168</v>
      </c>
      <c r="E275" s="17" t="s">
        <v>75</v>
      </c>
      <c r="F275" s="17" t="s">
        <v>1144</v>
      </c>
      <c r="G275" s="18">
        <v>-87.601727</v>
      </c>
      <c r="H275" s="18">
        <v>41.753748</v>
      </c>
      <c r="I275" s="18">
        <v>12.0</v>
      </c>
      <c r="J275" s="18">
        <v>8.0</v>
      </c>
      <c r="K275" s="17" t="s">
        <v>1145</v>
      </c>
      <c r="L275" s="17" t="s">
        <v>310</v>
      </c>
      <c r="M275" s="17" t="s">
        <v>381</v>
      </c>
      <c r="N275" s="17" t="s">
        <v>89</v>
      </c>
      <c r="O275" s="18">
        <v>60619.0</v>
      </c>
      <c r="P275" s="18">
        <v>-87.6017272659</v>
      </c>
      <c r="Q275" s="18">
        <v>41.7537479561</v>
      </c>
    </row>
    <row r="276">
      <c r="A276" s="17" t="s">
        <v>1146</v>
      </c>
      <c r="B276" s="17" t="s">
        <v>82</v>
      </c>
      <c r="C276" s="18">
        <v>609995.0</v>
      </c>
      <c r="D276" s="17" t="s">
        <v>253</v>
      </c>
      <c r="E276" s="17" t="s">
        <v>84</v>
      </c>
      <c r="F276" s="17" t="s">
        <v>1147</v>
      </c>
      <c r="G276" s="18">
        <v>-87.779123</v>
      </c>
      <c r="H276" s="18">
        <v>41.983672</v>
      </c>
      <c r="I276" s="18">
        <v>1.0</v>
      </c>
      <c r="J276" s="18">
        <v>45.0</v>
      </c>
      <c r="K276" s="17" t="s">
        <v>1148</v>
      </c>
      <c r="L276" s="17" t="s">
        <v>116</v>
      </c>
      <c r="M276" s="17" t="s">
        <v>256</v>
      </c>
      <c r="N276" s="17" t="s">
        <v>89</v>
      </c>
      <c r="O276" s="18">
        <v>60646.0</v>
      </c>
      <c r="P276" s="18">
        <v>-87.7791230522</v>
      </c>
      <c r="Q276" s="18">
        <v>41.9836716963</v>
      </c>
    </row>
    <row r="277">
      <c r="A277" s="17" t="s">
        <v>1149</v>
      </c>
      <c r="B277" s="17" t="s">
        <v>82</v>
      </c>
      <c r="C277" s="18">
        <v>609996.0</v>
      </c>
      <c r="D277" s="17" t="s">
        <v>103</v>
      </c>
      <c r="E277" s="17" t="s">
        <v>84</v>
      </c>
      <c r="F277" s="17" t="s">
        <v>1150</v>
      </c>
      <c r="G277" s="18">
        <v>-87.653792</v>
      </c>
      <c r="H277" s="18">
        <v>41.838027</v>
      </c>
      <c r="I277" s="18">
        <v>6.0</v>
      </c>
      <c r="J277" s="18">
        <v>11.0</v>
      </c>
      <c r="K277" s="17" t="s">
        <v>1151</v>
      </c>
      <c r="L277" s="17" t="s">
        <v>155</v>
      </c>
      <c r="M277" s="17" t="s">
        <v>156</v>
      </c>
      <c r="N277" s="17" t="s">
        <v>89</v>
      </c>
      <c r="O277" s="18">
        <v>60608.0</v>
      </c>
      <c r="P277" s="18">
        <v>-87.6537916682</v>
      </c>
      <c r="Q277" s="18">
        <v>41.8380273882</v>
      </c>
    </row>
    <row r="278">
      <c r="A278" s="17" t="s">
        <v>1152</v>
      </c>
      <c r="B278" s="17" t="s">
        <v>82</v>
      </c>
      <c r="C278" s="18">
        <v>609997.0</v>
      </c>
      <c r="D278" s="17" t="s">
        <v>244</v>
      </c>
      <c r="E278" s="17" t="s">
        <v>84</v>
      </c>
      <c r="F278" s="17" t="s">
        <v>1153</v>
      </c>
      <c r="G278" s="18">
        <v>-87.649795</v>
      </c>
      <c r="H278" s="18">
        <v>41.793788</v>
      </c>
      <c r="I278" s="18">
        <v>11.0</v>
      </c>
      <c r="J278" s="18">
        <v>16.0</v>
      </c>
      <c r="K278" s="17" t="s">
        <v>1154</v>
      </c>
      <c r="L278" s="17" t="s">
        <v>310</v>
      </c>
      <c r="M278" s="17" t="s">
        <v>140</v>
      </c>
      <c r="N278" s="17" t="s">
        <v>89</v>
      </c>
      <c r="O278" s="18">
        <v>60621.0</v>
      </c>
      <c r="P278" s="18">
        <v>-87.6497953559</v>
      </c>
      <c r="Q278" s="18">
        <v>41.7937876495</v>
      </c>
    </row>
    <row r="279">
      <c r="A279" s="17" t="s">
        <v>1155</v>
      </c>
      <c r="B279" s="17" t="s">
        <v>71</v>
      </c>
      <c r="C279" s="18">
        <v>609768.0</v>
      </c>
      <c r="D279" s="17" t="s">
        <v>474</v>
      </c>
      <c r="E279" s="17" t="s">
        <v>75</v>
      </c>
      <c r="F279" s="17" t="s">
        <v>1156</v>
      </c>
      <c r="G279" s="18">
        <v>-87.641244</v>
      </c>
      <c r="H279" s="18">
        <v>41.793553</v>
      </c>
      <c r="I279" s="18">
        <v>11.0</v>
      </c>
      <c r="J279" s="18">
        <v>20.0</v>
      </c>
      <c r="K279" s="17" t="s">
        <v>1157</v>
      </c>
      <c r="L279" s="17" t="s">
        <v>241</v>
      </c>
      <c r="M279" s="17" t="s">
        <v>140</v>
      </c>
      <c r="N279" s="17" t="s">
        <v>89</v>
      </c>
      <c r="O279" s="18">
        <v>60621.0</v>
      </c>
      <c r="P279" s="18">
        <v>-87.6412441097</v>
      </c>
      <c r="Q279" s="18">
        <v>41.7935534675</v>
      </c>
    </row>
    <row r="280">
      <c r="A280" s="17" t="s">
        <v>1158</v>
      </c>
      <c r="B280" s="17" t="s">
        <v>1159</v>
      </c>
      <c r="C280" s="18">
        <v>400043.0</v>
      </c>
      <c r="D280" s="17" t="s">
        <v>270</v>
      </c>
      <c r="E280" s="17" t="s">
        <v>84</v>
      </c>
      <c r="F280" s="17" t="s">
        <v>1160</v>
      </c>
      <c r="G280" s="18">
        <v>-87.668077</v>
      </c>
      <c r="H280" s="18">
        <v>41.883362</v>
      </c>
      <c r="I280" s="18">
        <v>6.0</v>
      </c>
      <c r="J280" s="18">
        <v>27.0</v>
      </c>
      <c r="K280" s="17" t="s">
        <v>1161</v>
      </c>
      <c r="L280" s="17" t="s">
        <v>431</v>
      </c>
      <c r="M280" s="17" t="s">
        <v>376</v>
      </c>
      <c r="N280" s="17" t="s">
        <v>431</v>
      </c>
      <c r="O280" s="18">
        <v>60612.0</v>
      </c>
      <c r="P280" s="18">
        <v>-87.6680769459</v>
      </c>
      <c r="Q280" s="18">
        <v>41.8833620272</v>
      </c>
    </row>
    <row r="281">
      <c r="A281" s="17" t="s">
        <v>1163</v>
      </c>
      <c r="B281" s="17" t="s">
        <v>97</v>
      </c>
      <c r="C281" s="18">
        <v>400167.0</v>
      </c>
      <c r="D281" s="17" t="s">
        <v>213</v>
      </c>
      <c r="E281" s="17" t="s">
        <v>84</v>
      </c>
      <c r="F281" s="17" t="s">
        <v>1165</v>
      </c>
      <c r="G281" s="18">
        <v>-87.683963</v>
      </c>
      <c r="H281" s="18">
        <v>41.795201</v>
      </c>
      <c r="I281" s="18">
        <v>8.0</v>
      </c>
      <c r="J281" s="18">
        <v>15.0</v>
      </c>
      <c r="K281" s="17" t="s">
        <v>1166</v>
      </c>
      <c r="L281" s="17" t="s">
        <v>78</v>
      </c>
      <c r="M281" s="17" t="s">
        <v>485</v>
      </c>
      <c r="N281" s="17" t="s">
        <v>78</v>
      </c>
      <c r="O281" s="18">
        <v>60609.0</v>
      </c>
      <c r="P281" s="18">
        <v>-87.6839633929</v>
      </c>
      <c r="Q281" s="18">
        <v>41.7952009535</v>
      </c>
    </row>
    <row r="282">
      <c r="A282" s="17" t="s">
        <v>1167</v>
      </c>
      <c r="B282" s="17" t="s">
        <v>82</v>
      </c>
      <c r="C282" s="18">
        <v>610000.0</v>
      </c>
      <c r="D282" s="17" t="s">
        <v>201</v>
      </c>
      <c r="E282" s="17" t="s">
        <v>84</v>
      </c>
      <c r="F282" s="17" t="s">
        <v>1168</v>
      </c>
      <c r="G282" s="18">
        <v>-87.759398</v>
      </c>
      <c r="H282" s="18">
        <v>41.893612</v>
      </c>
      <c r="I282" s="18">
        <v>3.0</v>
      </c>
      <c r="J282" s="18">
        <v>37.0</v>
      </c>
      <c r="K282" s="17" t="s">
        <v>1169</v>
      </c>
      <c r="L282" s="17" t="s">
        <v>333</v>
      </c>
      <c r="M282" s="17" t="s">
        <v>200</v>
      </c>
      <c r="N282" s="17" t="s">
        <v>89</v>
      </c>
      <c r="O282" s="18">
        <v>60644.0</v>
      </c>
      <c r="P282" s="18">
        <v>-87.7593983848</v>
      </c>
      <c r="Q282" s="18">
        <v>41.8936122116</v>
      </c>
    </row>
    <row r="283">
      <c r="A283" s="17" t="s">
        <v>1170</v>
      </c>
      <c r="B283" s="17" t="s">
        <v>97</v>
      </c>
      <c r="C283" s="18">
        <v>610002.0</v>
      </c>
      <c r="D283" s="17" t="s">
        <v>319</v>
      </c>
      <c r="E283" s="17" t="s">
        <v>84</v>
      </c>
      <c r="F283" s="17" t="s">
        <v>1171</v>
      </c>
      <c r="G283" s="18">
        <v>-87.568228</v>
      </c>
      <c r="H283" s="18">
        <v>41.733338</v>
      </c>
      <c r="I283" s="18">
        <v>12.0</v>
      </c>
      <c r="J283" s="18">
        <v>7.0</v>
      </c>
      <c r="K283" s="17" t="s">
        <v>1172</v>
      </c>
      <c r="L283" s="17" t="s">
        <v>172</v>
      </c>
      <c r="M283" s="17" t="s">
        <v>297</v>
      </c>
      <c r="N283" s="17" t="s">
        <v>89</v>
      </c>
      <c r="O283" s="18">
        <v>60617.0</v>
      </c>
      <c r="P283" s="18">
        <v>-87.5682281011</v>
      </c>
      <c r="Q283" s="18">
        <v>41.7333377526</v>
      </c>
    </row>
    <row r="284">
      <c r="A284" s="17" t="s">
        <v>1173</v>
      </c>
      <c r="B284" s="17" t="s">
        <v>71</v>
      </c>
      <c r="C284" s="18">
        <v>609741.0</v>
      </c>
      <c r="D284" s="17" t="s">
        <v>303</v>
      </c>
      <c r="E284" s="17" t="s">
        <v>75</v>
      </c>
      <c r="F284" s="17" t="s">
        <v>1174</v>
      </c>
      <c r="G284" s="18">
        <v>-87.718014</v>
      </c>
      <c r="H284" s="18">
        <v>41.780526</v>
      </c>
      <c r="I284" s="18">
        <v>10.0</v>
      </c>
      <c r="J284" s="18">
        <v>23.0</v>
      </c>
      <c r="K284" s="17" t="s">
        <v>1175</v>
      </c>
      <c r="L284" s="17" t="s">
        <v>166</v>
      </c>
      <c r="M284" s="17" t="s">
        <v>211</v>
      </c>
      <c r="N284" s="17" t="s">
        <v>89</v>
      </c>
      <c r="O284" s="18">
        <v>60629.0</v>
      </c>
      <c r="P284" s="18">
        <v>-87.7180137434</v>
      </c>
      <c r="Q284" s="18">
        <v>41.7805263875</v>
      </c>
    </row>
    <row r="285">
      <c r="A285" s="17" t="s">
        <v>1176</v>
      </c>
      <c r="B285" s="17" t="s">
        <v>82</v>
      </c>
      <c r="C285" s="18">
        <v>610005.0</v>
      </c>
      <c r="D285" s="17" t="s">
        <v>679</v>
      </c>
      <c r="E285" s="17" t="s">
        <v>84</v>
      </c>
      <c r="F285" s="17" t="s">
        <v>1177</v>
      </c>
      <c r="G285" s="18">
        <v>-87.731777</v>
      </c>
      <c r="H285" s="18">
        <v>41.860518</v>
      </c>
      <c r="I285" s="18">
        <v>5.0</v>
      </c>
      <c r="J285" s="18">
        <v>24.0</v>
      </c>
      <c r="K285" s="17" t="s">
        <v>1178</v>
      </c>
      <c r="L285" s="17" t="s">
        <v>274</v>
      </c>
      <c r="M285" s="17" t="s">
        <v>520</v>
      </c>
      <c r="N285" s="17" t="s">
        <v>89</v>
      </c>
      <c r="O285" s="18">
        <v>60623.0</v>
      </c>
      <c r="P285" s="18">
        <v>-87.731777387</v>
      </c>
      <c r="Q285" s="18">
        <v>41.8605177384</v>
      </c>
    </row>
    <row r="286">
      <c r="A286" s="17" t="s">
        <v>1179</v>
      </c>
      <c r="B286" s="17" t="s">
        <v>82</v>
      </c>
      <c r="C286" s="18">
        <v>610368.0</v>
      </c>
      <c r="D286" s="17" t="s">
        <v>426</v>
      </c>
      <c r="E286" s="17" t="s">
        <v>84</v>
      </c>
      <c r="F286" s="17" t="s">
        <v>1180</v>
      </c>
      <c r="G286" s="18">
        <v>-87.629869</v>
      </c>
      <c r="H286" s="18">
        <v>41.705342</v>
      </c>
      <c r="I286" s="18">
        <v>13.0</v>
      </c>
      <c r="J286" s="18">
        <v>34.0</v>
      </c>
      <c r="K286" s="17" t="s">
        <v>1181</v>
      </c>
      <c r="L286" s="17" t="s">
        <v>87</v>
      </c>
      <c r="M286" s="17" t="s">
        <v>293</v>
      </c>
      <c r="N286" s="17" t="s">
        <v>89</v>
      </c>
      <c r="O286" s="18">
        <v>60628.0</v>
      </c>
      <c r="P286" s="18">
        <v>-87.6298686592</v>
      </c>
      <c r="Q286" s="18">
        <v>41.7053423221</v>
      </c>
    </row>
    <row r="287">
      <c r="A287" s="17" t="s">
        <v>1182</v>
      </c>
      <c r="B287" s="17" t="s">
        <v>82</v>
      </c>
      <c r="C287" s="18">
        <v>610006.0</v>
      </c>
      <c r="D287" s="17" t="s">
        <v>208</v>
      </c>
      <c r="E287" s="17" t="s">
        <v>84</v>
      </c>
      <c r="F287" s="17" t="s">
        <v>1183</v>
      </c>
      <c r="G287" s="18">
        <v>-87.719541</v>
      </c>
      <c r="H287" s="18">
        <v>41.766785</v>
      </c>
      <c r="I287" s="18">
        <v>10.0</v>
      </c>
      <c r="J287" s="18">
        <v>13.0</v>
      </c>
      <c r="K287" s="17" t="s">
        <v>1185</v>
      </c>
      <c r="L287" s="17" t="s">
        <v>166</v>
      </c>
      <c r="M287" s="17" t="s">
        <v>211</v>
      </c>
      <c r="N287" s="17" t="s">
        <v>89</v>
      </c>
      <c r="O287" s="18">
        <v>60629.0</v>
      </c>
      <c r="P287" s="18">
        <v>-87.7195408323</v>
      </c>
      <c r="Q287" s="18">
        <v>41.7667852817</v>
      </c>
    </row>
    <row r="288">
      <c r="A288" s="17" t="s">
        <v>1186</v>
      </c>
      <c r="B288" s="17" t="s">
        <v>71</v>
      </c>
      <c r="C288" s="18">
        <v>609713.0</v>
      </c>
      <c r="D288" s="17" t="s">
        <v>1087</v>
      </c>
      <c r="E288" s="17" t="s">
        <v>75</v>
      </c>
      <c r="F288" s="17" t="s">
        <v>1188</v>
      </c>
      <c r="G288" s="18">
        <v>-87.586615</v>
      </c>
      <c r="H288" s="18">
        <v>41.782257</v>
      </c>
      <c r="I288" s="18">
        <v>9.0</v>
      </c>
      <c r="J288" s="18">
        <v>5.0</v>
      </c>
      <c r="K288" s="17" t="s">
        <v>1189</v>
      </c>
      <c r="L288" s="17" t="s">
        <v>260</v>
      </c>
      <c r="M288" s="17" t="s">
        <v>443</v>
      </c>
      <c r="N288" s="17" t="s">
        <v>89</v>
      </c>
      <c r="O288" s="18">
        <v>60637.0</v>
      </c>
      <c r="P288" s="18">
        <v>-87.5866150102</v>
      </c>
      <c r="Q288" s="18">
        <v>41.7822569276</v>
      </c>
    </row>
    <row r="289">
      <c r="A289" s="17" t="s">
        <v>1190</v>
      </c>
      <c r="B289" s="17" t="s">
        <v>71</v>
      </c>
      <c r="C289" s="18">
        <v>610384.0</v>
      </c>
      <c r="D289" s="17" t="s">
        <v>467</v>
      </c>
      <c r="E289" s="17" t="s">
        <v>75</v>
      </c>
      <c r="F289" s="17" t="s">
        <v>1191</v>
      </c>
      <c r="G289" s="18">
        <v>-87.735278</v>
      </c>
      <c r="H289" s="18">
        <v>41.836169</v>
      </c>
      <c r="I289" s="18">
        <v>7.0</v>
      </c>
      <c r="J289" s="18">
        <v>22.0</v>
      </c>
      <c r="K289" s="17" t="s">
        <v>1192</v>
      </c>
      <c r="L289" s="17" t="s">
        <v>470</v>
      </c>
      <c r="M289" s="17" t="s">
        <v>471</v>
      </c>
      <c r="N289" s="17" t="s">
        <v>89</v>
      </c>
      <c r="O289" s="18">
        <v>60623.0</v>
      </c>
      <c r="P289" s="18">
        <v>-87.7352779612</v>
      </c>
      <c r="Q289" s="18">
        <v>41.836168819</v>
      </c>
    </row>
    <row r="290">
      <c r="A290" s="17" t="s">
        <v>1193</v>
      </c>
      <c r="B290" s="17" t="s">
        <v>71</v>
      </c>
      <c r="C290" s="18">
        <v>400104.0</v>
      </c>
      <c r="D290" s="17" t="s">
        <v>561</v>
      </c>
      <c r="E290" s="17" t="s">
        <v>75</v>
      </c>
      <c r="F290" s="17" t="s">
        <v>1194</v>
      </c>
      <c r="G290" s="18">
        <v>-87.68724</v>
      </c>
      <c r="H290" s="18">
        <v>41.845967</v>
      </c>
      <c r="I290" s="18">
        <v>7.0</v>
      </c>
      <c r="J290" s="18">
        <v>25.0</v>
      </c>
      <c r="K290" s="17" t="s">
        <v>1195</v>
      </c>
      <c r="L290" s="17" t="s">
        <v>78</v>
      </c>
      <c r="M290" s="17" t="s">
        <v>705</v>
      </c>
      <c r="N290" s="17" t="s">
        <v>78</v>
      </c>
      <c r="O290" s="18">
        <v>60608.0</v>
      </c>
      <c r="P290" s="18">
        <v>-87.6872401586</v>
      </c>
      <c r="Q290" s="18">
        <v>41.8459665888</v>
      </c>
    </row>
    <row r="291">
      <c r="A291" s="17" t="s">
        <v>1196</v>
      </c>
      <c r="B291" s="17" t="s">
        <v>71</v>
      </c>
      <c r="C291" s="18">
        <v>400148.0</v>
      </c>
      <c r="D291" s="17" t="s">
        <v>561</v>
      </c>
      <c r="E291" s="17" t="s">
        <v>75</v>
      </c>
      <c r="F291" s="17" t="s">
        <v>1197</v>
      </c>
      <c r="G291" s="18">
        <v>-87.684065</v>
      </c>
      <c r="H291" s="18">
        <v>41.845446</v>
      </c>
      <c r="I291" s="18">
        <v>7.0</v>
      </c>
      <c r="J291" s="18">
        <v>25.0</v>
      </c>
      <c r="K291" s="17" t="s">
        <v>1198</v>
      </c>
      <c r="L291" s="17" t="s">
        <v>223</v>
      </c>
      <c r="M291" s="17" t="s">
        <v>705</v>
      </c>
      <c r="N291" s="17" t="s">
        <v>78</v>
      </c>
      <c r="O291" s="18">
        <v>60608.0</v>
      </c>
      <c r="P291" s="18">
        <v>-87.6840649381</v>
      </c>
      <c r="Q291" s="18">
        <v>41.8454460161</v>
      </c>
    </row>
    <row r="292">
      <c r="A292" s="17" t="s">
        <v>1193</v>
      </c>
      <c r="B292" s="17" t="s">
        <v>71</v>
      </c>
      <c r="C292" s="18">
        <v>400164.0</v>
      </c>
      <c r="D292" s="17" t="s">
        <v>561</v>
      </c>
      <c r="E292" s="17" t="s">
        <v>75</v>
      </c>
      <c r="F292" s="17" t="s">
        <v>1199</v>
      </c>
      <c r="G292" s="18">
        <v>-87.685903</v>
      </c>
      <c r="H292" s="18">
        <v>41.845957</v>
      </c>
      <c r="I292" s="18">
        <v>7.0</v>
      </c>
      <c r="J292" s="18">
        <v>25.0</v>
      </c>
      <c r="K292" s="17" t="s">
        <v>1200</v>
      </c>
      <c r="L292" s="17" t="s">
        <v>223</v>
      </c>
      <c r="M292" s="17" t="s">
        <v>705</v>
      </c>
      <c r="N292" s="17" t="s">
        <v>78</v>
      </c>
      <c r="O292" s="18">
        <v>60608.0</v>
      </c>
      <c r="P292" s="18">
        <v>-87.685902611</v>
      </c>
      <c r="Q292" s="18">
        <v>41.8459566743</v>
      </c>
    </row>
    <row r="293">
      <c r="A293" s="17" t="s">
        <v>1201</v>
      </c>
      <c r="B293" s="17" t="s">
        <v>82</v>
      </c>
      <c r="C293" s="18">
        <v>610078.0</v>
      </c>
      <c r="D293" s="17" t="s">
        <v>91</v>
      </c>
      <c r="E293" s="17" t="s">
        <v>84</v>
      </c>
      <c r="F293" s="17" t="s">
        <v>1202</v>
      </c>
      <c r="G293" s="18">
        <v>-87.651573</v>
      </c>
      <c r="H293" s="18">
        <v>41.949003</v>
      </c>
      <c r="I293" s="18">
        <v>4.0</v>
      </c>
      <c r="J293" s="18">
        <v>44.0</v>
      </c>
      <c r="K293" s="17" t="s">
        <v>1203</v>
      </c>
      <c r="L293" s="17" t="s">
        <v>94</v>
      </c>
      <c r="M293" s="17" t="s">
        <v>95</v>
      </c>
      <c r="N293" s="17" t="s">
        <v>89</v>
      </c>
      <c r="O293" s="18">
        <v>60613.0</v>
      </c>
      <c r="P293" s="18">
        <v>-87.6515733418</v>
      </c>
      <c r="Q293" s="18">
        <v>41.9490033007</v>
      </c>
    </row>
    <row r="294">
      <c r="A294" s="17" t="s">
        <v>1204</v>
      </c>
      <c r="B294" s="17" t="s">
        <v>795</v>
      </c>
      <c r="C294" s="18">
        <v>400162.0</v>
      </c>
      <c r="D294" s="17" t="s">
        <v>176</v>
      </c>
      <c r="E294" s="17" t="s">
        <v>75</v>
      </c>
      <c r="F294" s="17" t="s">
        <v>1205</v>
      </c>
      <c r="G294" s="18">
        <v>-87.741129</v>
      </c>
      <c r="H294" s="18">
        <v>41.938988</v>
      </c>
      <c r="I294" s="18">
        <v>1.0</v>
      </c>
      <c r="J294" s="18">
        <v>30.0</v>
      </c>
      <c r="K294" s="17" t="s">
        <v>1206</v>
      </c>
      <c r="L294" s="17" t="s">
        <v>78</v>
      </c>
      <c r="M294" s="17" t="s">
        <v>250</v>
      </c>
      <c r="N294" s="17" t="s">
        <v>78</v>
      </c>
      <c r="O294" s="18">
        <v>60641.0</v>
      </c>
      <c r="P294" s="18">
        <v>-87.7411286265</v>
      </c>
      <c r="Q294" s="18">
        <v>41.9389884289</v>
      </c>
    </row>
    <row r="295">
      <c r="A295" s="17" t="s">
        <v>1208</v>
      </c>
      <c r="B295" s="17" t="s">
        <v>82</v>
      </c>
      <c r="C295" s="18">
        <v>610121.0</v>
      </c>
      <c r="D295" s="17" t="s">
        <v>194</v>
      </c>
      <c r="E295" s="17" t="s">
        <v>84</v>
      </c>
      <c r="F295" s="17" t="s">
        <v>1210</v>
      </c>
      <c r="G295" s="18">
        <v>-87.683616</v>
      </c>
      <c r="H295" s="18">
        <v>41.871595</v>
      </c>
      <c r="I295" s="18">
        <v>6.0</v>
      </c>
      <c r="J295" s="18">
        <v>28.0</v>
      </c>
      <c r="K295" s="17" t="s">
        <v>1211</v>
      </c>
      <c r="L295" s="17" t="s">
        <v>155</v>
      </c>
      <c r="M295" s="17" t="s">
        <v>376</v>
      </c>
      <c r="N295" s="17" t="s">
        <v>89</v>
      </c>
      <c r="O295" s="18">
        <v>60612.0</v>
      </c>
      <c r="P295" s="18">
        <v>-87.6836156516</v>
      </c>
      <c r="Q295" s="18">
        <v>41.871595492</v>
      </c>
    </row>
    <row r="296">
      <c r="A296" s="17" t="s">
        <v>1212</v>
      </c>
      <c r="B296" s="17" t="s">
        <v>97</v>
      </c>
      <c r="C296" s="18">
        <v>610060.0</v>
      </c>
      <c r="D296" s="17" t="s">
        <v>194</v>
      </c>
      <c r="E296" s="17" t="s">
        <v>84</v>
      </c>
      <c r="F296" s="17" t="s">
        <v>1213</v>
      </c>
      <c r="G296" s="18">
        <v>-87.660985</v>
      </c>
      <c r="H296" s="18">
        <v>41.8743</v>
      </c>
      <c r="I296" s="18">
        <v>6.0</v>
      </c>
      <c r="J296" s="18">
        <v>28.0</v>
      </c>
      <c r="K296" s="17" t="s">
        <v>1214</v>
      </c>
      <c r="L296" s="17" t="s">
        <v>155</v>
      </c>
      <c r="M296" s="17" t="s">
        <v>376</v>
      </c>
      <c r="N296" s="17" t="s">
        <v>89</v>
      </c>
      <c r="O296" s="18">
        <v>60607.0</v>
      </c>
      <c r="P296" s="18">
        <v>-87.660984672</v>
      </c>
      <c r="Q296" s="18">
        <v>41.8742996388</v>
      </c>
    </row>
    <row r="297">
      <c r="A297" s="17" t="s">
        <v>1215</v>
      </c>
      <c r="B297" s="17" t="s">
        <v>82</v>
      </c>
      <c r="C297" s="18">
        <v>610369.0</v>
      </c>
      <c r="D297" s="17" t="s">
        <v>617</v>
      </c>
      <c r="E297" s="17" t="s">
        <v>84</v>
      </c>
      <c r="F297" s="17" t="s">
        <v>1216</v>
      </c>
      <c r="G297" s="18">
        <v>-87.646767</v>
      </c>
      <c r="H297" s="18">
        <v>41.734125</v>
      </c>
      <c r="I297" s="18">
        <v>11.0</v>
      </c>
      <c r="J297" s="18">
        <v>21.0</v>
      </c>
      <c r="K297" s="17" t="s">
        <v>1217</v>
      </c>
      <c r="L297" s="17" t="s">
        <v>241</v>
      </c>
      <c r="M297" s="17" t="s">
        <v>242</v>
      </c>
      <c r="N297" s="17" t="s">
        <v>89</v>
      </c>
      <c r="O297" s="18">
        <v>60620.0</v>
      </c>
      <c r="P297" s="18">
        <v>-87.6467667342</v>
      </c>
      <c r="Q297" s="18">
        <v>41.7341254726</v>
      </c>
    </row>
    <row r="298">
      <c r="A298" s="17" t="s">
        <v>1218</v>
      </c>
      <c r="B298" s="17" t="s">
        <v>82</v>
      </c>
      <c r="C298" s="18">
        <v>610010.0</v>
      </c>
      <c r="D298" s="17" t="s">
        <v>123</v>
      </c>
      <c r="E298" s="17" t="s">
        <v>84</v>
      </c>
      <c r="F298" s="17" t="s">
        <v>1219</v>
      </c>
      <c r="G298" s="18">
        <v>-87.67581</v>
      </c>
      <c r="H298" s="18">
        <v>41.939247</v>
      </c>
      <c r="I298" s="18">
        <v>4.0</v>
      </c>
      <c r="J298" s="18">
        <v>32.0</v>
      </c>
      <c r="K298" s="17" t="s">
        <v>1220</v>
      </c>
      <c r="L298" s="17" t="s">
        <v>94</v>
      </c>
      <c r="M298" s="17" t="s">
        <v>127</v>
      </c>
      <c r="N298" s="17" t="s">
        <v>89</v>
      </c>
      <c r="O298" s="18">
        <v>60657.0</v>
      </c>
      <c r="P298" s="18">
        <v>-87.6758097189</v>
      </c>
      <c r="Q298" s="18">
        <v>41.939247497</v>
      </c>
    </row>
    <row r="299">
      <c r="A299" s="17" t="s">
        <v>1221</v>
      </c>
      <c r="B299" s="17" t="s">
        <v>82</v>
      </c>
      <c r="C299" s="18">
        <v>610011.0</v>
      </c>
      <c r="D299" s="17" t="s">
        <v>98</v>
      </c>
      <c r="E299" s="17" t="s">
        <v>84</v>
      </c>
      <c r="F299" s="17" t="s">
        <v>1222</v>
      </c>
      <c r="G299" s="18">
        <v>-87.700529</v>
      </c>
      <c r="H299" s="18">
        <v>41.984641</v>
      </c>
      <c r="I299" s="18">
        <v>2.0</v>
      </c>
      <c r="J299" s="18">
        <v>40.0</v>
      </c>
      <c r="K299" s="17" t="s">
        <v>1223</v>
      </c>
      <c r="L299" s="17" t="s">
        <v>144</v>
      </c>
      <c r="M299" s="17" t="s">
        <v>161</v>
      </c>
      <c r="N299" s="17" t="s">
        <v>89</v>
      </c>
      <c r="O299" s="18">
        <v>60659.0</v>
      </c>
      <c r="P299" s="18">
        <v>-87.7005294202</v>
      </c>
      <c r="Q299" s="18">
        <v>41.9846407763</v>
      </c>
    </row>
    <row r="300">
      <c r="A300" s="17" t="s">
        <v>1224</v>
      </c>
      <c r="B300" s="17" t="s">
        <v>551</v>
      </c>
      <c r="C300" s="18">
        <v>609783.0</v>
      </c>
      <c r="D300" s="17" t="s">
        <v>270</v>
      </c>
      <c r="E300" s="17" t="s">
        <v>75</v>
      </c>
      <c r="F300" s="17" t="s">
        <v>1225</v>
      </c>
      <c r="G300" s="18">
        <v>-87.680418</v>
      </c>
      <c r="H300" s="18">
        <v>41.867832</v>
      </c>
      <c r="I300" s="18">
        <v>6.0</v>
      </c>
      <c r="J300" s="18">
        <v>27.0</v>
      </c>
      <c r="K300" s="17" t="s">
        <v>1226</v>
      </c>
      <c r="L300" s="17" t="s">
        <v>223</v>
      </c>
      <c r="M300" s="17" t="s">
        <v>376</v>
      </c>
      <c r="N300" s="17" t="s">
        <v>89</v>
      </c>
      <c r="O300" s="18">
        <v>60612.0</v>
      </c>
      <c r="P300" s="18">
        <v>-87.6804175551</v>
      </c>
      <c r="Q300" s="18">
        <v>41.8678322858</v>
      </c>
    </row>
    <row r="301">
      <c r="A301" s="17" t="s">
        <v>1227</v>
      </c>
      <c r="B301" s="17" t="s">
        <v>82</v>
      </c>
      <c r="C301" s="18">
        <v>610012.0</v>
      </c>
      <c r="D301" s="17" t="s">
        <v>270</v>
      </c>
      <c r="E301" s="17" t="s">
        <v>84</v>
      </c>
      <c r="F301" s="17" t="s">
        <v>1228</v>
      </c>
      <c r="G301" s="18">
        <v>-87.641056</v>
      </c>
      <c r="H301" s="18">
        <v>41.902055</v>
      </c>
      <c r="I301" s="18">
        <v>6.0</v>
      </c>
      <c r="J301" s="18">
        <v>27.0</v>
      </c>
      <c r="K301" s="17" t="s">
        <v>1229</v>
      </c>
      <c r="L301" s="17" t="s">
        <v>155</v>
      </c>
      <c r="M301" s="17" t="s">
        <v>602</v>
      </c>
      <c r="N301" s="17" t="s">
        <v>89</v>
      </c>
      <c r="O301" s="18">
        <v>60610.0</v>
      </c>
      <c r="P301" s="18">
        <v>-87.6410555598</v>
      </c>
      <c r="Q301" s="18">
        <v>41.9020548417</v>
      </c>
    </row>
    <row r="302">
      <c r="A302" s="17" t="s">
        <v>1230</v>
      </c>
      <c r="B302" s="17" t="s">
        <v>82</v>
      </c>
      <c r="C302" s="18">
        <v>610271.0</v>
      </c>
      <c r="D302" s="17" t="s">
        <v>194</v>
      </c>
      <c r="E302" s="17" t="s">
        <v>84</v>
      </c>
      <c r="F302" s="17" t="s">
        <v>1231</v>
      </c>
      <c r="G302" s="18">
        <v>-87.702241</v>
      </c>
      <c r="H302" s="18">
        <v>41.873815</v>
      </c>
      <c r="I302" s="18">
        <v>5.0</v>
      </c>
      <c r="J302" s="18">
        <v>28.0</v>
      </c>
      <c r="K302" s="17" t="s">
        <v>1232</v>
      </c>
      <c r="L302" s="17" t="s">
        <v>274</v>
      </c>
      <c r="M302" s="17" t="s">
        <v>275</v>
      </c>
      <c r="N302" s="17" t="s">
        <v>89</v>
      </c>
      <c r="O302" s="18">
        <v>60612.0</v>
      </c>
      <c r="P302" s="18">
        <v>-87.7022410528</v>
      </c>
      <c r="Q302" s="18">
        <v>41.8738149479</v>
      </c>
    </row>
    <row r="303">
      <c r="A303" s="17" t="s">
        <v>1234</v>
      </c>
      <c r="B303" s="17" t="s">
        <v>82</v>
      </c>
      <c r="C303" s="18">
        <v>610274.0</v>
      </c>
      <c r="D303" s="17" t="s">
        <v>679</v>
      </c>
      <c r="E303" s="17" t="s">
        <v>84</v>
      </c>
      <c r="F303" s="17" t="s">
        <v>1236</v>
      </c>
      <c r="G303" s="18">
        <v>-87.703139</v>
      </c>
      <c r="H303" s="18">
        <v>41.861836</v>
      </c>
      <c r="I303" s="18">
        <v>5.0</v>
      </c>
      <c r="J303" s="18">
        <v>24.0</v>
      </c>
      <c r="K303" s="17" t="s">
        <v>1237</v>
      </c>
      <c r="L303" s="17" t="s">
        <v>333</v>
      </c>
      <c r="M303" s="17" t="s">
        <v>520</v>
      </c>
      <c r="N303" s="17" t="s">
        <v>89</v>
      </c>
      <c r="O303" s="18">
        <v>60623.0</v>
      </c>
      <c r="P303" s="18">
        <v>-87.7031387624</v>
      </c>
      <c r="Q303" s="18">
        <v>41.8618361921</v>
      </c>
    </row>
    <row r="304">
      <c r="A304" s="17" t="s">
        <v>1238</v>
      </c>
      <c r="B304" s="17" t="s">
        <v>71</v>
      </c>
      <c r="C304" s="18">
        <v>609678.0</v>
      </c>
      <c r="D304" s="17" t="s">
        <v>147</v>
      </c>
      <c r="E304" s="17" t="s">
        <v>75</v>
      </c>
      <c r="F304" s="17" t="s">
        <v>1239</v>
      </c>
      <c r="G304" s="18">
        <v>-87.627675</v>
      </c>
      <c r="H304" s="18">
        <v>41.873066</v>
      </c>
      <c r="I304" s="18">
        <v>6.0</v>
      </c>
      <c r="J304" s="18">
        <v>4.0</v>
      </c>
      <c r="K304" s="17" t="s">
        <v>1240</v>
      </c>
      <c r="L304" s="17" t="s">
        <v>150</v>
      </c>
      <c r="M304" s="17" t="s">
        <v>1241</v>
      </c>
      <c r="N304" s="17" t="s">
        <v>89</v>
      </c>
      <c r="O304" s="18">
        <v>60605.0</v>
      </c>
      <c r="P304" s="18">
        <v>-87.6276753225</v>
      </c>
      <c r="Q304" s="18">
        <v>41.8730659236</v>
      </c>
    </row>
    <row r="305">
      <c r="A305" s="17" t="s">
        <v>1242</v>
      </c>
      <c r="B305" s="17" t="s">
        <v>82</v>
      </c>
      <c r="C305" s="18">
        <v>609805.0</v>
      </c>
      <c r="D305" s="17" t="s">
        <v>238</v>
      </c>
      <c r="E305" s="17" t="s">
        <v>84</v>
      </c>
      <c r="F305" s="17" t="s">
        <v>1243</v>
      </c>
      <c r="G305" s="18">
        <v>-87.669366</v>
      </c>
      <c r="H305" s="18">
        <v>41.749339</v>
      </c>
      <c r="I305" s="18">
        <v>11.0</v>
      </c>
      <c r="J305" s="18">
        <v>17.0</v>
      </c>
      <c r="K305" s="17" t="s">
        <v>1244</v>
      </c>
      <c r="L305" s="17" t="s">
        <v>241</v>
      </c>
      <c r="M305" s="17" t="s">
        <v>242</v>
      </c>
      <c r="N305" s="17" t="s">
        <v>89</v>
      </c>
      <c r="O305" s="18">
        <v>60620.0</v>
      </c>
      <c r="P305" s="18">
        <v>-87.6693656498</v>
      </c>
      <c r="Q305" s="18">
        <v>41.7493391618</v>
      </c>
    </row>
    <row r="306">
      <c r="A306" s="17" t="s">
        <v>1245</v>
      </c>
      <c r="B306" s="17" t="s">
        <v>82</v>
      </c>
      <c r="C306" s="18">
        <v>609865.0</v>
      </c>
      <c r="D306" s="17" t="s">
        <v>552</v>
      </c>
      <c r="E306" s="17" t="s">
        <v>84</v>
      </c>
      <c r="F306" s="17" t="s">
        <v>1246</v>
      </c>
      <c r="G306" s="18">
        <v>-87.677763</v>
      </c>
      <c r="H306" s="18">
        <v>42.017088</v>
      </c>
      <c r="I306" s="18">
        <v>2.0</v>
      </c>
      <c r="J306" s="18">
        <v>49.0</v>
      </c>
      <c r="K306" s="17" t="s">
        <v>1247</v>
      </c>
      <c r="L306" s="17" t="s">
        <v>144</v>
      </c>
      <c r="M306" s="17" t="s">
        <v>555</v>
      </c>
      <c r="N306" s="17" t="s">
        <v>89</v>
      </c>
      <c r="O306" s="18">
        <v>60626.0</v>
      </c>
      <c r="P306" s="18">
        <v>-87.6777625167</v>
      </c>
      <c r="Q306" s="18">
        <v>42.0170875916</v>
      </c>
    </row>
    <row r="307">
      <c r="A307" s="17" t="s">
        <v>1248</v>
      </c>
      <c r="B307" s="17" t="s">
        <v>71</v>
      </c>
      <c r="C307" s="18">
        <v>609764.0</v>
      </c>
      <c r="D307" s="17" t="s">
        <v>561</v>
      </c>
      <c r="E307" s="17" t="s">
        <v>75</v>
      </c>
      <c r="F307" s="17" t="s">
        <v>1249</v>
      </c>
      <c r="G307" s="18">
        <v>-87.663732</v>
      </c>
      <c r="H307" s="18">
        <v>41.852667</v>
      </c>
      <c r="I307" s="18">
        <v>7.0</v>
      </c>
      <c r="J307" s="18">
        <v>25.0</v>
      </c>
      <c r="K307" s="17" t="s">
        <v>1250</v>
      </c>
      <c r="L307" s="17" t="s">
        <v>150</v>
      </c>
      <c r="M307" s="17" t="s">
        <v>705</v>
      </c>
      <c r="N307" s="17" t="s">
        <v>89</v>
      </c>
      <c r="O307" s="18">
        <v>60608.0</v>
      </c>
      <c r="P307" s="18">
        <v>-87.6637324466</v>
      </c>
      <c r="Q307" s="18">
        <v>41.8526666002</v>
      </c>
    </row>
    <row r="308">
      <c r="A308" s="17" t="s">
        <v>1251</v>
      </c>
      <c r="B308" s="17" t="s">
        <v>71</v>
      </c>
      <c r="C308" s="18">
        <v>609762.0</v>
      </c>
      <c r="D308" s="17" t="s">
        <v>426</v>
      </c>
      <c r="E308" s="17" t="s">
        <v>75</v>
      </c>
      <c r="F308" s="17" t="s">
        <v>1252</v>
      </c>
      <c r="G308" s="18">
        <v>-87.653749</v>
      </c>
      <c r="H308" s="18">
        <v>41.705859</v>
      </c>
      <c r="I308" s="18">
        <v>10.0</v>
      </c>
      <c r="J308" s="18">
        <v>34.0</v>
      </c>
      <c r="K308" s="17" t="s">
        <v>1253</v>
      </c>
      <c r="L308" s="17" t="s">
        <v>87</v>
      </c>
      <c r="M308" s="17" t="s">
        <v>620</v>
      </c>
      <c r="N308" s="17" t="s">
        <v>89</v>
      </c>
      <c r="O308" s="18">
        <v>60643.0</v>
      </c>
      <c r="P308" s="18">
        <v>-87.6537492111</v>
      </c>
      <c r="Q308" s="18">
        <v>41.7058589366</v>
      </c>
    </row>
    <row r="309">
      <c r="A309" s="17" t="s">
        <v>1254</v>
      </c>
      <c r="B309" s="17" t="s">
        <v>82</v>
      </c>
      <c r="C309" s="18">
        <v>610015.0</v>
      </c>
      <c r="D309" s="17" t="s">
        <v>561</v>
      </c>
      <c r="E309" s="17" t="s">
        <v>84</v>
      </c>
      <c r="F309" s="17" t="s">
        <v>1255</v>
      </c>
      <c r="G309" s="18">
        <v>-87.652302</v>
      </c>
      <c r="H309" s="18">
        <v>41.858065</v>
      </c>
      <c r="I309" s="18">
        <v>7.0</v>
      </c>
      <c r="J309" s="18">
        <v>25.0</v>
      </c>
      <c r="K309" s="17" t="s">
        <v>1256</v>
      </c>
      <c r="L309" s="17" t="s">
        <v>470</v>
      </c>
      <c r="M309" s="17" t="s">
        <v>705</v>
      </c>
      <c r="N309" s="17" t="s">
        <v>89</v>
      </c>
      <c r="O309" s="18">
        <v>60608.0</v>
      </c>
      <c r="P309" s="18">
        <v>-87.6523015944</v>
      </c>
      <c r="Q309" s="18">
        <v>41.8580647771</v>
      </c>
    </row>
    <row r="310">
      <c r="A310" s="17" t="s">
        <v>1257</v>
      </c>
      <c r="B310" s="17" t="s">
        <v>82</v>
      </c>
      <c r="C310" s="18">
        <v>609920.0</v>
      </c>
      <c r="D310" s="17" t="s">
        <v>356</v>
      </c>
      <c r="E310" s="17" t="s">
        <v>84</v>
      </c>
      <c r="F310" s="17" t="s">
        <v>1258</v>
      </c>
      <c r="G310" s="18">
        <v>-87.705112</v>
      </c>
      <c r="H310" s="18">
        <v>41.850771</v>
      </c>
      <c r="I310" s="18">
        <v>7.0</v>
      </c>
      <c r="J310" s="18">
        <v>12.0</v>
      </c>
      <c r="K310" s="17" t="s">
        <v>1259</v>
      </c>
      <c r="L310" s="17" t="s">
        <v>470</v>
      </c>
      <c r="M310" s="17" t="s">
        <v>471</v>
      </c>
      <c r="N310" s="17" t="s">
        <v>89</v>
      </c>
      <c r="O310" s="18">
        <v>60623.0</v>
      </c>
      <c r="P310" s="18">
        <v>-87.7051120774</v>
      </c>
      <c r="Q310" s="18">
        <v>41.850771484</v>
      </c>
    </row>
    <row r="311">
      <c r="A311" s="17" t="s">
        <v>1260</v>
      </c>
      <c r="B311" s="17" t="s">
        <v>1262</v>
      </c>
      <c r="C311" s="18">
        <v>610084.0</v>
      </c>
      <c r="D311" s="17" t="s">
        <v>227</v>
      </c>
      <c r="E311" s="17" t="s">
        <v>84</v>
      </c>
      <c r="F311" s="17" t="s">
        <v>1265</v>
      </c>
      <c r="G311" s="18">
        <v>-87.697278</v>
      </c>
      <c r="H311" s="18">
        <v>41.69717</v>
      </c>
      <c r="I311" s="18">
        <v>10.0</v>
      </c>
      <c r="J311" s="18">
        <v>19.0</v>
      </c>
      <c r="K311" s="17" t="s">
        <v>1266</v>
      </c>
      <c r="L311" s="17" t="s">
        <v>150</v>
      </c>
      <c r="M311" s="17" t="s">
        <v>502</v>
      </c>
      <c r="N311" s="17" t="s">
        <v>89</v>
      </c>
      <c r="O311" s="18">
        <v>60655.0</v>
      </c>
      <c r="P311" s="18">
        <v>-87.6972783365</v>
      </c>
      <c r="Q311" s="18">
        <v>41.6971703346</v>
      </c>
    </row>
    <row r="312">
      <c r="A312" s="17" t="s">
        <v>1267</v>
      </c>
      <c r="B312" s="17" t="s">
        <v>82</v>
      </c>
      <c r="C312" s="18">
        <v>609925.0</v>
      </c>
      <c r="D312" s="17" t="s">
        <v>194</v>
      </c>
      <c r="E312" s="17" t="s">
        <v>84</v>
      </c>
      <c r="F312" s="17" t="s">
        <v>1268</v>
      </c>
      <c r="G312" s="18">
        <v>-87.702163</v>
      </c>
      <c r="H312" s="18">
        <v>41.870168</v>
      </c>
      <c r="I312" s="18">
        <v>5.0</v>
      </c>
      <c r="J312" s="18">
        <v>28.0</v>
      </c>
      <c r="K312" s="17" t="s">
        <v>1269</v>
      </c>
      <c r="L312" s="17" t="s">
        <v>274</v>
      </c>
      <c r="M312" s="17" t="s">
        <v>275</v>
      </c>
      <c r="N312" s="17" t="s">
        <v>89</v>
      </c>
      <c r="O312" s="18">
        <v>60612.0</v>
      </c>
      <c r="P312" s="18">
        <v>-87.7021629045</v>
      </c>
      <c r="Q312" s="18">
        <v>41.8701677176</v>
      </c>
    </row>
    <row r="313">
      <c r="A313" s="17" t="s">
        <v>1270</v>
      </c>
      <c r="B313" s="17" t="s">
        <v>97</v>
      </c>
      <c r="C313" s="18">
        <v>610016.0</v>
      </c>
      <c r="D313" s="17" t="s">
        <v>227</v>
      </c>
      <c r="E313" s="17" t="s">
        <v>84</v>
      </c>
      <c r="F313" s="17" t="s">
        <v>1271</v>
      </c>
      <c r="G313" s="18">
        <v>-87.677233</v>
      </c>
      <c r="H313" s="18">
        <v>41.725263</v>
      </c>
      <c r="I313" s="18">
        <v>10.0</v>
      </c>
      <c r="J313" s="18">
        <v>19.0</v>
      </c>
      <c r="K313" s="17" t="s">
        <v>1272</v>
      </c>
      <c r="L313" s="17" t="s">
        <v>166</v>
      </c>
      <c r="M313" s="17" t="s">
        <v>230</v>
      </c>
      <c r="N313" s="17" t="s">
        <v>89</v>
      </c>
      <c r="O313" s="18">
        <v>60620.0</v>
      </c>
      <c r="P313" s="18">
        <v>-87.6772325066</v>
      </c>
      <c r="Q313" s="18">
        <v>41.7252634398</v>
      </c>
    </row>
    <row r="314">
      <c r="A314" s="17" t="s">
        <v>1273</v>
      </c>
      <c r="B314" s="17" t="s">
        <v>71</v>
      </c>
      <c r="C314" s="18">
        <v>609715.0</v>
      </c>
      <c r="D314" s="17" t="s">
        <v>356</v>
      </c>
      <c r="E314" s="17" t="s">
        <v>75</v>
      </c>
      <c r="F314" s="17" t="s">
        <v>1274</v>
      </c>
      <c r="G314" s="18">
        <v>-87.694639</v>
      </c>
      <c r="H314" s="18">
        <v>41.818729</v>
      </c>
      <c r="I314" s="18">
        <v>8.0</v>
      </c>
      <c r="J314" s="18">
        <v>12.0</v>
      </c>
      <c r="K314" s="17" t="s">
        <v>1275</v>
      </c>
      <c r="L314" s="17" t="s">
        <v>310</v>
      </c>
      <c r="M314" s="17" t="s">
        <v>357</v>
      </c>
      <c r="N314" s="17" t="s">
        <v>89</v>
      </c>
      <c r="O314" s="18">
        <v>60632.0</v>
      </c>
      <c r="P314" s="18">
        <v>-87.6946386599</v>
      </c>
      <c r="Q314" s="18">
        <v>41.8187290641</v>
      </c>
    </row>
    <row r="315">
      <c r="A315" s="17" t="s">
        <v>1276</v>
      </c>
      <c r="B315" s="17" t="s">
        <v>609</v>
      </c>
      <c r="C315" s="18">
        <v>609716.0</v>
      </c>
      <c r="D315" s="17" t="s">
        <v>233</v>
      </c>
      <c r="E315" s="17" t="s">
        <v>75</v>
      </c>
      <c r="F315" s="17" t="s">
        <v>1277</v>
      </c>
      <c r="G315" s="18">
        <v>-87.735999</v>
      </c>
      <c r="H315" s="18">
        <v>41.927918</v>
      </c>
      <c r="I315" s="18">
        <v>4.0</v>
      </c>
      <c r="J315" s="18">
        <v>31.0</v>
      </c>
      <c r="K315" s="17" t="s">
        <v>1278</v>
      </c>
      <c r="L315" s="17" t="s">
        <v>94</v>
      </c>
      <c r="M315" s="17" t="s">
        <v>236</v>
      </c>
      <c r="N315" s="17" t="s">
        <v>89</v>
      </c>
      <c r="O315" s="18">
        <v>60639.0</v>
      </c>
      <c r="P315" s="18">
        <v>-87.735998822</v>
      </c>
      <c r="Q315" s="18">
        <v>41.9279184034</v>
      </c>
    </row>
    <row r="316">
      <c r="A316" s="17" t="s">
        <v>1279</v>
      </c>
      <c r="B316" s="17" t="s">
        <v>71</v>
      </c>
      <c r="C316" s="18">
        <v>609718.0</v>
      </c>
      <c r="D316" s="17" t="s">
        <v>208</v>
      </c>
      <c r="E316" s="17" t="s">
        <v>75</v>
      </c>
      <c r="F316" s="17" t="s">
        <v>1280</v>
      </c>
      <c r="G316" s="18">
        <v>-87.78084</v>
      </c>
      <c r="H316" s="18">
        <v>41.789961</v>
      </c>
      <c r="I316" s="18">
        <v>10.0</v>
      </c>
      <c r="J316" s="18">
        <v>13.0</v>
      </c>
      <c r="K316" s="17" t="s">
        <v>1281</v>
      </c>
      <c r="L316" s="17" t="s">
        <v>166</v>
      </c>
      <c r="M316" s="17" t="s">
        <v>417</v>
      </c>
      <c r="N316" s="17" t="s">
        <v>89</v>
      </c>
      <c r="O316" s="18">
        <v>60638.0</v>
      </c>
      <c r="P316" s="18">
        <v>-87.7808397556</v>
      </c>
      <c r="Q316" s="18">
        <v>41.7899612525</v>
      </c>
    </row>
    <row r="317">
      <c r="A317" s="17" t="s">
        <v>1282</v>
      </c>
      <c r="B317" s="17" t="s">
        <v>609</v>
      </c>
      <c r="C317" s="18">
        <v>609746.0</v>
      </c>
      <c r="D317" s="17" t="s">
        <v>147</v>
      </c>
      <c r="E317" s="17" t="s">
        <v>75</v>
      </c>
      <c r="F317" s="17" t="s">
        <v>1283</v>
      </c>
      <c r="G317" s="18">
        <v>-87.590421</v>
      </c>
      <c r="H317" s="18">
        <v>41.803772</v>
      </c>
      <c r="I317" s="18">
        <v>9.0</v>
      </c>
      <c r="J317" s="18">
        <v>4.0</v>
      </c>
      <c r="K317" s="17" t="s">
        <v>1285</v>
      </c>
      <c r="L317" s="17" t="s">
        <v>260</v>
      </c>
      <c r="M317" s="17" t="s">
        <v>151</v>
      </c>
      <c r="N317" s="17" t="s">
        <v>89</v>
      </c>
      <c r="O317" s="18">
        <v>60615.0</v>
      </c>
      <c r="P317" s="18">
        <v>-87.5904208897</v>
      </c>
      <c r="Q317" s="18">
        <v>41.8037721196</v>
      </c>
    </row>
    <row r="318">
      <c r="A318" s="17" t="s">
        <v>1286</v>
      </c>
      <c r="B318" s="17" t="s">
        <v>82</v>
      </c>
      <c r="C318" s="18">
        <v>610019.0</v>
      </c>
      <c r="D318" s="17" t="s">
        <v>474</v>
      </c>
      <c r="E318" s="17" t="s">
        <v>84</v>
      </c>
      <c r="F318" s="17" t="s">
        <v>1288</v>
      </c>
      <c r="G318" s="18">
        <v>-87.640892</v>
      </c>
      <c r="H318" s="18">
        <v>41.776453</v>
      </c>
      <c r="I318" s="18">
        <v>11.0</v>
      </c>
      <c r="J318" s="18">
        <v>20.0</v>
      </c>
      <c r="K318" s="17" t="s">
        <v>1289</v>
      </c>
      <c r="L318" s="17" t="s">
        <v>241</v>
      </c>
      <c r="M318" s="17" t="s">
        <v>140</v>
      </c>
      <c r="N318" s="17" t="s">
        <v>89</v>
      </c>
      <c r="O318" s="18">
        <v>60621.0</v>
      </c>
      <c r="P318" s="18">
        <v>-87.6408920253</v>
      </c>
      <c r="Q318" s="18">
        <v>41.7764528106</v>
      </c>
    </row>
    <row r="319">
      <c r="A319" s="17" t="s">
        <v>1290</v>
      </c>
      <c r="B319" s="17" t="s">
        <v>82</v>
      </c>
      <c r="C319" s="18">
        <v>610022.0</v>
      </c>
      <c r="D319" s="17" t="s">
        <v>552</v>
      </c>
      <c r="E319" s="17" t="s">
        <v>84</v>
      </c>
      <c r="F319" s="17" t="s">
        <v>1291</v>
      </c>
      <c r="G319" s="18">
        <v>-87.668222</v>
      </c>
      <c r="H319" s="18">
        <v>42.00364</v>
      </c>
      <c r="I319" s="18">
        <v>2.0</v>
      </c>
      <c r="J319" s="18">
        <v>49.0</v>
      </c>
      <c r="K319" s="17" t="s">
        <v>1292</v>
      </c>
      <c r="L319" s="17" t="s">
        <v>144</v>
      </c>
      <c r="M319" s="17" t="s">
        <v>555</v>
      </c>
      <c r="N319" s="17" t="s">
        <v>89</v>
      </c>
      <c r="O319" s="18">
        <v>60626.0</v>
      </c>
      <c r="P319" s="18">
        <v>-87.6682224667</v>
      </c>
      <c r="Q319" s="18">
        <v>42.0036404629</v>
      </c>
    </row>
    <row r="320">
      <c r="A320" s="17" t="s">
        <v>1293</v>
      </c>
      <c r="B320" s="17" t="s">
        <v>82</v>
      </c>
      <c r="C320" s="18">
        <v>610299.0</v>
      </c>
      <c r="D320" s="17" t="s">
        <v>137</v>
      </c>
      <c r="E320" s="17" t="s">
        <v>84</v>
      </c>
      <c r="F320" s="17" t="s">
        <v>1294</v>
      </c>
      <c r="G320" s="18">
        <v>-87.641335</v>
      </c>
      <c r="H320" s="18">
        <v>41.765335</v>
      </c>
      <c r="I320" s="18">
        <v>11.0</v>
      </c>
      <c r="J320" s="18">
        <v>6.0</v>
      </c>
      <c r="K320" s="17" t="s">
        <v>1295</v>
      </c>
      <c r="L320" s="17" t="s">
        <v>241</v>
      </c>
      <c r="M320" s="17" t="s">
        <v>140</v>
      </c>
      <c r="N320" s="17" t="s">
        <v>89</v>
      </c>
      <c r="O320" s="18">
        <v>60621.0</v>
      </c>
      <c r="P320" s="18">
        <v>-87.6413345402</v>
      </c>
      <c r="Q320" s="18">
        <v>41.76533498</v>
      </c>
    </row>
    <row r="321">
      <c r="A321" s="17" t="s">
        <v>1296</v>
      </c>
      <c r="B321" s="17" t="s">
        <v>71</v>
      </c>
      <c r="C321" s="18">
        <v>609751.0</v>
      </c>
      <c r="D321" s="17" t="s">
        <v>147</v>
      </c>
      <c r="E321" s="17" t="s">
        <v>75</v>
      </c>
      <c r="F321" s="17" t="s">
        <v>1297</v>
      </c>
      <c r="G321" s="18">
        <v>-87.603874</v>
      </c>
      <c r="H321" s="18">
        <v>41.813675</v>
      </c>
      <c r="I321" s="18">
        <v>9.0</v>
      </c>
      <c r="J321" s="18">
        <v>4.0</v>
      </c>
      <c r="K321" s="17" t="s">
        <v>1298</v>
      </c>
      <c r="L321" s="17" t="s">
        <v>260</v>
      </c>
      <c r="M321" s="17" t="s">
        <v>151</v>
      </c>
      <c r="N321" s="17" t="s">
        <v>89</v>
      </c>
      <c r="O321" s="18">
        <v>60653.0</v>
      </c>
      <c r="P321" s="18">
        <v>-87.6038738615</v>
      </c>
      <c r="Q321" s="18">
        <v>41.8136754529</v>
      </c>
    </row>
    <row r="322">
      <c r="A322" s="17" t="s">
        <v>1299</v>
      </c>
      <c r="B322" s="17" t="s">
        <v>82</v>
      </c>
      <c r="C322" s="18">
        <v>610026.0</v>
      </c>
      <c r="D322" s="17" t="s">
        <v>208</v>
      </c>
      <c r="E322" s="17" t="s">
        <v>84</v>
      </c>
      <c r="F322" s="17" t="s">
        <v>1300</v>
      </c>
      <c r="G322" s="18">
        <v>-87.779483</v>
      </c>
      <c r="H322" s="18">
        <v>41.789965</v>
      </c>
      <c r="I322" s="18">
        <v>10.0</v>
      </c>
      <c r="J322" s="18">
        <v>13.0</v>
      </c>
      <c r="K322" s="17" t="s">
        <v>1301</v>
      </c>
      <c r="L322" s="17" t="s">
        <v>150</v>
      </c>
      <c r="M322" s="17" t="s">
        <v>417</v>
      </c>
      <c r="N322" s="17" t="s">
        <v>89</v>
      </c>
      <c r="O322" s="18">
        <v>60638.0</v>
      </c>
      <c r="P322" s="18">
        <v>-87.7794826001</v>
      </c>
      <c r="Q322" s="18">
        <v>41.7899646348</v>
      </c>
    </row>
    <row r="323">
      <c r="A323" s="17" t="s">
        <v>1302</v>
      </c>
      <c r="B323" s="17" t="s">
        <v>97</v>
      </c>
      <c r="C323" s="18">
        <v>610027.0</v>
      </c>
      <c r="D323" s="17" t="s">
        <v>617</v>
      </c>
      <c r="E323" s="17" t="s">
        <v>84</v>
      </c>
      <c r="F323" s="17" t="s">
        <v>1303</v>
      </c>
      <c r="G323" s="18">
        <v>-87.639521</v>
      </c>
      <c r="H323" s="18">
        <v>41.723627</v>
      </c>
      <c r="I323" s="18">
        <v>11.0</v>
      </c>
      <c r="J323" s="18">
        <v>21.0</v>
      </c>
      <c r="K323" s="17" t="s">
        <v>1305</v>
      </c>
      <c r="L323" s="17" t="s">
        <v>241</v>
      </c>
      <c r="M323" s="17" t="s">
        <v>620</v>
      </c>
      <c r="N323" s="17" t="s">
        <v>89</v>
      </c>
      <c r="O323" s="18">
        <v>60620.0</v>
      </c>
      <c r="P323" s="18">
        <v>-87.6395207214</v>
      </c>
      <c r="Q323" s="18">
        <v>41.723626906</v>
      </c>
    </row>
    <row r="324">
      <c r="A324" s="17" t="s">
        <v>1306</v>
      </c>
      <c r="B324" s="20">
        <v>39606.0</v>
      </c>
      <c r="C324" s="18">
        <v>400044.0</v>
      </c>
      <c r="D324" s="17" t="s">
        <v>679</v>
      </c>
      <c r="E324" s="17" t="s">
        <v>84</v>
      </c>
      <c r="F324" s="17" t="s">
        <v>1308</v>
      </c>
      <c r="G324" s="18">
        <v>-87.721071</v>
      </c>
      <c r="H324" s="18">
        <v>41.85837</v>
      </c>
      <c r="I324" s="18">
        <v>5.0</v>
      </c>
      <c r="J324" s="18">
        <v>24.0</v>
      </c>
      <c r="K324" s="17" t="s">
        <v>1309</v>
      </c>
      <c r="L324" s="17" t="s">
        <v>78</v>
      </c>
      <c r="M324" s="17" t="s">
        <v>520</v>
      </c>
      <c r="N324" s="17" t="s">
        <v>78</v>
      </c>
      <c r="O324" s="18">
        <v>60623.0</v>
      </c>
      <c r="P324" s="18">
        <v>-87.7210706467</v>
      </c>
      <c r="Q324" s="18">
        <v>41.8583697441</v>
      </c>
    </row>
    <row r="325">
      <c r="A325" s="17" t="s">
        <v>1310</v>
      </c>
      <c r="B325" s="17" t="s">
        <v>1159</v>
      </c>
      <c r="C325" s="18">
        <v>400177.0</v>
      </c>
      <c r="D325" s="17" t="s">
        <v>679</v>
      </c>
      <c r="E325" s="17" t="s">
        <v>84</v>
      </c>
      <c r="F325" s="17" t="s">
        <v>1311</v>
      </c>
      <c r="G325" s="18">
        <v>-87.709287</v>
      </c>
      <c r="H325" s="18">
        <v>41.861174</v>
      </c>
      <c r="I325" s="18">
        <v>5.0</v>
      </c>
      <c r="J325" s="18">
        <v>24.0</v>
      </c>
      <c r="K325" s="17" t="s">
        <v>1312</v>
      </c>
      <c r="L325" s="17" t="s">
        <v>78</v>
      </c>
      <c r="M325" s="17" t="s">
        <v>520</v>
      </c>
      <c r="N325" s="17" t="s">
        <v>78</v>
      </c>
      <c r="O325" s="18">
        <v>60623.0</v>
      </c>
      <c r="P325" s="18">
        <v>-87.7092868303</v>
      </c>
      <c r="Q325" s="18">
        <v>41.861174189</v>
      </c>
    </row>
    <row r="326">
      <c r="A326" s="17" t="s">
        <v>1155</v>
      </c>
      <c r="B326" s="20">
        <v>39208.0</v>
      </c>
      <c r="C326" s="18">
        <v>400163.0</v>
      </c>
      <c r="D326" s="17" t="s">
        <v>474</v>
      </c>
      <c r="E326" s="17" t="s">
        <v>84</v>
      </c>
      <c r="F326" s="17" t="s">
        <v>1313</v>
      </c>
      <c r="G326" s="18">
        <v>-87.639967</v>
      </c>
      <c r="H326" s="18">
        <v>41.793556</v>
      </c>
      <c r="I326" s="18">
        <v>11.0</v>
      </c>
      <c r="J326" s="18">
        <v>20.0</v>
      </c>
      <c r="K326" s="17" t="s">
        <v>1314</v>
      </c>
      <c r="L326" s="17" t="s">
        <v>78</v>
      </c>
      <c r="M326" s="17" t="s">
        <v>140</v>
      </c>
      <c r="N326" s="17" t="s">
        <v>78</v>
      </c>
      <c r="O326" s="18">
        <v>60621.0</v>
      </c>
      <c r="P326" s="18">
        <v>-87.6399673312</v>
      </c>
      <c r="Q326" s="18">
        <v>41.793556268</v>
      </c>
    </row>
    <row r="327">
      <c r="A327" s="17" t="s">
        <v>1315</v>
      </c>
      <c r="B327" s="17" t="s">
        <v>1316</v>
      </c>
      <c r="C327" s="18">
        <v>400146.0</v>
      </c>
      <c r="D327" s="17" t="s">
        <v>201</v>
      </c>
      <c r="E327" s="17" t="s">
        <v>84</v>
      </c>
      <c r="F327" s="17" t="s">
        <v>1317</v>
      </c>
      <c r="G327" s="18">
        <v>-87.746614</v>
      </c>
      <c r="H327" s="18">
        <v>41.891816</v>
      </c>
      <c r="I327" s="18">
        <v>3.0</v>
      </c>
      <c r="J327" s="18">
        <v>37.0</v>
      </c>
      <c r="K327" s="17" t="s">
        <v>1318</v>
      </c>
      <c r="L327" s="17" t="s">
        <v>78</v>
      </c>
      <c r="M327" s="17" t="s">
        <v>200</v>
      </c>
      <c r="N327" s="17" t="s">
        <v>78</v>
      </c>
      <c r="O327" s="18">
        <v>60644.0</v>
      </c>
      <c r="P327" s="18">
        <v>-87.746613839</v>
      </c>
      <c r="Q327" s="18">
        <v>41.8918161429</v>
      </c>
    </row>
    <row r="328">
      <c r="A328" s="17" t="s">
        <v>1319</v>
      </c>
      <c r="B328" s="17" t="s">
        <v>82</v>
      </c>
      <c r="C328" s="18">
        <v>610030.0</v>
      </c>
      <c r="D328" s="17" t="s">
        <v>1087</v>
      </c>
      <c r="E328" s="17" t="s">
        <v>84</v>
      </c>
      <c r="F328" s="17" t="s">
        <v>1320</v>
      </c>
      <c r="G328" s="18">
        <v>-87.602481</v>
      </c>
      <c r="H328" s="18">
        <v>41.798002</v>
      </c>
      <c r="I328" s="18">
        <v>9.0</v>
      </c>
      <c r="J328" s="18">
        <v>5.0</v>
      </c>
      <c r="K328" s="17" t="s">
        <v>1321</v>
      </c>
      <c r="L328" s="17" t="s">
        <v>260</v>
      </c>
      <c r="M328" s="17" t="s">
        <v>1090</v>
      </c>
      <c r="N328" s="17" t="s">
        <v>89</v>
      </c>
      <c r="O328" s="18">
        <v>60615.0</v>
      </c>
      <c r="P328" s="18">
        <v>-87.6024814476</v>
      </c>
      <c r="Q328" s="18">
        <v>41.798001878</v>
      </c>
    </row>
    <row r="329">
      <c r="A329" s="17" t="s">
        <v>1322</v>
      </c>
      <c r="B329" s="17" t="s">
        <v>71</v>
      </c>
      <c r="C329" s="18">
        <v>609719.0</v>
      </c>
      <c r="D329" s="17" t="s">
        <v>189</v>
      </c>
      <c r="E329" s="17" t="s">
        <v>75</v>
      </c>
      <c r="F329" s="17" t="s">
        <v>1323</v>
      </c>
      <c r="G329" s="18">
        <v>-87.668953</v>
      </c>
      <c r="H329" s="18">
        <v>41.954764</v>
      </c>
      <c r="I329" s="18">
        <v>2.0</v>
      </c>
      <c r="J329" s="18">
        <v>47.0</v>
      </c>
      <c r="K329" s="17" t="s">
        <v>1324</v>
      </c>
      <c r="L329" s="17" t="s">
        <v>144</v>
      </c>
      <c r="M329" s="17" t="s">
        <v>95</v>
      </c>
      <c r="N329" s="17" t="s">
        <v>89</v>
      </c>
      <c r="O329" s="18">
        <v>60613.0</v>
      </c>
      <c r="P329" s="18">
        <v>-87.6689526896</v>
      </c>
      <c r="Q329" s="18">
        <v>41.9547640678</v>
      </c>
    </row>
    <row r="330">
      <c r="A330" s="17" t="s">
        <v>1327</v>
      </c>
      <c r="B330" s="17" t="s">
        <v>609</v>
      </c>
      <c r="C330" s="18">
        <v>609720.0</v>
      </c>
      <c r="D330" s="17" t="s">
        <v>189</v>
      </c>
      <c r="E330" s="17" t="s">
        <v>75</v>
      </c>
      <c r="F330" s="17" t="s">
        <v>1329</v>
      </c>
      <c r="G330" s="18">
        <v>-87.691013</v>
      </c>
      <c r="H330" s="18">
        <v>41.946645</v>
      </c>
      <c r="I330" s="18">
        <v>4.0</v>
      </c>
      <c r="J330" s="18">
        <v>47.0</v>
      </c>
      <c r="K330" s="17" t="s">
        <v>1330</v>
      </c>
      <c r="L330" s="17" t="s">
        <v>94</v>
      </c>
      <c r="M330" s="17" t="s">
        <v>127</v>
      </c>
      <c r="N330" s="17" t="s">
        <v>89</v>
      </c>
      <c r="O330" s="18">
        <v>60618.0</v>
      </c>
      <c r="P330" s="18">
        <v>-87.6910126273</v>
      </c>
      <c r="Q330" s="18">
        <v>41.9466445746</v>
      </c>
    </row>
    <row r="331">
      <c r="A331" s="17" t="s">
        <v>1331</v>
      </c>
      <c r="B331" s="17" t="s">
        <v>82</v>
      </c>
      <c r="C331" s="18">
        <v>609869.0</v>
      </c>
      <c r="D331" s="17" t="s">
        <v>244</v>
      </c>
      <c r="E331" s="17" t="s">
        <v>84</v>
      </c>
      <c r="F331" s="17" t="s">
        <v>1332</v>
      </c>
      <c r="G331" s="18">
        <v>-87.657169</v>
      </c>
      <c r="H331" s="18">
        <v>41.784681</v>
      </c>
      <c r="I331" s="18">
        <v>11.0</v>
      </c>
      <c r="J331" s="18">
        <v>16.0</v>
      </c>
      <c r="K331" s="17" t="s">
        <v>1333</v>
      </c>
      <c r="L331" s="17" t="s">
        <v>241</v>
      </c>
      <c r="M331" s="17" t="s">
        <v>746</v>
      </c>
      <c r="N331" s="17" t="s">
        <v>89</v>
      </c>
      <c r="O331" s="18">
        <v>60636.0</v>
      </c>
      <c r="P331" s="18">
        <v>-87.6571692056</v>
      </c>
      <c r="Q331" s="18">
        <v>41.7846808615</v>
      </c>
    </row>
    <row r="332">
      <c r="A332" s="17" t="s">
        <v>1334</v>
      </c>
      <c r="B332" s="17" t="s">
        <v>82</v>
      </c>
      <c r="C332" s="18">
        <v>609993.0</v>
      </c>
      <c r="D332" s="17" t="s">
        <v>213</v>
      </c>
      <c r="E332" s="17" t="s">
        <v>84</v>
      </c>
      <c r="F332" s="17" t="s">
        <v>1335</v>
      </c>
      <c r="G332" s="18">
        <v>-87.672182</v>
      </c>
      <c r="H332" s="18">
        <v>41.80977</v>
      </c>
      <c r="I332" s="18">
        <v>8.0</v>
      </c>
      <c r="J332" s="18">
        <v>15.0</v>
      </c>
      <c r="K332" s="17" t="s">
        <v>1336</v>
      </c>
      <c r="L332" s="17" t="s">
        <v>216</v>
      </c>
      <c r="M332" s="17" t="s">
        <v>217</v>
      </c>
      <c r="N332" s="17" t="s">
        <v>89</v>
      </c>
      <c r="O332" s="18">
        <v>60609.0</v>
      </c>
      <c r="P332" s="18">
        <v>-87.6721815932</v>
      </c>
      <c r="Q332" s="18">
        <v>41.8097702973</v>
      </c>
    </row>
    <row r="333">
      <c r="A333" s="17" t="s">
        <v>1337</v>
      </c>
      <c r="B333" s="17" t="s">
        <v>97</v>
      </c>
      <c r="C333" s="18">
        <v>610033.0</v>
      </c>
      <c r="D333" s="17" t="s">
        <v>118</v>
      </c>
      <c r="E333" s="17" t="s">
        <v>84</v>
      </c>
      <c r="F333" s="17" t="s">
        <v>1338</v>
      </c>
      <c r="G333" s="18">
        <v>-87.637565</v>
      </c>
      <c r="H333" s="18">
        <v>41.9139</v>
      </c>
      <c r="I333" s="18">
        <v>4.0</v>
      </c>
      <c r="J333" s="18">
        <v>43.0</v>
      </c>
      <c r="K333" s="17" t="s">
        <v>1339</v>
      </c>
      <c r="L333" s="17" t="s">
        <v>94</v>
      </c>
      <c r="M333" s="17" t="s">
        <v>121</v>
      </c>
      <c r="N333" s="17" t="s">
        <v>89</v>
      </c>
      <c r="O333" s="18">
        <v>60614.0</v>
      </c>
      <c r="P333" s="18">
        <v>-87.6375648638</v>
      </c>
      <c r="Q333" s="18">
        <v>41.913899533</v>
      </c>
    </row>
    <row r="334">
      <c r="A334" s="17" t="s">
        <v>1340</v>
      </c>
      <c r="B334" s="17" t="s">
        <v>82</v>
      </c>
      <c r="C334" s="18">
        <v>610520.0</v>
      </c>
      <c r="D334" s="17" t="s">
        <v>525</v>
      </c>
      <c r="E334" s="17" t="s">
        <v>84</v>
      </c>
      <c r="F334" s="17" t="s">
        <v>1341</v>
      </c>
      <c r="G334" s="18">
        <v>-87.673696</v>
      </c>
      <c r="H334" s="18">
        <v>41.902914</v>
      </c>
      <c r="I334" s="18">
        <v>6.0</v>
      </c>
      <c r="J334" s="18">
        <v>1.0</v>
      </c>
      <c r="K334" s="17" t="s">
        <v>1342</v>
      </c>
      <c r="L334" s="17" t="s">
        <v>155</v>
      </c>
      <c r="M334" s="17" t="s">
        <v>410</v>
      </c>
      <c r="N334" s="17" t="s">
        <v>89</v>
      </c>
      <c r="O334" s="18">
        <v>60622.0</v>
      </c>
      <c r="P334" s="18">
        <v>-87.6736960316</v>
      </c>
      <c r="Q334" s="18">
        <v>41.9029144575</v>
      </c>
    </row>
    <row r="335">
      <c r="A335" s="17" t="s">
        <v>1343</v>
      </c>
      <c r="B335" s="17" t="s">
        <v>82</v>
      </c>
      <c r="C335" s="18">
        <v>610208.0</v>
      </c>
      <c r="D335" s="17" t="s">
        <v>426</v>
      </c>
      <c r="E335" s="17" t="s">
        <v>84</v>
      </c>
      <c r="F335" s="17" t="s">
        <v>1344</v>
      </c>
      <c r="G335" s="18">
        <v>-87.627148</v>
      </c>
      <c r="H335" s="18">
        <v>41.696262</v>
      </c>
      <c r="I335" s="18">
        <v>13.0</v>
      </c>
      <c r="J335" s="18">
        <v>34.0</v>
      </c>
      <c r="K335" s="17" t="s">
        <v>1345</v>
      </c>
      <c r="L335" s="17" t="s">
        <v>87</v>
      </c>
      <c r="M335" s="17" t="s">
        <v>293</v>
      </c>
      <c r="N335" s="17" t="s">
        <v>89</v>
      </c>
      <c r="O335" s="18">
        <v>60628.0</v>
      </c>
      <c r="P335" s="18">
        <v>-87.627147688</v>
      </c>
      <c r="Q335" s="18">
        <v>41.6962623476</v>
      </c>
    </row>
    <row r="336">
      <c r="A336" s="17" t="s">
        <v>1346</v>
      </c>
      <c r="B336" s="17" t="s">
        <v>82</v>
      </c>
      <c r="C336" s="18">
        <v>610034.0</v>
      </c>
      <c r="D336" s="17" t="s">
        <v>679</v>
      </c>
      <c r="E336" s="17" t="s">
        <v>84</v>
      </c>
      <c r="F336" s="17" t="s">
        <v>1347</v>
      </c>
      <c r="G336" s="18">
        <v>-87.712957</v>
      </c>
      <c r="H336" s="18">
        <v>41.86296</v>
      </c>
      <c r="I336" s="18">
        <v>5.0</v>
      </c>
      <c r="J336" s="18">
        <v>24.0</v>
      </c>
      <c r="K336" s="17" t="s">
        <v>1348</v>
      </c>
      <c r="L336" s="17" t="s">
        <v>274</v>
      </c>
      <c r="M336" s="17" t="s">
        <v>520</v>
      </c>
      <c r="N336" s="17" t="s">
        <v>89</v>
      </c>
      <c r="O336" s="18">
        <v>60623.0</v>
      </c>
      <c r="P336" s="18">
        <v>-87.7129567869</v>
      </c>
      <c r="Q336" s="18">
        <v>41.8629600248</v>
      </c>
    </row>
    <row r="337">
      <c r="A337" s="17" t="s">
        <v>1349</v>
      </c>
      <c r="B337" s="17" t="s">
        <v>1159</v>
      </c>
      <c r="C337" s="18">
        <v>400151.0</v>
      </c>
      <c r="D337" s="17" t="s">
        <v>270</v>
      </c>
      <c r="E337" s="17" t="s">
        <v>84</v>
      </c>
      <c r="F337" s="17" t="s">
        <v>1350</v>
      </c>
      <c r="G337" s="18">
        <v>-87.701397</v>
      </c>
      <c r="H337" s="18">
        <v>41.88741</v>
      </c>
      <c r="I337" s="18">
        <v>5.0</v>
      </c>
      <c r="J337" s="18">
        <v>27.0</v>
      </c>
      <c r="K337" s="17" t="s">
        <v>1351</v>
      </c>
      <c r="L337" s="17" t="s">
        <v>78</v>
      </c>
      <c r="M337" s="17" t="s">
        <v>275</v>
      </c>
      <c r="N337" s="17" t="s">
        <v>78</v>
      </c>
      <c r="O337" s="17" t="s">
        <v>1352</v>
      </c>
      <c r="P337" s="18">
        <v>-87.7013973499</v>
      </c>
      <c r="Q337" s="18">
        <v>41.8874102851</v>
      </c>
    </row>
    <row r="338">
      <c r="A338" s="17" t="s">
        <v>1353</v>
      </c>
      <c r="B338" s="17" t="s">
        <v>97</v>
      </c>
      <c r="C338" s="18">
        <v>400046.0</v>
      </c>
      <c r="D338" s="17" t="s">
        <v>679</v>
      </c>
      <c r="E338" s="17" t="s">
        <v>84</v>
      </c>
      <c r="F338" s="17" t="s">
        <v>1354</v>
      </c>
      <c r="G338" s="18">
        <v>-87.710679</v>
      </c>
      <c r="H338" s="18">
        <v>41.867273</v>
      </c>
      <c r="I338" s="18">
        <v>5.0</v>
      </c>
      <c r="J338" s="18">
        <v>24.0</v>
      </c>
      <c r="K338" s="17" t="s">
        <v>1355</v>
      </c>
      <c r="L338" s="17" t="s">
        <v>78</v>
      </c>
      <c r="M338" s="17" t="s">
        <v>520</v>
      </c>
      <c r="N338" s="17" t="s">
        <v>78</v>
      </c>
      <c r="O338" s="18">
        <v>60624.0</v>
      </c>
      <c r="P338" s="18">
        <v>-87.7106794802</v>
      </c>
      <c r="Q338" s="18">
        <v>41.8672727143</v>
      </c>
    </row>
    <row r="339">
      <c r="A339" s="17" t="s">
        <v>1356</v>
      </c>
      <c r="B339" s="17" t="s">
        <v>1159</v>
      </c>
      <c r="C339" s="18">
        <v>400047.0</v>
      </c>
      <c r="D339" s="17" t="s">
        <v>270</v>
      </c>
      <c r="E339" s="17" t="s">
        <v>84</v>
      </c>
      <c r="F339" s="17" t="s">
        <v>1357</v>
      </c>
      <c r="G339" s="18">
        <v>-87.698739</v>
      </c>
      <c r="H339" s="18">
        <v>41.877861</v>
      </c>
      <c r="I339" s="18">
        <v>5.0</v>
      </c>
      <c r="J339" s="18">
        <v>27.0</v>
      </c>
      <c r="K339" s="17" t="s">
        <v>1358</v>
      </c>
      <c r="L339" s="17" t="s">
        <v>78</v>
      </c>
      <c r="M339" s="17" t="s">
        <v>275</v>
      </c>
      <c r="N339" s="17" t="s">
        <v>78</v>
      </c>
      <c r="O339" s="18">
        <v>60612.0</v>
      </c>
      <c r="P339" s="18">
        <v>-87.6987387202</v>
      </c>
      <c r="Q339" s="18">
        <v>41.8778606316</v>
      </c>
    </row>
    <row r="340">
      <c r="A340" s="17" t="s">
        <v>1359</v>
      </c>
      <c r="B340" s="17" t="s">
        <v>1159</v>
      </c>
      <c r="C340" s="18">
        <v>400048.0</v>
      </c>
      <c r="D340" s="17" t="s">
        <v>194</v>
      </c>
      <c r="E340" s="17" t="s">
        <v>84</v>
      </c>
      <c r="F340" s="17" t="s">
        <v>1360</v>
      </c>
      <c r="G340" s="18">
        <v>-87.686568</v>
      </c>
      <c r="H340" s="18">
        <v>41.874687</v>
      </c>
      <c r="I340" s="18">
        <v>6.0</v>
      </c>
      <c r="J340" s="18">
        <v>28.0</v>
      </c>
      <c r="K340" s="17" t="s">
        <v>1361</v>
      </c>
      <c r="L340" s="17" t="s">
        <v>78</v>
      </c>
      <c r="M340" s="17" t="s">
        <v>376</v>
      </c>
      <c r="N340" s="17" t="s">
        <v>78</v>
      </c>
      <c r="O340" s="18">
        <v>60612.0</v>
      </c>
      <c r="P340" s="18">
        <v>-87.6865683709</v>
      </c>
      <c r="Q340" s="18">
        <v>41.8746871412</v>
      </c>
    </row>
    <row r="341">
      <c r="A341" s="17" t="s">
        <v>1349</v>
      </c>
      <c r="B341" s="20">
        <v>39606.0</v>
      </c>
      <c r="C341" s="18">
        <v>400165.0</v>
      </c>
      <c r="D341" s="17" t="s">
        <v>270</v>
      </c>
      <c r="E341" s="17" t="s">
        <v>84</v>
      </c>
      <c r="F341" s="17" t="s">
        <v>1363</v>
      </c>
      <c r="G341" s="18">
        <v>-87.702704</v>
      </c>
      <c r="H341" s="18">
        <v>41.887413</v>
      </c>
      <c r="I341" s="18">
        <v>5.0</v>
      </c>
      <c r="J341" s="18">
        <v>27.0</v>
      </c>
      <c r="K341" s="17" t="s">
        <v>1364</v>
      </c>
      <c r="L341" s="17" t="s">
        <v>78</v>
      </c>
      <c r="M341" s="17" t="s">
        <v>275</v>
      </c>
      <c r="N341" s="17" t="s">
        <v>78</v>
      </c>
      <c r="O341" s="17" t="s">
        <v>1352</v>
      </c>
      <c r="P341" s="18">
        <v>-87.7027038987</v>
      </c>
      <c r="Q341" s="18">
        <v>41.8874127034</v>
      </c>
    </row>
    <row r="342">
      <c r="A342" s="17" t="s">
        <v>1366</v>
      </c>
      <c r="B342" s="17" t="s">
        <v>1367</v>
      </c>
      <c r="C342" s="18">
        <v>400111.0</v>
      </c>
      <c r="D342" s="17" t="s">
        <v>617</v>
      </c>
      <c r="E342" s="17" t="s">
        <v>84</v>
      </c>
      <c r="F342" s="17" t="s">
        <v>1369</v>
      </c>
      <c r="G342" s="18">
        <v>-87.665721</v>
      </c>
      <c r="H342" s="18">
        <v>41.743122</v>
      </c>
      <c r="I342" s="18">
        <v>11.0</v>
      </c>
      <c r="J342" s="18">
        <v>21.0</v>
      </c>
      <c r="K342" s="17" t="s">
        <v>1370</v>
      </c>
      <c r="L342" s="17" t="s">
        <v>78</v>
      </c>
      <c r="M342" s="17" t="s">
        <v>242</v>
      </c>
      <c r="N342" s="17" t="s">
        <v>78</v>
      </c>
      <c r="O342" s="18">
        <v>60620.0</v>
      </c>
      <c r="P342" s="18">
        <v>-87.665721055</v>
      </c>
      <c r="Q342" s="18">
        <v>41.7431217705</v>
      </c>
    </row>
    <row r="343">
      <c r="A343" s="17" t="s">
        <v>1371</v>
      </c>
      <c r="B343" s="17" t="s">
        <v>97</v>
      </c>
      <c r="C343" s="18">
        <v>400107.0</v>
      </c>
      <c r="D343" s="17" t="s">
        <v>83</v>
      </c>
      <c r="E343" s="17" t="s">
        <v>84</v>
      </c>
      <c r="F343" s="17" t="s">
        <v>1372</v>
      </c>
      <c r="G343" s="18">
        <v>-87.54558</v>
      </c>
      <c r="H343" s="18">
        <v>41.733333</v>
      </c>
      <c r="I343" s="18">
        <v>12.0</v>
      </c>
      <c r="J343" s="18">
        <v>10.0</v>
      </c>
      <c r="K343" s="17" t="s">
        <v>1373</v>
      </c>
      <c r="L343" s="17" t="s">
        <v>78</v>
      </c>
      <c r="M343" s="17" t="s">
        <v>329</v>
      </c>
      <c r="N343" s="17" t="s">
        <v>78</v>
      </c>
      <c r="O343" s="18">
        <v>60617.0</v>
      </c>
      <c r="P343" s="18">
        <v>-87.5455798925</v>
      </c>
      <c r="Q343" s="18">
        <v>41.7333331332</v>
      </c>
    </row>
    <row r="344">
      <c r="A344" s="17" t="s">
        <v>1374</v>
      </c>
      <c r="B344" s="17" t="s">
        <v>82</v>
      </c>
      <c r="C344" s="18">
        <v>610291.0</v>
      </c>
      <c r="D344" s="17" t="s">
        <v>208</v>
      </c>
      <c r="E344" s="17" t="s">
        <v>84</v>
      </c>
      <c r="F344" s="17" t="s">
        <v>1375</v>
      </c>
      <c r="G344" s="18">
        <v>-87.728884</v>
      </c>
      <c r="H344" s="18">
        <v>41.775305</v>
      </c>
      <c r="I344" s="18">
        <v>10.0</v>
      </c>
      <c r="J344" s="18">
        <v>13.0</v>
      </c>
      <c r="K344" s="17" t="s">
        <v>1376</v>
      </c>
      <c r="L344" s="17" t="s">
        <v>166</v>
      </c>
      <c r="M344" s="17" t="s">
        <v>211</v>
      </c>
      <c r="N344" s="17" t="s">
        <v>89</v>
      </c>
      <c r="O344" s="18">
        <v>60629.0</v>
      </c>
      <c r="P344" s="18">
        <v>-87.7288842925</v>
      </c>
      <c r="Q344" s="18">
        <v>41.7753053877</v>
      </c>
    </row>
    <row r="345">
      <c r="A345" s="17" t="s">
        <v>1377</v>
      </c>
      <c r="B345" s="17" t="s">
        <v>97</v>
      </c>
      <c r="C345" s="18">
        <v>400049.0</v>
      </c>
      <c r="D345" s="17" t="s">
        <v>679</v>
      </c>
      <c r="E345" s="17" t="s">
        <v>84</v>
      </c>
      <c r="F345" s="17" t="s">
        <v>1378</v>
      </c>
      <c r="G345" s="18">
        <v>-87.730348</v>
      </c>
      <c r="H345" s="18">
        <v>41.856859</v>
      </c>
      <c r="I345" s="18">
        <v>5.0</v>
      </c>
      <c r="J345" s="18">
        <v>24.0</v>
      </c>
      <c r="K345" s="17" t="s">
        <v>1379</v>
      </c>
      <c r="L345" s="17" t="s">
        <v>78</v>
      </c>
      <c r="M345" s="17" t="s">
        <v>520</v>
      </c>
      <c r="N345" s="17" t="s">
        <v>78</v>
      </c>
      <c r="O345" s="18">
        <v>60623.0</v>
      </c>
      <c r="P345" s="18">
        <v>-87.7303481482</v>
      </c>
      <c r="Q345" s="18">
        <v>41.8568591586</v>
      </c>
    </row>
    <row r="346">
      <c r="A346" s="17" t="s">
        <v>1380</v>
      </c>
      <c r="B346" s="17" t="s">
        <v>71</v>
      </c>
      <c r="C346" s="18">
        <v>400119.0</v>
      </c>
      <c r="D346" s="17" t="s">
        <v>194</v>
      </c>
      <c r="E346" s="17" t="s">
        <v>75</v>
      </c>
      <c r="F346" s="17" t="s">
        <v>1381</v>
      </c>
      <c r="G346" s="18">
        <v>-87.733778</v>
      </c>
      <c r="H346" s="18">
        <v>41.881733</v>
      </c>
      <c r="I346" s="18">
        <v>5.0</v>
      </c>
      <c r="J346" s="18">
        <v>28.0</v>
      </c>
      <c r="K346" s="17" t="s">
        <v>1382</v>
      </c>
      <c r="L346" s="17" t="s">
        <v>78</v>
      </c>
      <c r="M346" s="17" t="s">
        <v>447</v>
      </c>
      <c r="N346" s="17" t="s">
        <v>78</v>
      </c>
      <c r="O346" s="18">
        <v>60612.0</v>
      </c>
      <c r="P346" s="18">
        <v>-87.7337783826</v>
      </c>
      <c r="Q346" s="18">
        <v>41.8817327589</v>
      </c>
    </row>
    <row r="347">
      <c r="A347" s="17" t="s">
        <v>1383</v>
      </c>
      <c r="B347" s="17" t="s">
        <v>82</v>
      </c>
      <c r="C347" s="18">
        <v>610305.0</v>
      </c>
      <c r="D347" s="17" t="s">
        <v>384</v>
      </c>
      <c r="E347" s="17" t="s">
        <v>84</v>
      </c>
      <c r="F347" s="17" t="s">
        <v>1384</v>
      </c>
      <c r="G347" s="18">
        <v>-87.749276</v>
      </c>
      <c r="H347" s="18">
        <v>41.873587</v>
      </c>
      <c r="I347" s="18">
        <v>3.0</v>
      </c>
      <c r="J347" s="18">
        <v>29.0</v>
      </c>
      <c r="K347" s="17" t="s">
        <v>1385</v>
      </c>
      <c r="L347" s="17" t="s">
        <v>199</v>
      </c>
      <c r="M347" s="17" t="s">
        <v>200</v>
      </c>
      <c r="N347" s="17" t="s">
        <v>89</v>
      </c>
      <c r="O347" s="18">
        <v>60644.0</v>
      </c>
      <c r="P347" s="18">
        <v>-87.7492755544</v>
      </c>
      <c r="Q347" s="18">
        <v>41.8735867806</v>
      </c>
    </row>
    <row r="348">
      <c r="A348" s="17" t="s">
        <v>1386</v>
      </c>
      <c r="B348" s="17" t="s">
        <v>82</v>
      </c>
      <c r="C348" s="18">
        <v>610298.0</v>
      </c>
      <c r="D348" s="17" t="s">
        <v>617</v>
      </c>
      <c r="E348" s="17" t="s">
        <v>84</v>
      </c>
      <c r="F348" s="17" t="s">
        <v>1387</v>
      </c>
      <c r="G348" s="18">
        <v>-87.62804</v>
      </c>
      <c r="H348" s="18">
        <v>41.747186</v>
      </c>
      <c r="I348" s="18">
        <v>11.0</v>
      </c>
      <c r="J348" s="18">
        <v>21.0</v>
      </c>
      <c r="K348" s="17" t="s">
        <v>1388</v>
      </c>
      <c r="L348" s="17" t="s">
        <v>150</v>
      </c>
      <c r="M348" s="17" t="s">
        <v>173</v>
      </c>
      <c r="N348" s="17" t="s">
        <v>89</v>
      </c>
      <c r="O348" s="18">
        <v>60620.0</v>
      </c>
      <c r="P348" s="18">
        <v>-87.628040363</v>
      </c>
      <c r="Q348" s="18">
        <v>41.7471859185</v>
      </c>
    </row>
    <row r="349">
      <c r="A349" s="17" t="s">
        <v>1389</v>
      </c>
      <c r="B349" s="17" t="s">
        <v>82</v>
      </c>
      <c r="C349" s="18">
        <v>610036.0</v>
      </c>
      <c r="D349" s="17" t="s">
        <v>201</v>
      </c>
      <c r="E349" s="17" t="s">
        <v>84</v>
      </c>
      <c r="F349" s="17" t="s">
        <v>1390</v>
      </c>
      <c r="G349" s="18">
        <v>-87.75455</v>
      </c>
      <c r="H349" s="18">
        <v>41.906826</v>
      </c>
      <c r="I349" s="18">
        <v>3.0</v>
      </c>
      <c r="J349" s="18">
        <v>37.0</v>
      </c>
      <c r="K349" s="17" t="s">
        <v>1391</v>
      </c>
      <c r="L349" s="17" t="s">
        <v>333</v>
      </c>
      <c r="M349" s="17" t="s">
        <v>200</v>
      </c>
      <c r="N349" s="17" t="s">
        <v>89</v>
      </c>
      <c r="O349" s="18">
        <v>60651.0</v>
      </c>
      <c r="P349" s="18">
        <v>-87.7545499505</v>
      </c>
      <c r="Q349" s="18">
        <v>41.9068260506</v>
      </c>
    </row>
    <row r="350">
      <c r="A350" s="17" t="s">
        <v>1392</v>
      </c>
      <c r="B350" s="17" t="s">
        <v>97</v>
      </c>
      <c r="C350" s="18">
        <v>610037.0</v>
      </c>
      <c r="D350" s="17" t="s">
        <v>474</v>
      </c>
      <c r="E350" s="17" t="s">
        <v>84</v>
      </c>
      <c r="F350" s="17" t="s">
        <v>1393</v>
      </c>
      <c r="G350" s="18">
        <v>-87.659933</v>
      </c>
      <c r="H350" s="18">
        <v>41.797685</v>
      </c>
      <c r="I350" s="18">
        <v>11.0</v>
      </c>
      <c r="J350" s="18">
        <v>20.0</v>
      </c>
      <c r="K350" s="17" t="s">
        <v>1394</v>
      </c>
      <c r="L350" s="17" t="s">
        <v>241</v>
      </c>
      <c r="M350" s="17" t="s">
        <v>217</v>
      </c>
      <c r="N350" s="17" t="s">
        <v>89</v>
      </c>
      <c r="O350" s="18">
        <v>60609.0</v>
      </c>
      <c r="P350" s="18">
        <v>-87.6599328174</v>
      </c>
      <c r="Q350" s="18">
        <v>41.7976848326</v>
      </c>
    </row>
    <row r="351">
      <c r="A351" s="17" t="s">
        <v>1395</v>
      </c>
      <c r="B351" s="17" t="s">
        <v>97</v>
      </c>
      <c r="C351" s="18">
        <v>610038.0</v>
      </c>
      <c r="D351" s="17" t="s">
        <v>118</v>
      </c>
      <c r="E351" s="17" t="s">
        <v>84</v>
      </c>
      <c r="F351" s="17" t="s">
        <v>1396</v>
      </c>
      <c r="G351" s="18">
        <v>-87.644497</v>
      </c>
      <c r="H351" s="18">
        <v>41.924525</v>
      </c>
      <c r="I351" s="18">
        <v>4.0</v>
      </c>
      <c r="J351" s="18">
        <v>43.0</v>
      </c>
      <c r="K351" s="17" t="s">
        <v>1397</v>
      </c>
      <c r="L351" s="17" t="s">
        <v>94</v>
      </c>
      <c r="M351" s="17" t="s">
        <v>121</v>
      </c>
      <c r="N351" s="17" t="s">
        <v>89</v>
      </c>
      <c r="O351" s="18">
        <v>60614.0</v>
      </c>
      <c r="P351" s="18">
        <v>-87.6444973036</v>
      </c>
      <c r="Q351" s="18">
        <v>41.9245248165</v>
      </c>
    </row>
    <row r="352">
      <c r="A352" s="17" t="s">
        <v>1398</v>
      </c>
      <c r="B352" s="17" t="s">
        <v>71</v>
      </c>
      <c r="C352" s="18">
        <v>609738.0</v>
      </c>
      <c r="D352" s="17" t="s">
        <v>118</v>
      </c>
      <c r="E352" s="17" t="s">
        <v>75</v>
      </c>
      <c r="F352" s="17" t="s">
        <v>1399</v>
      </c>
      <c r="G352" s="18">
        <v>-87.646009</v>
      </c>
      <c r="H352" s="18">
        <v>41.918268</v>
      </c>
      <c r="I352" s="18">
        <v>4.0</v>
      </c>
      <c r="J352" s="18">
        <v>43.0</v>
      </c>
      <c r="K352" s="17" t="s">
        <v>1400</v>
      </c>
      <c r="L352" s="17" t="s">
        <v>150</v>
      </c>
      <c r="M352" s="17" t="s">
        <v>121</v>
      </c>
      <c r="N352" s="17" t="s">
        <v>89</v>
      </c>
      <c r="O352" s="18">
        <v>60614.0</v>
      </c>
      <c r="P352" s="18">
        <v>-87.6460093598</v>
      </c>
      <c r="Q352" s="18">
        <v>41.9182683117</v>
      </c>
    </row>
    <row r="353">
      <c r="A353" s="17" t="s">
        <v>1401</v>
      </c>
      <c r="B353" s="17" t="s">
        <v>609</v>
      </c>
      <c r="C353" s="18">
        <v>610391.0</v>
      </c>
      <c r="D353" s="17" t="s">
        <v>213</v>
      </c>
      <c r="E353" s="17" t="s">
        <v>75</v>
      </c>
      <c r="F353" s="17" t="s">
        <v>1402</v>
      </c>
      <c r="G353" s="18">
        <v>-87.671662</v>
      </c>
      <c r="H353" s="18">
        <v>41.782041</v>
      </c>
      <c r="I353" s="18">
        <v>11.0</v>
      </c>
      <c r="J353" s="18">
        <v>15.0</v>
      </c>
      <c r="K353" s="17" t="s">
        <v>1403</v>
      </c>
      <c r="L353" s="17" t="s">
        <v>241</v>
      </c>
      <c r="M353" s="17" t="s">
        <v>746</v>
      </c>
      <c r="N353" s="17" t="s">
        <v>89</v>
      </c>
      <c r="O353" s="18">
        <v>60636.0</v>
      </c>
      <c r="P353" s="18">
        <v>-87.6716618501</v>
      </c>
      <c r="Q353" s="18">
        <v>41.7820408035</v>
      </c>
    </row>
    <row r="354">
      <c r="A354" s="17" t="s">
        <v>1405</v>
      </c>
      <c r="B354" s="17" t="s">
        <v>71</v>
      </c>
      <c r="C354" s="18">
        <v>400137.0</v>
      </c>
      <c r="D354" s="17" t="s">
        <v>147</v>
      </c>
      <c r="E354" s="17" t="s">
        <v>75</v>
      </c>
      <c r="F354" s="17" t="s">
        <v>1406</v>
      </c>
      <c r="G354" s="18">
        <v>-87.59934</v>
      </c>
      <c r="H354" s="18">
        <v>41.809695</v>
      </c>
      <c r="I354" s="18">
        <v>9.0</v>
      </c>
      <c r="J354" s="18">
        <v>4.0</v>
      </c>
      <c r="K354" s="17" t="s">
        <v>1408</v>
      </c>
      <c r="L354" s="17" t="s">
        <v>223</v>
      </c>
      <c r="M354" s="17" t="s">
        <v>151</v>
      </c>
      <c r="N354" s="17" t="s">
        <v>431</v>
      </c>
      <c r="O354" s="18">
        <v>60653.0</v>
      </c>
      <c r="P354" s="18">
        <v>-87.5993399405</v>
      </c>
      <c r="Q354" s="18">
        <v>41.8096954966</v>
      </c>
    </row>
    <row r="355">
      <c r="A355" s="17" t="s">
        <v>1409</v>
      </c>
      <c r="B355" s="17" t="s">
        <v>82</v>
      </c>
      <c r="C355" s="18">
        <v>609834.0</v>
      </c>
      <c r="D355" s="17" t="s">
        <v>467</v>
      </c>
      <c r="E355" s="17" t="s">
        <v>84</v>
      </c>
      <c r="F355" s="17" t="s">
        <v>1410</v>
      </c>
      <c r="G355" s="18">
        <v>-87.717319</v>
      </c>
      <c r="H355" s="18">
        <v>41.843698</v>
      </c>
      <c r="I355" s="18">
        <v>7.0</v>
      </c>
      <c r="J355" s="18">
        <v>22.0</v>
      </c>
      <c r="K355" s="17" t="s">
        <v>1411</v>
      </c>
      <c r="L355" s="17" t="s">
        <v>470</v>
      </c>
      <c r="M355" s="17" t="s">
        <v>471</v>
      </c>
      <c r="N355" s="17" t="s">
        <v>89</v>
      </c>
      <c r="O355" s="18">
        <v>60623.0</v>
      </c>
      <c r="P355" s="18">
        <v>-87.7173189528</v>
      </c>
      <c r="Q355" s="18">
        <v>41.8436981186</v>
      </c>
    </row>
    <row r="356">
      <c r="A356" s="17" t="s">
        <v>1412</v>
      </c>
      <c r="B356" s="17" t="s">
        <v>702</v>
      </c>
      <c r="C356" s="18">
        <v>610040.0</v>
      </c>
      <c r="D356" s="17" t="s">
        <v>286</v>
      </c>
      <c r="E356" s="17" t="s">
        <v>84</v>
      </c>
      <c r="F356" s="17" t="s">
        <v>1413</v>
      </c>
      <c r="G356" s="18">
        <v>-87.748515</v>
      </c>
      <c r="H356" s="18">
        <v>41.918814</v>
      </c>
      <c r="I356" s="18">
        <v>3.0</v>
      </c>
      <c r="J356" s="18">
        <v>36.0</v>
      </c>
      <c r="K356" s="17" t="s">
        <v>1414</v>
      </c>
      <c r="L356" s="17" t="s">
        <v>150</v>
      </c>
      <c r="M356" s="17" t="s">
        <v>289</v>
      </c>
      <c r="N356" s="17" t="s">
        <v>89</v>
      </c>
      <c r="O356" s="18">
        <v>60639.0</v>
      </c>
      <c r="P356" s="18">
        <v>-87.7485150133</v>
      </c>
      <c r="Q356" s="18">
        <v>41.9188140963</v>
      </c>
    </row>
    <row r="357">
      <c r="A357" s="17" t="s">
        <v>1415</v>
      </c>
      <c r="B357" s="17" t="s">
        <v>97</v>
      </c>
      <c r="C357" s="18">
        <v>400011.0</v>
      </c>
      <c r="D357" s="17" t="s">
        <v>194</v>
      </c>
      <c r="E357" s="17" t="s">
        <v>84</v>
      </c>
      <c r="F357" s="17" t="s">
        <v>1416</v>
      </c>
      <c r="G357" s="18">
        <v>-87.705235</v>
      </c>
      <c r="H357" s="18">
        <v>41.877248</v>
      </c>
      <c r="I357" s="18">
        <v>5.0</v>
      </c>
      <c r="J357" s="18">
        <v>28.0</v>
      </c>
      <c r="K357" s="17" t="s">
        <v>1417</v>
      </c>
      <c r="L357" s="17" t="s">
        <v>78</v>
      </c>
      <c r="M357" s="17" t="s">
        <v>275</v>
      </c>
      <c r="N357" s="17" t="s">
        <v>78</v>
      </c>
      <c r="O357" s="18">
        <v>60612.0</v>
      </c>
      <c r="P357" s="18">
        <v>-87.7052345263</v>
      </c>
      <c r="Q357" s="18">
        <v>41.877248353</v>
      </c>
    </row>
    <row r="358">
      <c r="A358" s="17" t="s">
        <v>1418</v>
      </c>
      <c r="B358" s="17" t="s">
        <v>82</v>
      </c>
      <c r="C358" s="18">
        <v>610041.0</v>
      </c>
      <c r="D358" s="17" t="s">
        <v>286</v>
      </c>
      <c r="E358" s="17" t="s">
        <v>84</v>
      </c>
      <c r="F358" s="17" t="s">
        <v>1419</v>
      </c>
      <c r="G358" s="18">
        <v>-87.795604</v>
      </c>
      <c r="H358" s="18">
        <v>41.931762</v>
      </c>
      <c r="I358" s="18">
        <v>3.0</v>
      </c>
      <c r="J358" s="18">
        <v>36.0</v>
      </c>
      <c r="K358" s="17" t="s">
        <v>1420</v>
      </c>
      <c r="L358" s="17" t="s">
        <v>199</v>
      </c>
      <c r="M358" s="17" t="s">
        <v>1421</v>
      </c>
      <c r="N358" s="17" t="s">
        <v>89</v>
      </c>
      <c r="O358" s="18">
        <v>60634.0</v>
      </c>
      <c r="P358" s="18">
        <v>-87.7956040707</v>
      </c>
      <c r="Q358" s="18">
        <v>41.9317623545</v>
      </c>
    </row>
    <row r="359">
      <c r="A359" s="17" t="s">
        <v>1422</v>
      </c>
      <c r="B359" s="17" t="s">
        <v>82</v>
      </c>
      <c r="C359" s="18">
        <v>610325.0</v>
      </c>
      <c r="D359" s="17" t="s">
        <v>186</v>
      </c>
      <c r="E359" s="17" t="s">
        <v>84</v>
      </c>
      <c r="F359" s="17" t="s">
        <v>1423</v>
      </c>
      <c r="G359" s="18">
        <v>-87.708041</v>
      </c>
      <c r="H359" s="18">
        <v>41.93397</v>
      </c>
      <c r="I359" s="18">
        <v>4.0</v>
      </c>
      <c r="J359" s="18">
        <v>35.0</v>
      </c>
      <c r="K359" s="17" t="s">
        <v>1424</v>
      </c>
      <c r="L359" s="17" t="s">
        <v>94</v>
      </c>
      <c r="M359" s="17" t="s">
        <v>180</v>
      </c>
      <c r="N359" s="17" t="s">
        <v>89</v>
      </c>
      <c r="O359" s="18">
        <v>60618.0</v>
      </c>
      <c r="P359" s="18">
        <v>-87.7080408766</v>
      </c>
      <c r="Q359" s="18">
        <v>41.9339701962</v>
      </c>
    </row>
    <row r="360">
      <c r="A360" s="17" t="s">
        <v>1425</v>
      </c>
      <c r="B360" s="17" t="s">
        <v>82</v>
      </c>
      <c r="C360" s="18">
        <v>610541.0</v>
      </c>
      <c r="D360" s="17" t="s">
        <v>176</v>
      </c>
      <c r="E360" s="17" t="s">
        <v>84</v>
      </c>
      <c r="F360" s="17" t="s">
        <v>1426</v>
      </c>
      <c r="G360" s="18">
        <v>-87.724783</v>
      </c>
      <c r="H360" s="18">
        <v>41.940026</v>
      </c>
      <c r="I360" s="18">
        <v>4.0</v>
      </c>
      <c r="J360" s="18">
        <v>30.0</v>
      </c>
      <c r="K360" s="17" t="s">
        <v>1427</v>
      </c>
      <c r="L360" s="17" t="s">
        <v>94</v>
      </c>
      <c r="M360" s="17" t="s">
        <v>180</v>
      </c>
      <c r="N360" s="17" t="s">
        <v>89</v>
      </c>
      <c r="O360" s="18">
        <v>60618.0</v>
      </c>
      <c r="P360" s="18">
        <v>-87.7247831232</v>
      </c>
      <c r="Q360" s="18">
        <v>41.9400259138</v>
      </c>
    </row>
    <row r="361">
      <c r="A361" s="17" t="s">
        <v>1428</v>
      </c>
      <c r="B361" s="17" t="s">
        <v>82</v>
      </c>
      <c r="C361" s="18">
        <v>610043.0</v>
      </c>
      <c r="D361" s="17" t="s">
        <v>384</v>
      </c>
      <c r="E361" s="17" t="s">
        <v>84</v>
      </c>
      <c r="F361" s="17" t="s">
        <v>1429</v>
      </c>
      <c r="G361" s="18">
        <v>-87.783919</v>
      </c>
      <c r="H361" s="18">
        <v>41.912718</v>
      </c>
      <c r="I361" s="18">
        <v>3.0</v>
      </c>
      <c r="J361" s="18">
        <v>29.0</v>
      </c>
      <c r="K361" s="17" t="s">
        <v>1431</v>
      </c>
      <c r="L361" s="17" t="s">
        <v>199</v>
      </c>
      <c r="M361" s="17" t="s">
        <v>200</v>
      </c>
      <c r="N361" s="17" t="s">
        <v>89</v>
      </c>
      <c r="O361" s="18">
        <v>60639.0</v>
      </c>
      <c r="P361" s="18">
        <v>-87.7839188472</v>
      </c>
      <c r="Q361" s="18">
        <v>41.9127180272</v>
      </c>
    </row>
    <row r="362">
      <c r="A362" s="17" t="s">
        <v>1432</v>
      </c>
      <c r="B362" s="17" t="s">
        <v>82</v>
      </c>
      <c r="C362" s="18">
        <v>610044.0</v>
      </c>
      <c r="D362" s="17" t="s">
        <v>456</v>
      </c>
      <c r="E362" s="17" t="s">
        <v>84</v>
      </c>
      <c r="F362" s="17" t="s">
        <v>1433</v>
      </c>
      <c r="G362" s="18">
        <v>-87.710217</v>
      </c>
      <c r="H362" s="18">
        <v>41.90652</v>
      </c>
      <c r="I362" s="18">
        <v>5.0</v>
      </c>
      <c r="J362" s="18">
        <v>26.0</v>
      </c>
      <c r="K362" s="17" t="s">
        <v>1434</v>
      </c>
      <c r="L362" s="17" t="s">
        <v>274</v>
      </c>
      <c r="M362" s="17" t="s">
        <v>459</v>
      </c>
      <c r="N362" s="17" t="s">
        <v>89</v>
      </c>
      <c r="O362" s="18">
        <v>60651.0</v>
      </c>
      <c r="P362" s="18">
        <v>-87.7102170022</v>
      </c>
      <c r="Q362" s="18">
        <v>41.9065195916</v>
      </c>
    </row>
    <row r="363">
      <c r="A363" s="17" t="s">
        <v>1435</v>
      </c>
      <c r="B363" s="17" t="s">
        <v>82</v>
      </c>
      <c r="C363" s="18">
        <v>610029.0</v>
      </c>
      <c r="D363" s="17" t="s">
        <v>686</v>
      </c>
      <c r="E363" s="17" t="s">
        <v>84</v>
      </c>
      <c r="F363" s="17" t="s">
        <v>1436</v>
      </c>
      <c r="G363" s="18">
        <v>-87.665093</v>
      </c>
      <c r="H363" s="18">
        <v>41.908886</v>
      </c>
      <c r="I363" s="18">
        <v>6.0</v>
      </c>
      <c r="J363" s="18">
        <v>2.0</v>
      </c>
      <c r="K363" s="17" t="s">
        <v>1437</v>
      </c>
      <c r="L363" s="17" t="s">
        <v>155</v>
      </c>
      <c r="M363" s="17" t="s">
        <v>410</v>
      </c>
      <c r="N363" s="17" t="s">
        <v>89</v>
      </c>
      <c r="O363" s="18">
        <v>60642.0</v>
      </c>
      <c r="P363" s="18">
        <v>-87.6650932725</v>
      </c>
      <c r="Q363" s="18">
        <v>41.908886128</v>
      </c>
    </row>
    <row r="364">
      <c r="A364" s="17" t="s">
        <v>1438</v>
      </c>
      <c r="B364" s="17" t="s">
        <v>97</v>
      </c>
      <c r="C364" s="18">
        <v>610046.0</v>
      </c>
      <c r="D364" s="17" t="s">
        <v>176</v>
      </c>
      <c r="E364" s="17" t="s">
        <v>84</v>
      </c>
      <c r="F364" s="17" t="s">
        <v>1439</v>
      </c>
      <c r="G364" s="18">
        <v>-87.777174</v>
      </c>
      <c r="H364" s="18">
        <v>41.934192</v>
      </c>
      <c r="I364" s="18">
        <v>3.0</v>
      </c>
      <c r="J364" s="18">
        <v>30.0</v>
      </c>
      <c r="K364" s="17" t="s">
        <v>1440</v>
      </c>
      <c r="L364" s="17" t="s">
        <v>199</v>
      </c>
      <c r="M364" s="17" t="s">
        <v>289</v>
      </c>
      <c r="N364" s="17" t="s">
        <v>89</v>
      </c>
      <c r="O364" s="18">
        <v>60634.0</v>
      </c>
      <c r="P364" s="18">
        <v>-87.7771741985</v>
      </c>
      <c r="Q364" s="18">
        <v>41.934192163</v>
      </c>
    </row>
    <row r="365">
      <c r="A365" s="17" t="s">
        <v>1441</v>
      </c>
      <c r="B365" s="20">
        <v>39606.0</v>
      </c>
      <c r="C365" s="18">
        <v>610215.0</v>
      </c>
      <c r="D365" s="17" t="s">
        <v>467</v>
      </c>
      <c r="E365" s="17" t="s">
        <v>84</v>
      </c>
      <c r="F365" s="17" t="s">
        <v>1443</v>
      </c>
      <c r="G365" s="18">
        <v>-87.705064</v>
      </c>
      <c r="H365" s="18">
        <v>41.840957</v>
      </c>
      <c r="I365" s="18">
        <v>7.0</v>
      </c>
      <c r="J365" s="18">
        <v>22.0</v>
      </c>
      <c r="K365" s="17" t="s">
        <v>1444</v>
      </c>
      <c r="L365" s="17" t="s">
        <v>470</v>
      </c>
      <c r="M365" s="17" t="s">
        <v>471</v>
      </c>
      <c r="N365" s="17" t="s">
        <v>89</v>
      </c>
      <c r="O365" s="18">
        <v>60623.0</v>
      </c>
      <c r="P365" s="18">
        <v>-87.7050642603</v>
      </c>
      <c r="Q365" s="18">
        <v>41.8409569119</v>
      </c>
    </row>
    <row r="366">
      <c r="A366" s="17" t="s">
        <v>1445</v>
      </c>
      <c r="B366" s="17" t="s">
        <v>82</v>
      </c>
      <c r="C366" s="18">
        <v>610047.0</v>
      </c>
      <c r="D366" s="17" t="s">
        <v>168</v>
      </c>
      <c r="E366" s="17" t="s">
        <v>84</v>
      </c>
      <c r="F366" s="17" t="s">
        <v>1446</v>
      </c>
      <c r="G366" s="18">
        <v>-87.590712</v>
      </c>
      <c r="H366" s="18">
        <v>41.759548</v>
      </c>
      <c r="I366" s="18">
        <v>12.0</v>
      </c>
      <c r="J366" s="18">
        <v>8.0</v>
      </c>
      <c r="K366" s="17" t="s">
        <v>1447</v>
      </c>
      <c r="L366" s="17" t="s">
        <v>172</v>
      </c>
      <c r="M366" s="17" t="s">
        <v>323</v>
      </c>
      <c r="N366" s="17" t="s">
        <v>89</v>
      </c>
      <c r="O366" s="18">
        <v>60619.0</v>
      </c>
      <c r="P366" s="18">
        <v>-87.5907123955</v>
      </c>
      <c r="Q366" s="18">
        <v>41.7595480605</v>
      </c>
    </row>
    <row r="367">
      <c r="A367" s="17" t="s">
        <v>1448</v>
      </c>
      <c r="B367" s="17" t="s">
        <v>71</v>
      </c>
      <c r="C367" s="18">
        <v>610581.0</v>
      </c>
      <c r="D367" s="17" t="s">
        <v>617</v>
      </c>
      <c r="E367" s="17" t="s">
        <v>75</v>
      </c>
      <c r="F367" s="17" t="s">
        <v>1449</v>
      </c>
      <c r="G367" s="18">
        <v>-87.66314</v>
      </c>
      <c r="H367" s="18">
        <v>41.731492</v>
      </c>
      <c r="I367" s="18">
        <v>11.0</v>
      </c>
      <c r="J367" s="18">
        <v>21.0</v>
      </c>
      <c r="K367" s="17" t="s">
        <v>1450</v>
      </c>
      <c r="L367" s="17" t="s">
        <v>223</v>
      </c>
      <c r="M367" s="17" t="s">
        <v>620</v>
      </c>
      <c r="N367" s="17" t="s">
        <v>225</v>
      </c>
      <c r="O367" s="18">
        <v>60620.0</v>
      </c>
      <c r="P367" s="18">
        <v>-87.6631397297</v>
      </c>
      <c r="Q367" s="18">
        <v>41.7314923028</v>
      </c>
    </row>
    <row r="368">
      <c r="A368" s="17" t="s">
        <v>1451</v>
      </c>
      <c r="B368" s="17" t="s">
        <v>71</v>
      </c>
      <c r="C368" s="18">
        <v>610582.0</v>
      </c>
      <c r="D368" s="17" t="s">
        <v>137</v>
      </c>
      <c r="E368" s="17" t="s">
        <v>75</v>
      </c>
      <c r="F368" s="17" t="s">
        <v>1452</v>
      </c>
      <c r="G368" s="18">
        <v>-87.646284</v>
      </c>
      <c r="H368" s="18">
        <v>41.768729</v>
      </c>
      <c r="I368" s="18">
        <v>11.0</v>
      </c>
      <c r="J368" s="18">
        <v>6.0</v>
      </c>
      <c r="K368" s="17" t="s">
        <v>1453</v>
      </c>
      <c r="L368" s="17" t="s">
        <v>223</v>
      </c>
      <c r="M368" s="17" t="s">
        <v>140</v>
      </c>
      <c r="N368" s="17" t="s">
        <v>225</v>
      </c>
      <c r="O368" s="18">
        <v>60621.0</v>
      </c>
      <c r="P368" s="18">
        <v>-87.6462839759</v>
      </c>
      <c r="Q368" s="18">
        <v>41.7687290911</v>
      </c>
    </row>
    <row r="369">
      <c r="A369" s="17" t="s">
        <v>1454</v>
      </c>
      <c r="B369" s="17" t="s">
        <v>71</v>
      </c>
      <c r="C369" s="18">
        <v>610580.0</v>
      </c>
      <c r="D369" s="17" t="s">
        <v>456</v>
      </c>
      <c r="E369" s="17" t="s">
        <v>75</v>
      </c>
      <c r="F369" s="17" t="s">
        <v>1455</v>
      </c>
      <c r="G369" s="18">
        <v>-87.687889</v>
      </c>
      <c r="H369" s="18">
        <v>41.902925</v>
      </c>
      <c r="I369" s="18">
        <v>5.0</v>
      </c>
      <c r="J369" s="18">
        <v>26.0</v>
      </c>
      <c r="K369" s="17" t="s">
        <v>1456</v>
      </c>
      <c r="L369" s="17" t="s">
        <v>223</v>
      </c>
      <c r="M369" s="17" t="s">
        <v>410</v>
      </c>
      <c r="N369" s="17" t="s">
        <v>225</v>
      </c>
      <c r="O369" s="18">
        <v>60622.0</v>
      </c>
      <c r="P369" s="18">
        <v>-87.6878889935</v>
      </c>
      <c r="Q369" s="18">
        <v>41.9029250324</v>
      </c>
    </row>
    <row r="370">
      <c r="A370" s="17" t="s">
        <v>1458</v>
      </c>
      <c r="B370" s="17" t="s">
        <v>71</v>
      </c>
      <c r="C370" s="18">
        <v>610566.0</v>
      </c>
      <c r="D370" s="17" t="s">
        <v>679</v>
      </c>
      <c r="E370" s="17" t="s">
        <v>75</v>
      </c>
      <c r="F370" s="17" t="s">
        <v>1461</v>
      </c>
      <c r="G370" s="18">
        <v>-87.706604</v>
      </c>
      <c r="H370" s="18">
        <v>41.866478</v>
      </c>
      <c r="I370" s="18">
        <v>5.0</v>
      </c>
      <c r="J370" s="18">
        <v>24.0</v>
      </c>
      <c r="K370" s="17" t="s">
        <v>1462</v>
      </c>
      <c r="L370" s="17" t="s">
        <v>223</v>
      </c>
      <c r="M370" s="17" t="s">
        <v>520</v>
      </c>
      <c r="N370" s="17" t="s">
        <v>225</v>
      </c>
      <c r="O370" s="18">
        <v>60624.0</v>
      </c>
      <c r="P370" s="18">
        <v>-87.7066036763</v>
      </c>
      <c r="Q370" s="18">
        <v>41.8664778515</v>
      </c>
    </row>
    <row r="371">
      <c r="A371" s="17" t="s">
        <v>1463</v>
      </c>
      <c r="B371" s="17" t="s">
        <v>71</v>
      </c>
      <c r="C371" s="18">
        <v>610567.0</v>
      </c>
      <c r="D371" s="17" t="s">
        <v>426</v>
      </c>
      <c r="E371" s="17" t="s">
        <v>75</v>
      </c>
      <c r="F371" s="17" t="s">
        <v>1464</v>
      </c>
      <c r="G371" s="18">
        <v>-87.642697</v>
      </c>
      <c r="H371" s="18">
        <v>41.69516</v>
      </c>
      <c r="I371" s="18">
        <v>13.0</v>
      </c>
      <c r="J371" s="18">
        <v>34.0</v>
      </c>
      <c r="K371" s="17" t="s">
        <v>1465</v>
      </c>
      <c r="L371" s="17" t="s">
        <v>223</v>
      </c>
      <c r="M371" s="17" t="s">
        <v>430</v>
      </c>
      <c r="N371" s="17" t="s">
        <v>225</v>
      </c>
      <c r="O371" s="18">
        <v>60661.0</v>
      </c>
      <c r="P371" s="18">
        <v>-87.6426969685</v>
      </c>
      <c r="Q371" s="18">
        <v>41.6951598398</v>
      </c>
    </row>
    <row r="372">
      <c r="A372" s="17" t="s">
        <v>1466</v>
      </c>
      <c r="B372" s="17" t="s">
        <v>82</v>
      </c>
      <c r="C372" s="18">
        <v>610048.0</v>
      </c>
      <c r="D372" s="17" t="s">
        <v>270</v>
      </c>
      <c r="E372" s="17" t="s">
        <v>84</v>
      </c>
      <c r="F372" s="17" t="s">
        <v>1467</v>
      </c>
      <c r="G372" s="18">
        <v>-87.639827</v>
      </c>
      <c r="H372" s="18">
        <v>41.908247</v>
      </c>
      <c r="I372" s="18">
        <v>4.0</v>
      </c>
      <c r="J372" s="18">
        <v>27.0</v>
      </c>
      <c r="K372" s="17" t="s">
        <v>1468</v>
      </c>
      <c r="L372" s="17" t="s">
        <v>94</v>
      </c>
      <c r="M372" s="17" t="s">
        <v>602</v>
      </c>
      <c r="N372" s="17" t="s">
        <v>89</v>
      </c>
      <c r="O372" s="18">
        <v>60610.0</v>
      </c>
      <c r="P372" s="18">
        <v>-87.6398265131</v>
      </c>
      <c r="Q372" s="18">
        <v>41.9082468827</v>
      </c>
    </row>
    <row r="373">
      <c r="A373" s="17" t="s">
        <v>1469</v>
      </c>
      <c r="B373" s="17" t="s">
        <v>71</v>
      </c>
      <c r="C373" s="18">
        <v>609722.0</v>
      </c>
      <c r="D373" s="17" t="s">
        <v>194</v>
      </c>
      <c r="E373" s="17" t="s">
        <v>75</v>
      </c>
      <c r="F373" s="17" t="s">
        <v>1470</v>
      </c>
      <c r="G373" s="18">
        <v>-87.699896</v>
      </c>
      <c r="H373" s="18">
        <v>41.870939</v>
      </c>
      <c r="I373" s="18">
        <v>5.0</v>
      </c>
      <c r="J373" s="18">
        <v>28.0</v>
      </c>
      <c r="K373" s="17" t="s">
        <v>1471</v>
      </c>
      <c r="L373" s="17" t="s">
        <v>274</v>
      </c>
      <c r="M373" s="17" t="s">
        <v>275</v>
      </c>
      <c r="N373" s="17" t="s">
        <v>89</v>
      </c>
      <c r="O373" s="18">
        <v>60612.0</v>
      </c>
      <c r="P373" s="18">
        <v>-87.6998955901</v>
      </c>
      <c r="Q373" s="18">
        <v>41.8709389569</v>
      </c>
    </row>
    <row r="374">
      <c r="A374" s="17" t="s">
        <v>1472</v>
      </c>
      <c r="B374" s="17" t="s">
        <v>82</v>
      </c>
      <c r="C374" s="18">
        <v>610052.0</v>
      </c>
      <c r="D374" s="17" t="s">
        <v>168</v>
      </c>
      <c r="E374" s="17" t="s">
        <v>84</v>
      </c>
      <c r="F374" s="17" t="s">
        <v>1473</v>
      </c>
      <c r="G374" s="18">
        <v>-87.574816</v>
      </c>
      <c r="H374" s="18">
        <v>41.748274</v>
      </c>
      <c r="I374" s="18">
        <v>12.0</v>
      </c>
      <c r="J374" s="18">
        <v>8.0</v>
      </c>
      <c r="K374" s="17" t="s">
        <v>1474</v>
      </c>
      <c r="L374" s="17" t="s">
        <v>310</v>
      </c>
      <c r="M374" s="17" t="s">
        <v>329</v>
      </c>
      <c r="N374" s="17" t="s">
        <v>89</v>
      </c>
      <c r="O374" s="18">
        <v>60617.0</v>
      </c>
      <c r="P374" s="18">
        <v>-87.5748156376</v>
      </c>
      <c r="Q374" s="18">
        <v>41.748274128</v>
      </c>
    </row>
    <row r="375">
      <c r="A375" s="17" t="s">
        <v>1475</v>
      </c>
      <c r="B375" s="17" t="s">
        <v>609</v>
      </c>
      <c r="C375" s="18">
        <v>609780.0</v>
      </c>
      <c r="D375" s="17" t="s">
        <v>456</v>
      </c>
      <c r="E375" s="17" t="s">
        <v>75</v>
      </c>
      <c r="F375" s="17" t="s">
        <v>1476</v>
      </c>
      <c r="G375" s="18">
        <v>-87.721742</v>
      </c>
      <c r="H375" s="18">
        <v>41.916045</v>
      </c>
      <c r="I375" s="18">
        <v>4.0</v>
      </c>
      <c r="J375" s="18">
        <v>26.0</v>
      </c>
      <c r="K375" s="17" t="s">
        <v>1477</v>
      </c>
      <c r="L375" s="17" t="s">
        <v>106</v>
      </c>
      <c r="M375" s="17" t="s">
        <v>342</v>
      </c>
      <c r="N375" s="17" t="s">
        <v>89</v>
      </c>
      <c r="O375" s="18">
        <v>60647.0</v>
      </c>
      <c r="P375" s="18">
        <v>-87.7217423174</v>
      </c>
      <c r="Q375" s="18">
        <v>41.9160446336</v>
      </c>
    </row>
    <row r="376">
      <c r="A376" s="17" t="s">
        <v>1479</v>
      </c>
      <c r="B376" s="21">
        <v>41193.0</v>
      </c>
      <c r="C376" s="18">
        <v>610502.0</v>
      </c>
      <c r="D376" s="17" t="s">
        <v>270</v>
      </c>
      <c r="E376" s="17" t="s">
        <v>75</v>
      </c>
      <c r="F376" s="17" t="s">
        <v>1480</v>
      </c>
      <c r="G376" s="18">
        <v>-87.688314</v>
      </c>
      <c r="H376" s="18">
        <v>41.879123</v>
      </c>
      <c r="I376" s="18">
        <v>6.0</v>
      </c>
      <c r="J376" s="18">
        <v>27.0</v>
      </c>
      <c r="K376" s="17" t="s">
        <v>1482</v>
      </c>
      <c r="L376" s="17" t="s">
        <v>106</v>
      </c>
      <c r="M376" s="17" t="s">
        <v>376</v>
      </c>
      <c r="N376" s="17" t="s">
        <v>89</v>
      </c>
      <c r="O376" s="18">
        <v>60612.0</v>
      </c>
      <c r="P376" s="18">
        <v>-87.6883137238</v>
      </c>
      <c r="Q376" s="18">
        <v>41.8791234596</v>
      </c>
    </row>
    <row r="377">
      <c r="A377" s="17" t="s">
        <v>1483</v>
      </c>
      <c r="B377" s="17" t="s">
        <v>82</v>
      </c>
      <c r="C377" s="18">
        <v>610053.0</v>
      </c>
      <c r="D377" s="17" t="s">
        <v>238</v>
      </c>
      <c r="E377" s="17" t="s">
        <v>84</v>
      </c>
      <c r="F377" s="17" t="s">
        <v>1484</v>
      </c>
      <c r="G377" s="18">
        <v>-87.69703</v>
      </c>
      <c r="H377" s="18">
        <v>41.773881</v>
      </c>
      <c r="I377" s="18">
        <v>10.0</v>
      </c>
      <c r="J377" s="18">
        <v>17.0</v>
      </c>
      <c r="K377" s="17" t="s">
        <v>1485</v>
      </c>
      <c r="L377" s="17" t="s">
        <v>333</v>
      </c>
      <c r="M377" s="17" t="s">
        <v>513</v>
      </c>
      <c r="N377" s="17" t="s">
        <v>89</v>
      </c>
      <c r="O377" s="18">
        <v>60629.0</v>
      </c>
      <c r="P377" s="18">
        <v>-87.6970297997</v>
      </c>
      <c r="Q377" s="18">
        <v>41.7738810803</v>
      </c>
    </row>
    <row r="378">
      <c r="A378" s="17" t="s">
        <v>1486</v>
      </c>
      <c r="B378" s="17" t="s">
        <v>82</v>
      </c>
      <c r="C378" s="18">
        <v>610054.0</v>
      </c>
      <c r="D378" s="17" t="s">
        <v>83</v>
      </c>
      <c r="E378" s="17" t="s">
        <v>84</v>
      </c>
      <c r="F378" s="17" t="s">
        <v>1487</v>
      </c>
      <c r="G378" s="18">
        <v>-87.552483</v>
      </c>
      <c r="H378" s="18">
        <v>41.716588</v>
      </c>
      <c r="I378" s="18">
        <v>13.0</v>
      </c>
      <c r="J378" s="18">
        <v>10.0</v>
      </c>
      <c r="K378" s="17" t="s">
        <v>1488</v>
      </c>
      <c r="L378" s="17" t="s">
        <v>87</v>
      </c>
      <c r="M378" s="17" t="s">
        <v>354</v>
      </c>
      <c r="N378" s="17" t="s">
        <v>89</v>
      </c>
      <c r="O378" s="18">
        <v>60617.0</v>
      </c>
      <c r="P378" s="18">
        <v>-87.5524834263</v>
      </c>
      <c r="Q378" s="18">
        <v>41.7165880149</v>
      </c>
    </row>
    <row r="379">
      <c r="A379" s="17" t="s">
        <v>1489</v>
      </c>
      <c r="B379" s="17" t="s">
        <v>71</v>
      </c>
      <c r="C379" s="18">
        <v>609723.0</v>
      </c>
      <c r="D379" s="17" t="s">
        <v>194</v>
      </c>
      <c r="E379" s="17" t="s">
        <v>75</v>
      </c>
      <c r="F379" s="17" t="s">
        <v>1490</v>
      </c>
      <c r="G379" s="18">
        <v>-87.70805</v>
      </c>
      <c r="H379" s="18">
        <v>41.878444</v>
      </c>
      <c r="I379" s="18">
        <v>5.0</v>
      </c>
      <c r="J379" s="18">
        <v>28.0</v>
      </c>
      <c r="K379" s="17" t="s">
        <v>1491</v>
      </c>
      <c r="L379" s="17" t="s">
        <v>150</v>
      </c>
      <c r="M379" s="17" t="s">
        <v>275</v>
      </c>
      <c r="N379" s="17" t="s">
        <v>89</v>
      </c>
      <c r="O379" s="18">
        <v>60624.0</v>
      </c>
      <c r="P379" s="18">
        <v>-87.70805007</v>
      </c>
      <c r="Q379" s="18">
        <v>41.8784440859</v>
      </c>
    </row>
    <row r="380">
      <c r="A380" s="17" t="s">
        <v>794</v>
      </c>
      <c r="B380" s="19">
        <v>42559.0</v>
      </c>
      <c r="C380" s="18">
        <v>610321.0</v>
      </c>
      <c r="D380" s="17" t="s">
        <v>253</v>
      </c>
      <c r="E380" s="17" t="s">
        <v>84</v>
      </c>
      <c r="F380" s="17" t="s">
        <v>1492</v>
      </c>
      <c r="G380" s="18">
        <v>-87.719988</v>
      </c>
      <c r="H380" s="18">
        <v>41.952492</v>
      </c>
      <c r="I380" s="18">
        <v>1.0</v>
      </c>
      <c r="J380" s="18">
        <v>45.0</v>
      </c>
      <c r="K380" s="17" t="s">
        <v>1493</v>
      </c>
      <c r="L380" s="17" t="s">
        <v>116</v>
      </c>
      <c r="M380" s="17" t="s">
        <v>250</v>
      </c>
      <c r="N380" s="17" t="s">
        <v>89</v>
      </c>
      <c r="O380" s="18">
        <v>60618.0</v>
      </c>
      <c r="P380" s="18">
        <v>-87.7199881166</v>
      </c>
      <c r="Q380" s="18">
        <v>41.952491861</v>
      </c>
    </row>
    <row r="381">
      <c r="A381" s="17" t="s">
        <v>1377</v>
      </c>
      <c r="B381" s="17" t="s">
        <v>82</v>
      </c>
      <c r="C381" s="18">
        <v>610056.0</v>
      </c>
      <c r="D381" s="17" t="s">
        <v>679</v>
      </c>
      <c r="E381" s="17" t="s">
        <v>84</v>
      </c>
      <c r="F381" s="17" t="s">
        <v>1494</v>
      </c>
      <c r="G381" s="18">
        <v>-87.731672</v>
      </c>
      <c r="H381" s="18">
        <v>41.856864</v>
      </c>
      <c r="I381" s="18">
        <v>5.0</v>
      </c>
      <c r="J381" s="18">
        <v>24.0</v>
      </c>
      <c r="K381" s="17" t="s">
        <v>1495</v>
      </c>
      <c r="L381" s="17" t="s">
        <v>274</v>
      </c>
      <c r="M381" s="17" t="s">
        <v>520</v>
      </c>
      <c r="N381" s="17" t="s">
        <v>89</v>
      </c>
      <c r="O381" s="18">
        <v>60623.0</v>
      </c>
      <c r="P381" s="18">
        <v>-87.7316724333</v>
      </c>
      <c r="Q381" s="18">
        <v>41.8568637007</v>
      </c>
    </row>
    <row r="382">
      <c r="A382" s="17" t="s">
        <v>1496</v>
      </c>
      <c r="B382" s="17" t="s">
        <v>71</v>
      </c>
      <c r="C382" s="18">
        <v>609724.0</v>
      </c>
      <c r="D382" s="17" t="s">
        <v>98</v>
      </c>
      <c r="E382" s="17" t="s">
        <v>75</v>
      </c>
      <c r="F382" s="17" t="s">
        <v>1497</v>
      </c>
      <c r="G382" s="18">
        <v>-87.702496</v>
      </c>
      <c r="H382" s="18">
        <v>41.987589</v>
      </c>
      <c r="I382" s="18">
        <v>2.0</v>
      </c>
      <c r="J382" s="18">
        <v>40.0</v>
      </c>
      <c r="K382" s="17" t="s">
        <v>1498</v>
      </c>
      <c r="L382" s="17" t="s">
        <v>144</v>
      </c>
      <c r="M382" s="17" t="s">
        <v>161</v>
      </c>
      <c r="N382" s="17" t="s">
        <v>89</v>
      </c>
      <c r="O382" s="18">
        <v>60659.0</v>
      </c>
      <c r="P382" s="18">
        <v>-87.7024963959</v>
      </c>
      <c r="Q382" s="18">
        <v>41.9875886824</v>
      </c>
    </row>
    <row r="383">
      <c r="A383" s="17" t="s">
        <v>1499</v>
      </c>
      <c r="B383" s="17" t="s">
        <v>82</v>
      </c>
      <c r="C383" s="18">
        <v>610059.0</v>
      </c>
      <c r="D383" s="17" t="s">
        <v>118</v>
      </c>
      <c r="E383" s="17" t="s">
        <v>84</v>
      </c>
      <c r="F383" s="17" t="s">
        <v>1500</v>
      </c>
      <c r="G383" s="18">
        <v>-87.657287</v>
      </c>
      <c r="H383" s="18">
        <v>41.923204</v>
      </c>
      <c r="I383" s="18">
        <v>4.0</v>
      </c>
      <c r="J383" s="18">
        <v>43.0</v>
      </c>
      <c r="K383" s="17" t="s">
        <v>1501</v>
      </c>
      <c r="L383" s="17" t="s">
        <v>94</v>
      </c>
      <c r="M383" s="17" t="s">
        <v>121</v>
      </c>
      <c r="N383" s="17" t="s">
        <v>89</v>
      </c>
      <c r="O383" s="18">
        <v>60614.0</v>
      </c>
      <c r="P383" s="18">
        <v>-87.6572874387</v>
      </c>
      <c r="Q383" s="18">
        <v>41.9232035225</v>
      </c>
    </row>
    <row r="384">
      <c r="A384" s="17" t="s">
        <v>1502</v>
      </c>
      <c r="B384" s="17" t="s">
        <v>82</v>
      </c>
      <c r="C384" s="18">
        <v>610290.0</v>
      </c>
      <c r="D384" s="17" t="s">
        <v>137</v>
      </c>
      <c r="E384" s="17" t="s">
        <v>84</v>
      </c>
      <c r="F384" s="17" t="s">
        <v>1503</v>
      </c>
      <c r="G384" s="18">
        <v>-87.637277</v>
      </c>
      <c r="H384" s="18">
        <v>41.772727</v>
      </c>
      <c r="I384" s="18">
        <v>11.0</v>
      </c>
      <c r="J384" s="18">
        <v>6.0</v>
      </c>
      <c r="K384" s="17" t="s">
        <v>1504</v>
      </c>
      <c r="L384" s="17" t="s">
        <v>241</v>
      </c>
      <c r="M384" s="17" t="s">
        <v>140</v>
      </c>
      <c r="N384" s="17" t="s">
        <v>89</v>
      </c>
      <c r="O384" s="18">
        <v>60621.0</v>
      </c>
      <c r="P384" s="18">
        <v>-87.6372773472</v>
      </c>
      <c r="Q384" s="18">
        <v>41.7727274978</v>
      </c>
    </row>
    <row r="385">
      <c r="A385" s="17" t="s">
        <v>1505</v>
      </c>
      <c r="B385" s="17" t="s">
        <v>82</v>
      </c>
      <c r="C385" s="18">
        <v>609968.0</v>
      </c>
      <c r="D385" s="17" t="s">
        <v>456</v>
      </c>
      <c r="E385" s="17" t="s">
        <v>84</v>
      </c>
      <c r="F385" s="17" t="s">
        <v>1506</v>
      </c>
      <c r="G385" s="18">
        <v>-87.723931</v>
      </c>
      <c r="H385" s="18">
        <v>41.914816</v>
      </c>
      <c r="I385" s="18">
        <v>4.0</v>
      </c>
      <c r="J385" s="18">
        <v>26.0</v>
      </c>
      <c r="K385" s="17" t="s">
        <v>1507</v>
      </c>
      <c r="L385" s="17" t="s">
        <v>94</v>
      </c>
      <c r="M385" s="17" t="s">
        <v>236</v>
      </c>
      <c r="N385" s="17" t="s">
        <v>89</v>
      </c>
      <c r="O385" s="18">
        <v>60647.0</v>
      </c>
      <c r="P385" s="18">
        <v>-87.7239311319</v>
      </c>
      <c r="Q385" s="18">
        <v>41.9148163419</v>
      </c>
    </row>
    <row r="386">
      <c r="A386" s="17" t="s">
        <v>1509</v>
      </c>
      <c r="B386" s="17" t="s">
        <v>82</v>
      </c>
      <c r="C386" s="18">
        <v>610062.0</v>
      </c>
      <c r="D386" s="17" t="s">
        <v>103</v>
      </c>
      <c r="E386" s="17" t="s">
        <v>84</v>
      </c>
      <c r="F386" s="17" t="s">
        <v>1511</v>
      </c>
      <c r="G386" s="18">
        <v>-87.641103</v>
      </c>
      <c r="H386" s="18">
        <v>41.829993</v>
      </c>
      <c r="I386" s="18">
        <v>6.0</v>
      </c>
      <c r="J386" s="18">
        <v>11.0</v>
      </c>
      <c r="K386" s="17" t="s">
        <v>1512</v>
      </c>
      <c r="L386" s="17" t="s">
        <v>155</v>
      </c>
      <c r="M386" s="17" t="s">
        <v>156</v>
      </c>
      <c r="N386" s="17" t="s">
        <v>89</v>
      </c>
      <c r="O386" s="18">
        <v>60609.0</v>
      </c>
      <c r="P386" s="18">
        <v>-87.6411025749</v>
      </c>
      <c r="Q386" s="18">
        <v>41.8299928633</v>
      </c>
    </row>
    <row r="387">
      <c r="A387" s="17" t="s">
        <v>1514</v>
      </c>
      <c r="B387" s="17" t="s">
        <v>702</v>
      </c>
      <c r="C387" s="18">
        <v>610063.0</v>
      </c>
      <c r="D387" s="17" t="s">
        <v>467</v>
      </c>
      <c r="E387" s="17" t="s">
        <v>84</v>
      </c>
      <c r="F387" s="17" t="s">
        <v>1515</v>
      </c>
      <c r="G387" s="18">
        <v>-87.7063</v>
      </c>
      <c r="H387" s="18">
        <v>41.842267</v>
      </c>
      <c r="I387" s="18">
        <v>7.0</v>
      </c>
      <c r="J387" s="18">
        <v>22.0</v>
      </c>
      <c r="K387" s="17" t="s">
        <v>1516</v>
      </c>
      <c r="L387" s="17" t="s">
        <v>470</v>
      </c>
      <c r="M387" s="17" t="s">
        <v>471</v>
      </c>
      <c r="N387" s="17" t="s">
        <v>89</v>
      </c>
      <c r="O387" s="18">
        <v>60623.0</v>
      </c>
      <c r="P387" s="18">
        <v>-87.7063000924</v>
      </c>
      <c r="Q387" s="18">
        <v>41.8422671657</v>
      </c>
    </row>
    <row r="388">
      <c r="A388" s="17" t="s">
        <v>1517</v>
      </c>
      <c r="B388" s="17" t="s">
        <v>82</v>
      </c>
      <c r="C388" s="18">
        <v>610269.0</v>
      </c>
      <c r="D388" s="17" t="s">
        <v>335</v>
      </c>
      <c r="E388" s="17" t="s">
        <v>84</v>
      </c>
      <c r="F388" s="17" t="s">
        <v>1518</v>
      </c>
      <c r="G388" s="18">
        <v>-87.654758</v>
      </c>
      <c r="H388" s="18">
        <v>41.970949</v>
      </c>
      <c r="I388" s="18">
        <v>2.0</v>
      </c>
      <c r="J388" s="18">
        <v>46.0</v>
      </c>
      <c r="K388" s="17" t="s">
        <v>1519</v>
      </c>
      <c r="L388" s="17" t="s">
        <v>144</v>
      </c>
      <c r="M388" s="17" t="s">
        <v>338</v>
      </c>
      <c r="N388" s="17" t="s">
        <v>89</v>
      </c>
      <c r="O388" s="18">
        <v>60640.0</v>
      </c>
      <c r="P388" s="18">
        <v>-87.6547584482</v>
      </c>
      <c r="Q388" s="18">
        <v>41.9709490832</v>
      </c>
    </row>
    <row r="389">
      <c r="A389" s="17" t="s">
        <v>1520</v>
      </c>
      <c r="B389" s="17" t="s">
        <v>592</v>
      </c>
      <c r="C389" s="18">
        <v>610066.0</v>
      </c>
      <c r="D389" s="17" t="s">
        <v>131</v>
      </c>
      <c r="E389" s="17" t="s">
        <v>84</v>
      </c>
      <c r="F389" s="17" t="s">
        <v>1521</v>
      </c>
      <c r="G389" s="18">
        <v>-87.619214</v>
      </c>
      <c r="H389" s="18">
        <v>41.73455</v>
      </c>
      <c r="I389" s="18">
        <v>12.0</v>
      </c>
      <c r="J389" s="18">
        <v>9.0</v>
      </c>
      <c r="K389" s="17" t="s">
        <v>1522</v>
      </c>
      <c r="L389" s="17" t="s">
        <v>172</v>
      </c>
      <c r="M389" s="17" t="s">
        <v>173</v>
      </c>
      <c r="N389" s="17" t="s">
        <v>89</v>
      </c>
      <c r="O389" s="18">
        <v>60619.0</v>
      </c>
      <c r="P389" s="18">
        <v>-87.6192144433</v>
      </c>
      <c r="Q389" s="18">
        <v>41.7345499085</v>
      </c>
    </row>
    <row r="390">
      <c r="A390" s="17" t="s">
        <v>1523</v>
      </c>
      <c r="B390" s="17" t="s">
        <v>702</v>
      </c>
      <c r="C390" s="18">
        <v>610312.0</v>
      </c>
      <c r="D390" s="17" t="s">
        <v>168</v>
      </c>
      <c r="E390" s="17" t="s">
        <v>84</v>
      </c>
      <c r="F390" s="17" t="s">
        <v>1524</v>
      </c>
      <c r="G390" s="18">
        <v>-87.589589</v>
      </c>
      <c r="H390" s="18">
        <v>41.733132</v>
      </c>
      <c r="I390" s="18">
        <v>12.0</v>
      </c>
      <c r="J390" s="18">
        <v>8.0</v>
      </c>
      <c r="K390" s="17" t="s">
        <v>1525</v>
      </c>
      <c r="L390" s="17" t="s">
        <v>172</v>
      </c>
      <c r="M390" s="17" t="s">
        <v>297</v>
      </c>
      <c r="N390" s="17" t="s">
        <v>89</v>
      </c>
      <c r="O390" s="18">
        <v>60619.0</v>
      </c>
      <c r="P390" s="18">
        <v>-87.589589499</v>
      </c>
      <c r="Q390" s="18">
        <v>41.7331323137</v>
      </c>
    </row>
    <row r="391">
      <c r="A391" s="17" t="s">
        <v>1526</v>
      </c>
      <c r="B391" s="17" t="s">
        <v>82</v>
      </c>
      <c r="C391" s="18">
        <v>610067.0</v>
      </c>
      <c r="D391" s="17" t="s">
        <v>238</v>
      </c>
      <c r="E391" s="17" t="s">
        <v>84</v>
      </c>
      <c r="F391" s="17" t="s">
        <v>1527</v>
      </c>
      <c r="G391" s="18">
        <v>-87.691787</v>
      </c>
      <c r="H391" s="18">
        <v>41.768143</v>
      </c>
      <c r="I391" s="18">
        <v>10.0</v>
      </c>
      <c r="J391" s="18">
        <v>17.0</v>
      </c>
      <c r="K391" s="17" t="s">
        <v>1528</v>
      </c>
      <c r="L391" s="17" t="s">
        <v>166</v>
      </c>
      <c r="M391" s="17" t="s">
        <v>513</v>
      </c>
      <c r="N391" s="17" t="s">
        <v>89</v>
      </c>
      <c r="O391" s="18">
        <v>60629.0</v>
      </c>
      <c r="P391" s="18">
        <v>-87.6917865024</v>
      </c>
      <c r="Q391" s="18">
        <v>41.768142765</v>
      </c>
    </row>
    <row r="392">
      <c r="A392" s="17" t="s">
        <v>1529</v>
      </c>
      <c r="B392" s="17" t="s">
        <v>82</v>
      </c>
      <c r="C392" s="18">
        <v>610282.0</v>
      </c>
      <c r="D392" s="17" t="s">
        <v>201</v>
      </c>
      <c r="E392" s="17" t="s">
        <v>84</v>
      </c>
      <c r="F392" s="17" t="s">
        <v>1530</v>
      </c>
      <c r="G392" s="18">
        <v>-87.746731</v>
      </c>
      <c r="H392" s="18">
        <v>41.897819</v>
      </c>
      <c r="I392" s="18">
        <v>3.0</v>
      </c>
      <c r="J392" s="18">
        <v>37.0</v>
      </c>
      <c r="K392" s="17" t="s">
        <v>1531</v>
      </c>
      <c r="L392" s="17" t="s">
        <v>333</v>
      </c>
      <c r="M392" s="17" t="s">
        <v>200</v>
      </c>
      <c r="N392" s="17" t="s">
        <v>89</v>
      </c>
      <c r="O392" s="18">
        <v>60651.0</v>
      </c>
      <c r="P392" s="18">
        <v>-87.746730779</v>
      </c>
      <c r="Q392" s="18">
        <v>41.8978190697</v>
      </c>
    </row>
    <row r="393">
      <c r="A393" s="17" t="s">
        <v>1532</v>
      </c>
      <c r="B393" s="17" t="s">
        <v>82</v>
      </c>
      <c r="C393" s="18">
        <v>610070.0</v>
      </c>
      <c r="D393" s="17" t="s">
        <v>189</v>
      </c>
      <c r="E393" s="17" t="s">
        <v>84</v>
      </c>
      <c r="F393" s="17" t="s">
        <v>1533</v>
      </c>
      <c r="G393" s="18">
        <v>-87.676288</v>
      </c>
      <c r="H393" s="18">
        <v>41.967847</v>
      </c>
      <c r="I393" s="18">
        <v>2.0</v>
      </c>
      <c r="J393" s="18">
        <v>47.0</v>
      </c>
      <c r="K393" s="17" t="s">
        <v>1534</v>
      </c>
      <c r="L393" s="17" t="s">
        <v>144</v>
      </c>
      <c r="M393" s="17" t="s">
        <v>145</v>
      </c>
      <c r="N393" s="17" t="s">
        <v>89</v>
      </c>
      <c r="O393" s="18">
        <v>60640.0</v>
      </c>
      <c r="P393" s="18">
        <v>-87.6762882527</v>
      </c>
      <c r="Q393" s="18">
        <v>41.9678468682</v>
      </c>
    </row>
    <row r="394">
      <c r="A394" s="17" t="s">
        <v>1535</v>
      </c>
      <c r="B394" s="17" t="s">
        <v>82</v>
      </c>
      <c r="C394" s="18">
        <v>610293.0</v>
      </c>
      <c r="D394" s="17" t="s">
        <v>194</v>
      </c>
      <c r="E394" s="17" t="s">
        <v>84</v>
      </c>
      <c r="F394" s="17" t="s">
        <v>1536</v>
      </c>
      <c r="G394" s="18">
        <v>-87.724661</v>
      </c>
      <c r="H394" s="18">
        <v>41.878799</v>
      </c>
      <c r="I394" s="18">
        <v>5.0</v>
      </c>
      <c r="J394" s="18">
        <v>28.0</v>
      </c>
      <c r="K394" s="17" t="s">
        <v>1538</v>
      </c>
      <c r="L394" s="17" t="s">
        <v>274</v>
      </c>
      <c r="M394" s="17" t="s">
        <v>447</v>
      </c>
      <c r="N394" s="17" t="s">
        <v>89</v>
      </c>
      <c r="O394" s="18">
        <v>60624.0</v>
      </c>
      <c r="P394" s="18">
        <v>-87.724661231</v>
      </c>
      <c r="Q394" s="18">
        <v>41.8787989323</v>
      </c>
    </row>
    <row r="395">
      <c r="A395" s="17" t="s">
        <v>1540</v>
      </c>
      <c r="B395" s="17" t="s">
        <v>82</v>
      </c>
      <c r="C395" s="18">
        <v>609902.0</v>
      </c>
      <c r="D395" s="17" t="s">
        <v>426</v>
      </c>
      <c r="E395" s="17" t="s">
        <v>84</v>
      </c>
      <c r="F395" s="17" t="s">
        <v>1542</v>
      </c>
      <c r="G395" s="18">
        <v>-87.634306</v>
      </c>
      <c r="H395" s="18">
        <v>41.669444</v>
      </c>
      <c r="I395" s="18">
        <v>13.0</v>
      </c>
      <c r="J395" s="18">
        <v>34.0</v>
      </c>
      <c r="K395" s="17" t="s">
        <v>1543</v>
      </c>
      <c r="L395" s="17" t="s">
        <v>87</v>
      </c>
      <c r="M395" s="17" t="s">
        <v>372</v>
      </c>
      <c r="N395" s="17" t="s">
        <v>89</v>
      </c>
      <c r="O395" s="18">
        <v>60628.0</v>
      </c>
      <c r="P395" s="18">
        <v>-87.6343055215</v>
      </c>
      <c r="Q395" s="18">
        <v>41.6694440228</v>
      </c>
    </row>
    <row r="396">
      <c r="A396" s="17" t="s">
        <v>1544</v>
      </c>
      <c r="B396" s="17" t="s">
        <v>82</v>
      </c>
      <c r="C396" s="18">
        <v>610171.0</v>
      </c>
      <c r="D396" s="17" t="s">
        <v>83</v>
      </c>
      <c r="E396" s="17" t="s">
        <v>84</v>
      </c>
      <c r="F396" s="17" t="s">
        <v>1545</v>
      </c>
      <c r="G396" s="18">
        <v>-87.552788</v>
      </c>
      <c r="H396" s="18">
        <v>41.731717</v>
      </c>
      <c r="I396" s="18">
        <v>12.0</v>
      </c>
      <c r="J396" s="18">
        <v>10.0</v>
      </c>
      <c r="K396" s="17" t="s">
        <v>1546</v>
      </c>
      <c r="L396" s="17" t="s">
        <v>172</v>
      </c>
      <c r="M396" s="17" t="s">
        <v>329</v>
      </c>
      <c r="N396" s="17" t="s">
        <v>89</v>
      </c>
      <c r="O396" s="18">
        <v>60617.0</v>
      </c>
      <c r="P396" s="18">
        <v>-87.552787944</v>
      </c>
      <c r="Q396" s="18">
        <v>41.7317169166</v>
      </c>
    </row>
    <row r="397">
      <c r="A397" s="17" t="s">
        <v>1547</v>
      </c>
      <c r="B397" s="17" t="s">
        <v>82</v>
      </c>
      <c r="C397" s="18">
        <v>610073.0</v>
      </c>
      <c r="D397" s="17" t="s">
        <v>456</v>
      </c>
      <c r="E397" s="17" t="s">
        <v>84</v>
      </c>
      <c r="F397" s="17" t="s">
        <v>1548</v>
      </c>
      <c r="G397" s="18">
        <v>-87.683185</v>
      </c>
      <c r="H397" s="18">
        <v>41.892082</v>
      </c>
      <c r="I397" s="18">
        <v>5.0</v>
      </c>
      <c r="J397" s="18">
        <v>26.0</v>
      </c>
      <c r="K397" s="17" t="s">
        <v>1549</v>
      </c>
      <c r="L397" s="17" t="s">
        <v>274</v>
      </c>
      <c r="M397" s="17" t="s">
        <v>410</v>
      </c>
      <c r="N397" s="17" t="s">
        <v>89</v>
      </c>
      <c r="O397" s="18">
        <v>60612.0</v>
      </c>
      <c r="P397" s="18">
        <v>-87.6831845865</v>
      </c>
      <c r="Q397" s="18">
        <v>41.8920821664</v>
      </c>
    </row>
    <row r="398">
      <c r="A398" s="17" t="s">
        <v>1550</v>
      </c>
      <c r="B398" s="17" t="s">
        <v>82</v>
      </c>
      <c r="C398" s="18">
        <v>610276.0</v>
      </c>
      <c r="D398" s="17" t="s">
        <v>74</v>
      </c>
      <c r="E398" s="17" t="s">
        <v>84</v>
      </c>
      <c r="F398" s="17" t="s">
        <v>1551</v>
      </c>
      <c r="G398" s="18">
        <v>-87.616618</v>
      </c>
      <c r="H398" s="18">
        <v>41.814358</v>
      </c>
      <c r="I398" s="18">
        <v>9.0</v>
      </c>
      <c r="J398" s="18">
        <v>3.0</v>
      </c>
      <c r="K398" s="17" t="s">
        <v>1552</v>
      </c>
      <c r="L398" s="17" t="s">
        <v>260</v>
      </c>
      <c r="M398" s="17" t="s">
        <v>268</v>
      </c>
      <c r="N398" s="17" t="s">
        <v>89</v>
      </c>
      <c r="O398" s="18">
        <v>60653.0</v>
      </c>
      <c r="P398" s="18">
        <v>-87.6166179444</v>
      </c>
      <c r="Q398" s="18">
        <v>41.8143582835</v>
      </c>
    </row>
    <row r="399">
      <c r="A399" s="17" t="s">
        <v>1553</v>
      </c>
      <c r="B399" s="17" t="s">
        <v>82</v>
      </c>
      <c r="C399" s="18">
        <v>610074.0</v>
      </c>
      <c r="D399" s="17" t="s">
        <v>186</v>
      </c>
      <c r="E399" s="17" t="s">
        <v>84</v>
      </c>
      <c r="F399" s="17" t="s">
        <v>1554</v>
      </c>
      <c r="G399" s="18">
        <v>-87.719224</v>
      </c>
      <c r="H399" s="18">
        <v>41.929989</v>
      </c>
      <c r="I399" s="18">
        <v>4.0</v>
      </c>
      <c r="J399" s="18">
        <v>35.0</v>
      </c>
      <c r="K399" s="17" t="s">
        <v>1555</v>
      </c>
      <c r="L399" s="17" t="s">
        <v>94</v>
      </c>
      <c r="M399" s="17" t="s">
        <v>342</v>
      </c>
      <c r="N399" s="17" t="s">
        <v>89</v>
      </c>
      <c r="O399" s="18">
        <v>60647.0</v>
      </c>
      <c r="P399" s="18">
        <v>-87.7192237512</v>
      </c>
      <c r="Q399" s="18">
        <v>41.9299886036</v>
      </c>
    </row>
    <row r="400">
      <c r="A400" s="17" t="s">
        <v>1556</v>
      </c>
      <c r="B400" s="17" t="s">
        <v>451</v>
      </c>
      <c r="C400" s="18">
        <v>610075.0</v>
      </c>
      <c r="D400" s="17" t="s">
        <v>194</v>
      </c>
      <c r="E400" s="17" t="s">
        <v>84</v>
      </c>
      <c r="F400" s="17" t="s">
        <v>1557</v>
      </c>
      <c r="G400" s="18">
        <v>-87.666444</v>
      </c>
      <c r="H400" s="18">
        <v>41.864724</v>
      </c>
      <c r="I400" s="18">
        <v>6.0</v>
      </c>
      <c r="J400" s="18">
        <v>28.0</v>
      </c>
      <c r="K400" s="17" t="s">
        <v>1558</v>
      </c>
      <c r="L400" s="17" t="s">
        <v>155</v>
      </c>
      <c r="M400" s="17" t="s">
        <v>376</v>
      </c>
      <c r="N400" s="17" t="s">
        <v>89</v>
      </c>
      <c r="O400" s="18">
        <v>60608.0</v>
      </c>
      <c r="P400" s="18">
        <v>-87.6664442314</v>
      </c>
      <c r="Q400" s="18">
        <v>41.8647241544</v>
      </c>
    </row>
    <row r="401">
      <c r="A401" s="17" t="s">
        <v>1559</v>
      </c>
      <c r="B401" s="17" t="s">
        <v>1159</v>
      </c>
      <c r="C401" s="18">
        <v>400116.0</v>
      </c>
      <c r="D401" s="17" t="s">
        <v>244</v>
      </c>
      <c r="E401" s="17" t="s">
        <v>84</v>
      </c>
      <c r="F401" s="17" t="s">
        <v>1560</v>
      </c>
      <c r="G401" s="18">
        <v>-87.676147</v>
      </c>
      <c r="H401" s="18">
        <v>41.774572</v>
      </c>
      <c r="I401" s="18">
        <v>11.0</v>
      </c>
      <c r="J401" s="18">
        <v>16.0</v>
      </c>
      <c r="K401" s="17" t="s">
        <v>1561</v>
      </c>
      <c r="L401" s="17" t="s">
        <v>78</v>
      </c>
      <c r="M401" s="17" t="s">
        <v>746</v>
      </c>
      <c r="N401" s="17" t="s">
        <v>78</v>
      </c>
      <c r="O401" s="18">
        <v>60636.0</v>
      </c>
      <c r="P401" s="18">
        <v>-87.676146727</v>
      </c>
      <c r="Q401" s="18">
        <v>41.7745716026</v>
      </c>
    </row>
    <row r="402">
      <c r="A402" s="17" t="s">
        <v>1562</v>
      </c>
      <c r="B402" s="17" t="s">
        <v>82</v>
      </c>
      <c r="C402" s="18">
        <v>610076.0</v>
      </c>
      <c r="D402" s="17" t="s">
        <v>525</v>
      </c>
      <c r="E402" s="17" t="s">
        <v>84</v>
      </c>
      <c r="F402" s="17" t="s">
        <v>1563</v>
      </c>
      <c r="G402" s="18">
        <v>-87.696941</v>
      </c>
      <c r="H402" s="18">
        <v>41.912505</v>
      </c>
      <c r="I402" s="18">
        <v>5.0</v>
      </c>
      <c r="J402" s="18">
        <v>1.0</v>
      </c>
      <c r="K402" s="17" t="s">
        <v>1564</v>
      </c>
      <c r="L402" s="17" t="s">
        <v>150</v>
      </c>
      <c r="M402" s="17" t="s">
        <v>410</v>
      </c>
      <c r="N402" s="17" t="s">
        <v>89</v>
      </c>
      <c r="O402" s="18">
        <v>60647.0</v>
      </c>
      <c r="P402" s="18">
        <v>-87.6969413866</v>
      </c>
      <c r="Q402" s="18">
        <v>41.9125054837</v>
      </c>
    </row>
    <row r="403">
      <c r="A403" s="17" t="s">
        <v>1565</v>
      </c>
      <c r="B403" s="17" t="s">
        <v>609</v>
      </c>
      <c r="C403" s="18">
        <v>609725.0</v>
      </c>
      <c r="D403" s="17" t="s">
        <v>227</v>
      </c>
      <c r="E403" s="17" t="s">
        <v>75</v>
      </c>
      <c r="F403" s="17" t="s">
        <v>1566</v>
      </c>
      <c r="G403" s="18">
        <v>-87.665658</v>
      </c>
      <c r="H403" s="18">
        <v>41.692035</v>
      </c>
      <c r="I403" s="18">
        <v>10.0</v>
      </c>
      <c r="J403" s="18">
        <v>19.0</v>
      </c>
      <c r="K403" s="17" t="s">
        <v>1567</v>
      </c>
      <c r="L403" s="17" t="s">
        <v>166</v>
      </c>
      <c r="M403" s="17" t="s">
        <v>430</v>
      </c>
      <c r="N403" s="17" t="s">
        <v>89</v>
      </c>
      <c r="O403" s="18">
        <v>60643.0</v>
      </c>
      <c r="P403" s="18">
        <v>-87.665657545</v>
      </c>
      <c r="Q403" s="18">
        <v>41.6920350093</v>
      </c>
    </row>
    <row r="404">
      <c r="A404" s="17" t="s">
        <v>1569</v>
      </c>
      <c r="B404" s="17" t="s">
        <v>82</v>
      </c>
      <c r="C404" s="18">
        <v>610077.0</v>
      </c>
      <c r="D404" s="17" t="s">
        <v>244</v>
      </c>
      <c r="E404" s="17" t="s">
        <v>84</v>
      </c>
      <c r="F404" s="17" t="s">
        <v>1571</v>
      </c>
      <c r="G404" s="18">
        <v>-87.688549</v>
      </c>
      <c r="H404" s="18">
        <v>41.784313</v>
      </c>
      <c r="I404" s="18">
        <v>10.0</v>
      </c>
      <c r="J404" s="18">
        <v>16.0</v>
      </c>
      <c r="K404" s="17" t="s">
        <v>1572</v>
      </c>
      <c r="L404" s="17" t="s">
        <v>166</v>
      </c>
      <c r="M404" s="17" t="s">
        <v>513</v>
      </c>
      <c r="N404" s="17" t="s">
        <v>89</v>
      </c>
      <c r="O404" s="18">
        <v>60629.0</v>
      </c>
      <c r="P404" s="18">
        <v>-87.6885492556</v>
      </c>
      <c r="Q404" s="18">
        <v>41.784313282</v>
      </c>
    </row>
    <row r="405">
      <c r="A405" s="17" t="s">
        <v>801</v>
      </c>
      <c r="B405" s="17" t="s">
        <v>82</v>
      </c>
      <c r="C405" s="18">
        <v>610257.0</v>
      </c>
      <c r="D405" s="17" t="s">
        <v>270</v>
      </c>
      <c r="E405" s="17" t="s">
        <v>84</v>
      </c>
      <c r="F405" s="17" t="s">
        <v>1573</v>
      </c>
      <c r="G405" s="18">
        <v>-87.705108</v>
      </c>
      <c r="H405" s="18">
        <v>41.889178</v>
      </c>
      <c r="I405" s="18">
        <v>5.0</v>
      </c>
      <c r="J405" s="18">
        <v>27.0</v>
      </c>
      <c r="K405" s="17" t="s">
        <v>1574</v>
      </c>
      <c r="L405" s="17" t="s">
        <v>333</v>
      </c>
      <c r="M405" s="17" t="s">
        <v>459</v>
      </c>
      <c r="N405" s="17" t="s">
        <v>89</v>
      </c>
      <c r="O405" s="18">
        <v>60612.0</v>
      </c>
      <c r="P405" s="18">
        <v>-87.7051078302</v>
      </c>
      <c r="Q405" s="18">
        <v>41.8891781349</v>
      </c>
    </row>
    <row r="406">
      <c r="A406" s="17" t="s">
        <v>1575</v>
      </c>
      <c r="B406" s="17" t="s">
        <v>97</v>
      </c>
      <c r="C406" s="18">
        <v>610082.0</v>
      </c>
      <c r="D406" s="17" t="s">
        <v>227</v>
      </c>
      <c r="E406" s="17" t="s">
        <v>84</v>
      </c>
      <c r="F406" s="17" t="s">
        <v>502</v>
      </c>
      <c r="G406" s="18">
        <v>-87.70581</v>
      </c>
      <c r="H406" s="18">
        <v>41.695734</v>
      </c>
      <c r="I406" s="18">
        <v>10.0</v>
      </c>
      <c r="J406" s="18">
        <v>19.0</v>
      </c>
      <c r="K406" s="17" t="s">
        <v>1576</v>
      </c>
      <c r="L406" s="17" t="s">
        <v>166</v>
      </c>
      <c r="M406" s="17" t="s">
        <v>502</v>
      </c>
      <c r="N406" s="17" t="s">
        <v>89</v>
      </c>
      <c r="O406" s="18">
        <v>60655.0</v>
      </c>
      <c r="P406" s="18">
        <v>-87.7058099453</v>
      </c>
      <c r="Q406" s="18">
        <v>41.6957338625</v>
      </c>
    </row>
    <row r="407">
      <c r="A407" s="17" t="s">
        <v>1577</v>
      </c>
      <c r="B407" s="17" t="s">
        <v>82</v>
      </c>
      <c r="C407" s="18">
        <v>610086.0</v>
      </c>
      <c r="D407" s="17" t="s">
        <v>426</v>
      </c>
      <c r="E407" s="17" t="s">
        <v>84</v>
      </c>
      <c r="F407" s="17" t="s">
        <v>1578</v>
      </c>
      <c r="G407" s="18">
        <v>-87.647652</v>
      </c>
      <c r="H407" s="18">
        <v>41.701952</v>
      </c>
      <c r="I407" s="18">
        <v>13.0</v>
      </c>
      <c r="J407" s="18">
        <v>34.0</v>
      </c>
      <c r="K407" s="17" t="s">
        <v>1579</v>
      </c>
      <c r="L407" s="17" t="s">
        <v>87</v>
      </c>
      <c r="M407" s="17" t="s">
        <v>620</v>
      </c>
      <c r="N407" s="17" t="s">
        <v>89</v>
      </c>
      <c r="O407" s="18">
        <v>60643.0</v>
      </c>
      <c r="P407" s="18">
        <v>-87.6476524864</v>
      </c>
      <c r="Q407" s="18">
        <v>41.7019521175</v>
      </c>
    </row>
    <row r="408">
      <c r="A408" s="17" t="s">
        <v>1580</v>
      </c>
      <c r="B408" s="17" t="s">
        <v>1581</v>
      </c>
      <c r="C408" s="18">
        <v>400178.0</v>
      </c>
      <c r="D408" s="17" t="s">
        <v>201</v>
      </c>
      <c r="E408" s="17" t="s">
        <v>84</v>
      </c>
      <c r="F408" s="17" t="s">
        <v>1582</v>
      </c>
      <c r="G408" s="18">
        <v>-87.755281</v>
      </c>
      <c r="H408" s="18">
        <v>41.888259</v>
      </c>
      <c r="I408" s="18">
        <v>3.0</v>
      </c>
      <c r="J408" s="18">
        <v>37.0</v>
      </c>
      <c r="K408" s="17" t="s">
        <v>446</v>
      </c>
      <c r="L408" s="17" t="s">
        <v>78</v>
      </c>
      <c r="M408" s="17" t="s">
        <v>200</v>
      </c>
      <c r="N408" s="17" t="s">
        <v>78</v>
      </c>
      <c r="O408" s="18">
        <v>60644.0</v>
      </c>
      <c r="P408" s="18">
        <v>-87.755424354</v>
      </c>
      <c r="Q408" s="18">
        <v>41.8882625815</v>
      </c>
    </row>
    <row r="409">
      <c r="A409" s="17" t="s">
        <v>1583</v>
      </c>
      <c r="B409" s="17" t="s">
        <v>82</v>
      </c>
      <c r="C409" s="18">
        <v>610088.0</v>
      </c>
      <c r="D409" s="17" t="s">
        <v>186</v>
      </c>
      <c r="E409" s="17" t="s">
        <v>84</v>
      </c>
      <c r="F409" s="17" t="s">
        <v>1584</v>
      </c>
      <c r="G409" s="18">
        <v>-87.721888</v>
      </c>
      <c r="H409" s="18">
        <v>41.92091</v>
      </c>
      <c r="I409" s="18">
        <v>4.0</v>
      </c>
      <c r="J409" s="18">
        <v>35.0</v>
      </c>
      <c r="K409" s="17" t="s">
        <v>1585</v>
      </c>
      <c r="L409" s="17" t="s">
        <v>94</v>
      </c>
      <c r="M409" s="17" t="s">
        <v>342</v>
      </c>
      <c r="N409" s="17" t="s">
        <v>89</v>
      </c>
      <c r="O409" s="18">
        <v>60647.0</v>
      </c>
      <c r="P409" s="18">
        <v>-87.7218881442</v>
      </c>
      <c r="Q409" s="18">
        <v>41.9209096496</v>
      </c>
    </row>
    <row r="410">
      <c r="A410" s="17" t="s">
        <v>1190</v>
      </c>
      <c r="B410" s="17" t="s">
        <v>71</v>
      </c>
      <c r="C410" s="18">
        <v>610385.0</v>
      </c>
      <c r="D410" s="17" t="s">
        <v>467</v>
      </c>
      <c r="E410" s="17" t="s">
        <v>75</v>
      </c>
      <c r="F410" s="17" t="s">
        <v>1586</v>
      </c>
      <c r="G410" s="18">
        <v>-87.735283</v>
      </c>
      <c r="H410" s="18">
        <v>41.835282</v>
      </c>
      <c r="I410" s="18">
        <v>7.0</v>
      </c>
      <c r="J410" s="18">
        <v>22.0</v>
      </c>
      <c r="K410" s="17" t="s">
        <v>1589</v>
      </c>
      <c r="L410" s="17" t="s">
        <v>470</v>
      </c>
      <c r="M410" s="17" t="s">
        <v>471</v>
      </c>
      <c r="N410" s="17" t="s">
        <v>89</v>
      </c>
      <c r="O410" s="18">
        <v>60623.0</v>
      </c>
      <c r="P410" s="18">
        <v>-87.7352832975</v>
      </c>
      <c r="Q410" s="18">
        <v>41.8352818738</v>
      </c>
    </row>
    <row r="411">
      <c r="A411" s="17" t="s">
        <v>1591</v>
      </c>
      <c r="B411" s="17" t="s">
        <v>82</v>
      </c>
      <c r="C411" s="18">
        <v>610089.0</v>
      </c>
      <c r="D411" s="17" t="s">
        <v>186</v>
      </c>
      <c r="E411" s="17" t="s">
        <v>84</v>
      </c>
      <c r="F411" s="17" t="s">
        <v>1592</v>
      </c>
      <c r="G411" s="18">
        <v>-87.716832</v>
      </c>
      <c r="H411" s="18">
        <v>41.950078</v>
      </c>
      <c r="I411" s="18">
        <v>1.0</v>
      </c>
      <c r="J411" s="18">
        <v>35.0</v>
      </c>
      <c r="K411" s="17" t="s">
        <v>1593</v>
      </c>
      <c r="L411" s="17" t="s">
        <v>116</v>
      </c>
      <c r="M411" s="17" t="s">
        <v>250</v>
      </c>
      <c r="N411" s="17" t="s">
        <v>89</v>
      </c>
      <c r="O411" s="18">
        <v>60618.0</v>
      </c>
      <c r="P411" s="18">
        <v>-87.7168318549</v>
      </c>
      <c r="Q411" s="18">
        <v>41.9500777536</v>
      </c>
    </row>
    <row r="412">
      <c r="A412" s="17" t="s">
        <v>1594</v>
      </c>
      <c r="B412" s="17" t="s">
        <v>97</v>
      </c>
      <c r="C412" s="18">
        <v>610090.0</v>
      </c>
      <c r="D412" s="17" t="s">
        <v>147</v>
      </c>
      <c r="E412" s="17" t="s">
        <v>84</v>
      </c>
      <c r="F412" s="17" t="s">
        <v>1595</v>
      </c>
      <c r="G412" s="18">
        <v>-87.59334</v>
      </c>
      <c r="H412" s="18">
        <v>41.798535</v>
      </c>
      <c r="I412" s="18">
        <v>9.0</v>
      </c>
      <c r="J412" s="18">
        <v>4.0</v>
      </c>
      <c r="K412" s="17" t="s">
        <v>1596</v>
      </c>
      <c r="L412" s="17" t="s">
        <v>260</v>
      </c>
      <c r="M412" s="17" t="s">
        <v>1090</v>
      </c>
      <c r="N412" s="17" t="s">
        <v>89</v>
      </c>
      <c r="O412" s="18">
        <v>60615.0</v>
      </c>
      <c r="P412" s="18">
        <v>-87.5933404059</v>
      </c>
      <c r="Q412" s="18">
        <v>41.798535485</v>
      </c>
    </row>
    <row r="413">
      <c r="A413" s="17" t="s">
        <v>1597</v>
      </c>
      <c r="B413" s="17" t="s">
        <v>97</v>
      </c>
      <c r="C413" s="18">
        <v>400050.0</v>
      </c>
      <c r="D413" s="17" t="s">
        <v>356</v>
      </c>
      <c r="E413" s="17" t="s">
        <v>84</v>
      </c>
      <c r="F413" s="17" t="s">
        <v>1598</v>
      </c>
      <c r="G413" s="18">
        <v>-87.667724</v>
      </c>
      <c r="H413" s="18">
        <v>41.8257</v>
      </c>
      <c r="I413" s="18">
        <v>8.0</v>
      </c>
      <c r="J413" s="18">
        <v>12.0</v>
      </c>
      <c r="K413" s="17" t="s">
        <v>1599</v>
      </c>
      <c r="L413" s="17" t="s">
        <v>78</v>
      </c>
      <c r="M413" s="17" t="s">
        <v>885</v>
      </c>
      <c r="N413" s="17" t="s">
        <v>78</v>
      </c>
      <c r="O413" s="18">
        <v>60609.0</v>
      </c>
      <c r="P413" s="18">
        <v>-87.6677240431</v>
      </c>
      <c r="Q413" s="18">
        <v>41.82569976</v>
      </c>
    </row>
    <row r="414">
      <c r="A414" s="17" t="s">
        <v>1600</v>
      </c>
      <c r="B414" s="17" t="s">
        <v>82</v>
      </c>
      <c r="C414" s="18">
        <v>610092.0</v>
      </c>
      <c r="D414" s="17" t="s">
        <v>201</v>
      </c>
      <c r="E414" s="17" t="s">
        <v>84</v>
      </c>
      <c r="F414" s="17" t="s">
        <v>1602</v>
      </c>
      <c r="G414" s="18">
        <v>-87.747936</v>
      </c>
      <c r="H414" s="18">
        <v>41.89181</v>
      </c>
      <c r="I414" s="18">
        <v>3.0</v>
      </c>
      <c r="J414" s="18">
        <v>37.0</v>
      </c>
      <c r="K414" s="17" t="s">
        <v>1603</v>
      </c>
      <c r="L414" s="17" t="s">
        <v>199</v>
      </c>
      <c r="M414" s="17" t="s">
        <v>200</v>
      </c>
      <c r="N414" s="17" t="s">
        <v>89</v>
      </c>
      <c r="O414" s="18">
        <v>60644.0</v>
      </c>
      <c r="P414" s="18">
        <v>-87.7479358786</v>
      </c>
      <c r="Q414" s="18">
        <v>41.891809751</v>
      </c>
    </row>
    <row r="415">
      <c r="A415" s="17" t="s">
        <v>1605</v>
      </c>
      <c r="B415" s="17" t="s">
        <v>82</v>
      </c>
      <c r="C415" s="18">
        <v>610231.0</v>
      </c>
      <c r="D415" s="17" t="s">
        <v>74</v>
      </c>
      <c r="E415" s="17" t="s">
        <v>84</v>
      </c>
      <c r="F415" s="17" t="s">
        <v>1606</v>
      </c>
      <c r="G415" s="18">
        <v>-87.629308</v>
      </c>
      <c r="H415" s="18">
        <v>41.8528</v>
      </c>
      <c r="I415" s="18">
        <v>6.0</v>
      </c>
      <c r="J415" s="18">
        <v>3.0</v>
      </c>
      <c r="K415" s="17" t="s">
        <v>1607</v>
      </c>
      <c r="L415" s="17" t="s">
        <v>333</v>
      </c>
      <c r="M415" s="17" t="s">
        <v>1012</v>
      </c>
      <c r="N415" s="17" t="s">
        <v>89</v>
      </c>
      <c r="O415" s="18">
        <v>60616.0</v>
      </c>
      <c r="P415" s="18">
        <v>-87.62930833</v>
      </c>
      <c r="Q415" s="18">
        <v>41.8527997704</v>
      </c>
    </row>
    <row r="416">
      <c r="A416" s="17" t="s">
        <v>1608</v>
      </c>
      <c r="B416" s="17" t="s">
        <v>82</v>
      </c>
      <c r="C416" s="18">
        <v>610093.0</v>
      </c>
      <c r="D416" s="17" t="s">
        <v>137</v>
      </c>
      <c r="E416" s="17" t="s">
        <v>84</v>
      </c>
      <c r="F416" s="17" t="s">
        <v>1609</v>
      </c>
      <c r="G416" s="18">
        <v>-87.620933</v>
      </c>
      <c r="H416" s="18">
        <v>41.738407</v>
      </c>
      <c r="I416" s="18">
        <v>12.0</v>
      </c>
      <c r="J416" s="18">
        <v>6.0</v>
      </c>
      <c r="K416" s="17" t="s">
        <v>1610</v>
      </c>
      <c r="L416" s="17" t="s">
        <v>172</v>
      </c>
      <c r="M416" s="17" t="s">
        <v>173</v>
      </c>
      <c r="N416" s="17" t="s">
        <v>89</v>
      </c>
      <c r="O416" s="18">
        <v>60619.0</v>
      </c>
      <c r="P416" s="18">
        <v>-87.6209334548</v>
      </c>
      <c r="Q416" s="18">
        <v>41.7384065949</v>
      </c>
    </row>
    <row r="417">
      <c r="A417" s="17" t="s">
        <v>1611</v>
      </c>
      <c r="B417" s="17" t="s">
        <v>82</v>
      </c>
      <c r="C417" s="18">
        <v>610094.0</v>
      </c>
      <c r="D417" s="17" t="s">
        <v>91</v>
      </c>
      <c r="E417" s="17" t="s">
        <v>84</v>
      </c>
      <c r="F417" s="17" t="s">
        <v>1612</v>
      </c>
      <c r="G417" s="18">
        <v>-87.644561</v>
      </c>
      <c r="H417" s="18">
        <v>41.941637</v>
      </c>
      <c r="I417" s="18">
        <v>4.0</v>
      </c>
      <c r="J417" s="18">
        <v>44.0</v>
      </c>
      <c r="K417" s="17" t="s">
        <v>1613</v>
      </c>
      <c r="L417" s="17" t="s">
        <v>94</v>
      </c>
      <c r="M417" s="17" t="s">
        <v>95</v>
      </c>
      <c r="N417" s="17" t="s">
        <v>89</v>
      </c>
      <c r="O417" s="18">
        <v>60657.0</v>
      </c>
      <c r="P417" s="18">
        <v>-87.6445612217</v>
      </c>
      <c r="Q417" s="18">
        <v>41.9416365548</v>
      </c>
    </row>
    <row r="418">
      <c r="A418" s="17" t="s">
        <v>1614</v>
      </c>
      <c r="B418" s="17" t="s">
        <v>252</v>
      </c>
      <c r="C418" s="18">
        <v>610284.0</v>
      </c>
      <c r="D418" s="17" t="s">
        <v>552</v>
      </c>
      <c r="E418" s="17" t="s">
        <v>84</v>
      </c>
      <c r="F418" s="17" t="s">
        <v>1615</v>
      </c>
      <c r="G418" s="18">
        <v>-87.673168</v>
      </c>
      <c r="H418" s="18">
        <v>42.007703</v>
      </c>
      <c r="I418" s="18">
        <v>2.0</v>
      </c>
      <c r="J418" s="18">
        <v>49.0</v>
      </c>
      <c r="K418" s="17" t="s">
        <v>1616</v>
      </c>
      <c r="L418" s="17" t="s">
        <v>144</v>
      </c>
      <c r="M418" s="17" t="s">
        <v>555</v>
      </c>
      <c r="N418" s="17" t="s">
        <v>89</v>
      </c>
      <c r="O418" s="18">
        <v>60626.0</v>
      </c>
      <c r="P418" s="18">
        <v>-87.6731683283</v>
      </c>
      <c r="Q418" s="18">
        <v>42.0077025712</v>
      </c>
    </row>
    <row r="419">
      <c r="A419" s="17" t="s">
        <v>1617</v>
      </c>
      <c r="B419" s="17" t="s">
        <v>82</v>
      </c>
      <c r="C419" s="18">
        <v>610193.0</v>
      </c>
      <c r="D419" s="17" t="s">
        <v>83</v>
      </c>
      <c r="E419" s="17" t="s">
        <v>84</v>
      </c>
      <c r="F419" s="17" t="s">
        <v>1618</v>
      </c>
      <c r="G419" s="18">
        <v>-87.542928</v>
      </c>
      <c r="H419" s="18">
        <v>41.743829</v>
      </c>
      <c r="I419" s="18">
        <v>12.0</v>
      </c>
      <c r="J419" s="18">
        <v>10.0</v>
      </c>
      <c r="K419" s="17" t="s">
        <v>1619</v>
      </c>
      <c r="L419" s="17" t="s">
        <v>172</v>
      </c>
      <c r="M419" s="17" t="s">
        <v>329</v>
      </c>
      <c r="N419" s="17" t="s">
        <v>89</v>
      </c>
      <c r="O419" s="18">
        <v>60617.0</v>
      </c>
      <c r="P419" s="18">
        <v>-87.5429276085</v>
      </c>
      <c r="Q419" s="18">
        <v>41.7438285246</v>
      </c>
    </row>
    <row r="420">
      <c r="A420" s="17" t="s">
        <v>1620</v>
      </c>
      <c r="B420" s="17" t="s">
        <v>82</v>
      </c>
      <c r="C420" s="18">
        <v>610095.0</v>
      </c>
      <c r="D420" s="17" t="s">
        <v>118</v>
      </c>
      <c r="E420" s="17" t="s">
        <v>84</v>
      </c>
      <c r="F420" s="17" t="s">
        <v>1621</v>
      </c>
      <c r="G420" s="18">
        <v>-87.64599</v>
      </c>
      <c r="H420" s="18">
        <v>41.913947</v>
      </c>
      <c r="I420" s="18">
        <v>4.0</v>
      </c>
      <c r="J420" s="18">
        <v>43.0</v>
      </c>
      <c r="K420" s="17" t="s">
        <v>1622</v>
      </c>
      <c r="L420" s="17" t="s">
        <v>94</v>
      </c>
      <c r="M420" s="17" t="s">
        <v>121</v>
      </c>
      <c r="N420" s="17" t="s">
        <v>89</v>
      </c>
      <c r="O420" s="18">
        <v>60614.0</v>
      </c>
      <c r="P420" s="18">
        <v>-87.6459902518</v>
      </c>
      <c r="Q420" s="18">
        <v>41.9139472177</v>
      </c>
    </row>
    <row r="421">
      <c r="A421" s="17" t="s">
        <v>1623</v>
      </c>
      <c r="B421" s="17" t="s">
        <v>82</v>
      </c>
      <c r="C421" s="18">
        <v>609793.0</v>
      </c>
      <c r="D421" s="17" t="s">
        <v>244</v>
      </c>
      <c r="E421" s="17" t="s">
        <v>84</v>
      </c>
      <c r="F421" s="17" t="s">
        <v>1624</v>
      </c>
      <c r="G421" s="18">
        <v>-87.647453</v>
      </c>
      <c r="H421" s="18">
        <v>41.784942</v>
      </c>
      <c r="I421" s="18">
        <v>11.0</v>
      </c>
      <c r="J421" s="18">
        <v>16.0</v>
      </c>
      <c r="K421" s="17" t="s">
        <v>1625</v>
      </c>
      <c r="L421" s="17" t="s">
        <v>241</v>
      </c>
      <c r="M421" s="17" t="s">
        <v>140</v>
      </c>
      <c r="N421" s="17" t="s">
        <v>89</v>
      </c>
      <c r="O421" s="18">
        <v>60621.0</v>
      </c>
      <c r="P421" s="18">
        <v>-87.6474528422</v>
      </c>
      <c r="Q421" s="18">
        <v>41.7849423802</v>
      </c>
    </row>
    <row r="422">
      <c r="A422" s="17" t="s">
        <v>1626</v>
      </c>
      <c r="B422" s="17" t="s">
        <v>82</v>
      </c>
      <c r="C422" s="18">
        <v>610096.0</v>
      </c>
      <c r="D422" s="17" t="s">
        <v>577</v>
      </c>
      <c r="E422" s="17" t="s">
        <v>84</v>
      </c>
      <c r="F422" s="17" t="s">
        <v>1627</v>
      </c>
      <c r="G422" s="18">
        <v>-87.689139</v>
      </c>
      <c r="H422" s="18">
        <v>41.797714</v>
      </c>
      <c r="I422" s="18">
        <v>8.0</v>
      </c>
      <c r="J422" s="18">
        <v>14.0</v>
      </c>
      <c r="K422" s="17" t="s">
        <v>1628</v>
      </c>
      <c r="L422" s="17" t="s">
        <v>216</v>
      </c>
      <c r="M422" s="17" t="s">
        <v>485</v>
      </c>
      <c r="N422" s="17" t="s">
        <v>89</v>
      </c>
      <c r="O422" s="18">
        <v>60632.0</v>
      </c>
      <c r="P422" s="18">
        <v>-87.6891388641</v>
      </c>
      <c r="Q422" s="18">
        <v>41.797714379</v>
      </c>
    </row>
    <row r="423">
      <c r="A423" s="17" t="s">
        <v>1630</v>
      </c>
      <c r="B423" s="17" t="s">
        <v>82</v>
      </c>
      <c r="C423" s="18">
        <v>609961.0</v>
      </c>
      <c r="D423" s="17" t="s">
        <v>319</v>
      </c>
      <c r="E423" s="17" t="s">
        <v>84</v>
      </c>
      <c r="F423" s="17" t="s">
        <v>1631</v>
      </c>
      <c r="G423" s="18">
        <v>-87.551862</v>
      </c>
      <c r="H423" s="18">
        <v>41.743753</v>
      </c>
      <c r="I423" s="18">
        <v>12.0</v>
      </c>
      <c r="J423" s="18">
        <v>7.0</v>
      </c>
      <c r="K423" s="17" t="s">
        <v>1633</v>
      </c>
      <c r="L423" s="17" t="s">
        <v>172</v>
      </c>
      <c r="M423" s="17" t="s">
        <v>329</v>
      </c>
      <c r="N423" s="17" t="s">
        <v>89</v>
      </c>
      <c r="O423" s="18">
        <v>60617.0</v>
      </c>
      <c r="P423" s="18">
        <v>-87.5518617191</v>
      </c>
      <c r="Q423" s="18">
        <v>41.7437530837</v>
      </c>
    </row>
    <row r="424">
      <c r="A424" s="17" t="s">
        <v>1634</v>
      </c>
      <c r="B424" s="17" t="s">
        <v>232</v>
      </c>
      <c r="C424" s="18">
        <v>610097.0</v>
      </c>
      <c r="D424" s="17" t="s">
        <v>186</v>
      </c>
      <c r="E424" s="17" t="s">
        <v>84</v>
      </c>
      <c r="F424" s="17" t="s">
        <v>1635</v>
      </c>
      <c r="G424" s="18">
        <v>-87.73142</v>
      </c>
      <c r="H424" s="18">
        <v>41.919581</v>
      </c>
      <c r="I424" s="18">
        <v>4.0</v>
      </c>
      <c r="J424" s="18">
        <v>35.0</v>
      </c>
      <c r="K424" s="17" t="s">
        <v>1636</v>
      </c>
      <c r="L424" s="17" t="s">
        <v>94</v>
      </c>
      <c r="M424" s="17" t="s">
        <v>236</v>
      </c>
      <c r="N424" s="17" t="s">
        <v>89</v>
      </c>
      <c r="O424" s="18">
        <v>60639.0</v>
      </c>
      <c r="P424" s="18">
        <v>-87.7314200914</v>
      </c>
      <c r="Q424" s="18">
        <v>41.9195814532</v>
      </c>
    </row>
    <row r="425">
      <c r="A425" s="17" t="s">
        <v>1637</v>
      </c>
      <c r="B425" s="17" t="s">
        <v>97</v>
      </c>
      <c r="C425" s="18">
        <v>400045.0</v>
      </c>
      <c r="D425" s="17" t="s">
        <v>426</v>
      </c>
      <c r="E425" s="17" t="s">
        <v>84</v>
      </c>
      <c r="F425" s="17" t="s">
        <v>1638</v>
      </c>
      <c r="G425" s="18">
        <v>-87.631058</v>
      </c>
      <c r="H425" s="18">
        <v>41.69804</v>
      </c>
      <c r="I425" s="18">
        <v>13.0</v>
      </c>
      <c r="J425" s="18">
        <v>34.0</v>
      </c>
      <c r="K425" s="17" t="s">
        <v>1639</v>
      </c>
      <c r="L425" s="17" t="s">
        <v>78</v>
      </c>
      <c r="M425" s="17" t="s">
        <v>293</v>
      </c>
      <c r="N425" s="17" t="s">
        <v>78</v>
      </c>
      <c r="O425" s="18">
        <v>60628.0</v>
      </c>
      <c r="P425" s="18">
        <v>-87.6310581484</v>
      </c>
      <c r="Q425" s="18">
        <v>41.6980404885</v>
      </c>
    </row>
    <row r="426">
      <c r="A426" s="17" t="s">
        <v>1640</v>
      </c>
      <c r="B426" s="17" t="s">
        <v>82</v>
      </c>
      <c r="C426" s="18">
        <v>610098.0</v>
      </c>
      <c r="D426" s="17" t="s">
        <v>456</v>
      </c>
      <c r="E426" s="17" t="s">
        <v>84</v>
      </c>
      <c r="F426" s="17" t="s">
        <v>1641</v>
      </c>
      <c r="G426" s="18">
        <v>-87.729955</v>
      </c>
      <c r="H426" s="18">
        <v>41.906155</v>
      </c>
      <c r="I426" s="18">
        <v>5.0</v>
      </c>
      <c r="J426" s="18">
        <v>26.0</v>
      </c>
      <c r="K426" s="17" t="s">
        <v>1642</v>
      </c>
      <c r="L426" s="17" t="s">
        <v>274</v>
      </c>
      <c r="M426" s="17" t="s">
        <v>459</v>
      </c>
      <c r="N426" s="17" t="s">
        <v>89</v>
      </c>
      <c r="O426" s="18">
        <v>60651.0</v>
      </c>
      <c r="P426" s="18">
        <v>-87.7299546321</v>
      </c>
      <c r="Q426" s="18">
        <v>41.9061551534</v>
      </c>
    </row>
    <row r="427">
      <c r="A427" s="17" t="s">
        <v>598</v>
      </c>
      <c r="B427" s="19">
        <v>42623.0</v>
      </c>
      <c r="C427" s="18">
        <v>400170.0</v>
      </c>
      <c r="D427" s="17" t="s">
        <v>270</v>
      </c>
      <c r="E427" s="17" t="s">
        <v>75</v>
      </c>
      <c r="F427" s="17" t="s">
        <v>1643</v>
      </c>
      <c r="G427" s="18">
        <v>-87.645577</v>
      </c>
      <c r="H427" s="18">
        <v>41.906879</v>
      </c>
      <c r="I427" s="18">
        <v>4.0</v>
      </c>
      <c r="J427" s="18">
        <v>27.0</v>
      </c>
      <c r="K427" s="17" t="s">
        <v>1644</v>
      </c>
      <c r="L427" s="17" t="s">
        <v>78</v>
      </c>
      <c r="M427" s="17" t="s">
        <v>602</v>
      </c>
      <c r="N427" s="17" t="s">
        <v>78</v>
      </c>
      <c r="O427" s="18">
        <v>60610.0</v>
      </c>
      <c r="P427" s="18">
        <v>-87.6455769365</v>
      </c>
      <c r="Q427" s="18">
        <v>41.9068787956</v>
      </c>
    </row>
    <row r="428">
      <c r="A428" s="17" t="s">
        <v>325</v>
      </c>
      <c r="B428" s="21">
        <v>40796.0</v>
      </c>
      <c r="C428" s="18">
        <v>400157.0</v>
      </c>
      <c r="D428" s="17" t="s">
        <v>319</v>
      </c>
      <c r="E428" s="17" t="s">
        <v>75</v>
      </c>
      <c r="F428" s="17" t="s">
        <v>1646</v>
      </c>
      <c r="G428" s="18">
        <v>-87.556201</v>
      </c>
      <c r="H428" s="18">
        <v>41.734622</v>
      </c>
      <c r="I428" s="18">
        <v>12.0</v>
      </c>
      <c r="J428" s="18">
        <v>7.0</v>
      </c>
      <c r="K428" s="17" t="s">
        <v>1647</v>
      </c>
      <c r="L428" s="17" t="s">
        <v>78</v>
      </c>
      <c r="M428" s="17" t="s">
        <v>329</v>
      </c>
      <c r="N428" s="17" t="s">
        <v>78</v>
      </c>
      <c r="O428" s="18">
        <v>60617.0</v>
      </c>
      <c r="P428" s="18">
        <v>-87.5562014413</v>
      </c>
      <c r="Q428" s="18">
        <v>41.7346223717</v>
      </c>
    </row>
    <row r="429">
      <c r="A429" s="17" t="s">
        <v>1649</v>
      </c>
      <c r="B429" s="17" t="s">
        <v>71</v>
      </c>
      <c r="C429" s="18">
        <v>400097.0</v>
      </c>
      <c r="D429" s="17" t="s">
        <v>270</v>
      </c>
      <c r="E429" s="17" t="s">
        <v>75</v>
      </c>
      <c r="F429" s="17" t="s">
        <v>1650</v>
      </c>
      <c r="G429" s="18">
        <v>-87.678195</v>
      </c>
      <c r="H429" s="18">
        <v>41.878809</v>
      </c>
      <c r="I429" s="18">
        <v>6.0</v>
      </c>
      <c r="J429" s="18">
        <v>27.0</v>
      </c>
      <c r="K429" s="17" t="s">
        <v>1651</v>
      </c>
      <c r="L429" s="17" t="s">
        <v>78</v>
      </c>
      <c r="M429" s="17" t="s">
        <v>376</v>
      </c>
      <c r="N429" s="17" t="s">
        <v>78</v>
      </c>
      <c r="O429" s="18">
        <v>60612.0</v>
      </c>
      <c r="P429" s="18">
        <v>-87.6781952601</v>
      </c>
      <c r="Q429" s="18">
        <v>41.878808809</v>
      </c>
    </row>
    <row r="430">
      <c r="A430" s="17" t="s">
        <v>709</v>
      </c>
      <c r="B430" s="21">
        <v>40796.0</v>
      </c>
      <c r="C430" s="18">
        <v>400156.0</v>
      </c>
      <c r="D430" s="17" t="s">
        <v>131</v>
      </c>
      <c r="E430" s="17" t="s">
        <v>75</v>
      </c>
      <c r="F430" s="17" t="s">
        <v>1652</v>
      </c>
      <c r="G430" s="18">
        <v>-87.602573</v>
      </c>
      <c r="H430" s="18">
        <v>41.706667</v>
      </c>
      <c r="I430" s="18">
        <v>13.0</v>
      </c>
      <c r="J430" s="18">
        <v>9.0</v>
      </c>
      <c r="K430" s="17" t="s">
        <v>1653</v>
      </c>
      <c r="L430" s="17" t="s">
        <v>78</v>
      </c>
      <c r="M430" s="17" t="s">
        <v>712</v>
      </c>
      <c r="N430" s="17" t="s">
        <v>78</v>
      </c>
      <c r="O430" s="18">
        <v>60628.0</v>
      </c>
      <c r="P430" s="18">
        <v>-87.6025733174</v>
      </c>
      <c r="Q430" s="18">
        <v>41.7066668587</v>
      </c>
    </row>
    <row r="431">
      <c r="A431" s="17" t="s">
        <v>1654</v>
      </c>
      <c r="B431" s="17" t="s">
        <v>551</v>
      </c>
      <c r="C431" s="18">
        <v>400052.0</v>
      </c>
      <c r="D431" s="17" t="s">
        <v>1087</v>
      </c>
      <c r="E431" s="17" t="s">
        <v>75</v>
      </c>
      <c r="F431" s="17" t="s">
        <v>1655</v>
      </c>
      <c r="G431" s="18">
        <v>-87.601974</v>
      </c>
      <c r="H431" s="18">
        <v>41.764083</v>
      </c>
      <c r="I431" s="18">
        <v>12.0</v>
      </c>
      <c r="J431" s="18">
        <v>5.0</v>
      </c>
      <c r="K431" s="17" t="s">
        <v>1656</v>
      </c>
      <c r="L431" s="17" t="s">
        <v>78</v>
      </c>
      <c r="M431" s="17" t="s">
        <v>381</v>
      </c>
      <c r="N431" s="17" t="s">
        <v>78</v>
      </c>
      <c r="O431" s="18">
        <v>60619.0</v>
      </c>
      <c r="P431" s="18">
        <v>-87.6019735726</v>
      </c>
      <c r="Q431" s="18">
        <v>41.7640829933</v>
      </c>
    </row>
    <row r="432">
      <c r="A432" s="17" t="s">
        <v>1657</v>
      </c>
      <c r="B432" s="17" t="s">
        <v>71</v>
      </c>
      <c r="C432" s="18">
        <v>400118.0</v>
      </c>
      <c r="D432" s="17" t="s">
        <v>679</v>
      </c>
      <c r="E432" s="17" t="s">
        <v>75</v>
      </c>
      <c r="F432" s="17" t="s">
        <v>1658</v>
      </c>
      <c r="G432" s="18">
        <v>-87.711654</v>
      </c>
      <c r="H432" s="18">
        <v>41.869328</v>
      </c>
      <c r="I432" s="18">
        <v>5.0</v>
      </c>
      <c r="J432" s="18">
        <v>24.0</v>
      </c>
      <c r="K432" s="17" t="s">
        <v>1659</v>
      </c>
      <c r="L432" s="17" t="s">
        <v>78</v>
      </c>
      <c r="M432" s="17" t="s">
        <v>520</v>
      </c>
      <c r="N432" s="17" t="s">
        <v>78</v>
      </c>
      <c r="O432" s="18">
        <v>60624.0</v>
      </c>
      <c r="P432" s="18">
        <v>-87.711654226</v>
      </c>
      <c r="Q432" s="18">
        <v>41.8693280768</v>
      </c>
    </row>
    <row r="433">
      <c r="A433" s="17" t="s">
        <v>1660</v>
      </c>
      <c r="B433" s="17" t="s">
        <v>71</v>
      </c>
      <c r="C433" s="18">
        <v>400053.0</v>
      </c>
      <c r="D433" s="17" t="s">
        <v>270</v>
      </c>
      <c r="E433" s="17" t="s">
        <v>75</v>
      </c>
      <c r="F433" s="17" t="s">
        <v>1661</v>
      </c>
      <c r="G433" s="18">
        <v>-87.664483</v>
      </c>
      <c r="H433" s="18">
        <v>41.895282</v>
      </c>
      <c r="I433" s="18">
        <v>6.0</v>
      </c>
      <c r="J433" s="18">
        <v>27.0</v>
      </c>
      <c r="K433" s="17" t="s">
        <v>1662</v>
      </c>
      <c r="L433" s="17" t="s">
        <v>78</v>
      </c>
      <c r="M433" s="17" t="s">
        <v>410</v>
      </c>
      <c r="N433" s="17" t="s">
        <v>78</v>
      </c>
      <c r="O433" s="18">
        <v>60642.0</v>
      </c>
      <c r="P433" s="18">
        <v>-87.6644829983</v>
      </c>
      <c r="Q433" s="18">
        <v>41.8952821943</v>
      </c>
    </row>
    <row r="434">
      <c r="A434" s="17" t="s">
        <v>1663</v>
      </c>
      <c r="B434" s="17" t="s">
        <v>71</v>
      </c>
      <c r="C434" s="18">
        <v>400117.0</v>
      </c>
      <c r="D434" s="17" t="s">
        <v>617</v>
      </c>
      <c r="E434" s="17" t="s">
        <v>75</v>
      </c>
      <c r="F434" s="17" t="s">
        <v>1664</v>
      </c>
      <c r="G434" s="18">
        <v>-87.650987</v>
      </c>
      <c r="H434" s="18">
        <v>41.734442</v>
      </c>
      <c r="I434" s="18">
        <v>11.0</v>
      </c>
      <c r="J434" s="18">
        <v>21.0</v>
      </c>
      <c r="K434" s="17" t="s">
        <v>1665</v>
      </c>
      <c r="L434" s="17" t="s">
        <v>78</v>
      </c>
      <c r="M434" s="17" t="s">
        <v>242</v>
      </c>
      <c r="N434" s="17" t="s">
        <v>78</v>
      </c>
      <c r="O434" s="18">
        <v>60620.0</v>
      </c>
      <c r="P434" s="18">
        <v>-87.6509867281</v>
      </c>
      <c r="Q434" s="18">
        <v>41.7344416234</v>
      </c>
    </row>
    <row r="435">
      <c r="A435" s="17" t="s">
        <v>1667</v>
      </c>
      <c r="B435" s="19">
        <v>42623.0</v>
      </c>
      <c r="C435" s="18">
        <v>400169.0</v>
      </c>
      <c r="D435" s="17" t="s">
        <v>176</v>
      </c>
      <c r="E435" s="17" t="s">
        <v>75</v>
      </c>
      <c r="F435" s="17" t="s">
        <v>1668</v>
      </c>
      <c r="G435" s="18">
        <v>-87.769808</v>
      </c>
      <c r="H435" s="18">
        <v>41.92563</v>
      </c>
      <c r="I435" s="18">
        <v>3.0</v>
      </c>
      <c r="J435" s="18">
        <v>30.0</v>
      </c>
      <c r="K435" s="17" t="s">
        <v>1669</v>
      </c>
      <c r="L435" s="17" t="s">
        <v>78</v>
      </c>
      <c r="M435" s="17" t="s">
        <v>289</v>
      </c>
      <c r="N435" s="17" t="s">
        <v>78</v>
      </c>
      <c r="O435" s="18">
        <v>60639.0</v>
      </c>
      <c r="P435" s="18">
        <v>-87.7698077738</v>
      </c>
      <c r="Q435" s="18">
        <v>41.9256302718</v>
      </c>
    </row>
    <row r="436">
      <c r="A436" s="17" t="s">
        <v>1670</v>
      </c>
      <c r="B436" s="17" t="s">
        <v>71</v>
      </c>
      <c r="C436" s="18">
        <v>400106.0</v>
      </c>
      <c r="D436" s="17" t="s">
        <v>474</v>
      </c>
      <c r="E436" s="17" t="s">
        <v>75</v>
      </c>
      <c r="F436" s="17" t="s">
        <v>1672</v>
      </c>
      <c r="G436" s="18">
        <v>-87.635117</v>
      </c>
      <c r="H436" s="18">
        <v>41.778369</v>
      </c>
      <c r="I436" s="18">
        <v>11.0</v>
      </c>
      <c r="J436" s="18">
        <v>20.0</v>
      </c>
      <c r="K436" s="17" t="s">
        <v>1673</v>
      </c>
      <c r="L436" s="17" t="s">
        <v>78</v>
      </c>
      <c r="M436" s="17" t="s">
        <v>140</v>
      </c>
      <c r="N436" s="17" t="s">
        <v>78</v>
      </c>
      <c r="O436" s="18">
        <v>60621.0</v>
      </c>
      <c r="P436" s="18">
        <v>-87.6351166981</v>
      </c>
      <c r="Q436" s="18">
        <v>41.778369499</v>
      </c>
    </row>
    <row r="437">
      <c r="A437" s="17" t="s">
        <v>1674</v>
      </c>
      <c r="B437" s="17" t="s">
        <v>71</v>
      </c>
      <c r="C437" s="18">
        <v>400098.0</v>
      </c>
      <c r="D437" s="17" t="s">
        <v>1675</v>
      </c>
      <c r="E437" s="17" t="s">
        <v>75</v>
      </c>
      <c r="F437" s="17" t="s">
        <v>1676</v>
      </c>
      <c r="G437" s="18">
        <v>-87.626338</v>
      </c>
      <c r="H437" s="18">
        <v>41.88274</v>
      </c>
      <c r="I437" s="18">
        <v>6.0</v>
      </c>
      <c r="J437" s="18">
        <v>42.0</v>
      </c>
      <c r="K437" s="17" t="s">
        <v>1677</v>
      </c>
      <c r="L437" s="17" t="s">
        <v>78</v>
      </c>
      <c r="M437" s="17" t="s">
        <v>1241</v>
      </c>
      <c r="N437" s="17" t="s">
        <v>78</v>
      </c>
      <c r="O437" s="18">
        <v>60602.0</v>
      </c>
      <c r="P437" s="18">
        <v>-87.6263382826</v>
      </c>
      <c r="Q437" s="18">
        <v>41.8827402583</v>
      </c>
    </row>
    <row r="438">
      <c r="A438" s="17" t="s">
        <v>1678</v>
      </c>
      <c r="B438" s="17" t="s">
        <v>71</v>
      </c>
      <c r="C438" s="18">
        <v>400051.0</v>
      </c>
      <c r="D438" s="17" t="s">
        <v>686</v>
      </c>
      <c r="E438" s="17" t="s">
        <v>75</v>
      </c>
      <c r="F438" s="17" t="s">
        <v>1679</v>
      </c>
      <c r="G438" s="18">
        <v>-87.662628</v>
      </c>
      <c r="H438" s="18">
        <v>41.900191</v>
      </c>
      <c r="I438" s="18">
        <v>6.0</v>
      </c>
      <c r="J438" s="18">
        <v>2.0</v>
      </c>
      <c r="K438" s="17" t="s">
        <v>1644</v>
      </c>
      <c r="L438" s="17" t="s">
        <v>78</v>
      </c>
      <c r="M438" s="17" t="s">
        <v>410</v>
      </c>
      <c r="N438" s="17" t="s">
        <v>78</v>
      </c>
      <c r="O438" s="18">
        <v>60642.0</v>
      </c>
      <c r="P438" s="18">
        <v>-87.6626277817</v>
      </c>
      <c r="Q438" s="18">
        <v>41.900190521</v>
      </c>
    </row>
    <row r="439">
      <c r="A439" s="17" t="s">
        <v>1680</v>
      </c>
      <c r="B439" s="17" t="s">
        <v>71</v>
      </c>
      <c r="C439" s="18">
        <v>400054.0</v>
      </c>
      <c r="D439" s="17" t="s">
        <v>186</v>
      </c>
      <c r="E439" s="17" t="s">
        <v>75</v>
      </c>
      <c r="F439" s="17" t="s">
        <v>1681</v>
      </c>
      <c r="G439" s="18">
        <v>-87.730127</v>
      </c>
      <c r="H439" s="18">
        <v>41.915214</v>
      </c>
      <c r="I439" s="18">
        <v>4.0</v>
      </c>
      <c r="J439" s="18">
        <v>35.0</v>
      </c>
      <c r="K439" s="17" t="s">
        <v>1682</v>
      </c>
      <c r="L439" s="17" t="s">
        <v>78</v>
      </c>
      <c r="M439" s="17" t="s">
        <v>236</v>
      </c>
      <c r="N439" s="17" t="s">
        <v>78</v>
      </c>
      <c r="O439" s="18">
        <v>60639.0</v>
      </c>
      <c r="P439" s="18">
        <v>-87.7301267151</v>
      </c>
      <c r="Q439" s="18">
        <v>41.9152141071</v>
      </c>
    </row>
    <row r="440">
      <c r="A440" s="17" t="s">
        <v>1683</v>
      </c>
      <c r="B440" s="17" t="s">
        <v>71</v>
      </c>
      <c r="C440" s="18">
        <v>400055.0</v>
      </c>
      <c r="D440" s="17" t="s">
        <v>525</v>
      </c>
      <c r="E440" s="17" t="s">
        <v>75</v>
      </c>
      <c r="F440" s="17" t="s">
        <v>1684</v>
      </c>
      <c r="G440" s="18">
        <v>-87.660859</v>
      </c>
      <c r="H440" s="18">
        <v>41.892425</v>
      </c>
      <c r="I440" s="18">
        <v>6.0</v>
      </c>
      <c r="J440" s="18">
        <v>1.0</v>
      </c>
      <c r="K440" s="17" t="s">
        <v>1685</v>
      </c>
      <c r="L440" s="17" t="s">
        <v>78</v>
      </c>
      <c r="M440" s="17" t="s">
        <v>410</v>
      </c>
      <c r="N440" s="17" t="s">
        <v>78</v>
      </c>
      <c r="O440" s="18">
        <v>60642.0</v>
      </c>
      <c r="P440" s="18">
        <v>-87.6608588702</v>
      </c>
      <c r="Q440" s="18">
        <v>41.8924250127</v>
      </c>
    </row>
    <row r="441">
      <c r="A441" s="17" t="s">
        <v>1686</v>
      </c>
      <c r="B441" s="17" t="s">
        <v>71</v>
      </c>
      <c r="C441" s="18">
        <v>400056.0</v>
      </c>
      <c r="D441" s="17" t="s">
        <v>270</v>
      </c>
      <c r="E441" s="17" t="s">
        <v>75</v>
      </c>
      <c r="F441" s="17" t="s">
        <v>1687</v>
      </c>
      <c r="G441" s="18">
        <v>-87.718047</v>
      </c>
      <c r="H441" s="18">
        <v>41.895362</v>
      </c>
      <c r="I441" s="18">
        <v>5.0</v>
      </c>
      <c r="J441" s="18">
        <v>27.0</v>
      </c>
      <c r="K441" s="17" t="s">
        <v>1688</v>
      </c>
      <c r="L441" s="17" t="s">
        <v>78</v>
      </c>
      <c r="M441" s="17" t="s">
        <v>459</v>
      </c>
      <c r="N441" s="17" t="s">
        <v>78</v>
      </c>
      <c r="O441" s="18">
        <v>60651.0</v>
      </c>
      <c r="P441" s="18">
        <v>-87.7180467675</v>
      </c>
      <c r="Q441" s="18">
        <v>41.8953622587</v>
      </c>
    </row>
    <row r="442">
      <c r="A442" s="17" t="s">
        <v>1689</v>
      </c>
      <c r="B442" s="17" t="s">
        <v>71</v>
      </c>
      <c r="C442" s="18">
        <v>400057.0</v>
      </c>
      <c r="D442" s="17" t="s">
        <v>194</v>
      </c>
      <c r="E442" s="17" t="s">
        <v>75</v>
      </c>
      <c r="F442" s="17" t="s">
        <v>1690</v>
      </c>
      <c r="G442" s="18">
        <v>-87.676111</v>
      </c>
      <c r="H442" s="18">
        <v>41.865817</v>
      </c>
      <c r="I442" s="18">
        <v>6.0</v>
      </c>
      <c r="J442" s="18">
        <v>28.0</v>
      </c>
      <c r="K442" s="17" t="s">
        <v>1691</v>
      </c>
      <c r="L442" s="17" t="s">
        <v>78</v>
      </c>
      <c r="M442" s="17" t="s">
        <v>376</v>
      </c>
      <c r="N442" s="17" t="s">
        <v>78</v>
      </c>
      <c r="O442" s="18">
        <v>60608.0</v>
      </c>
      <c r="P442" s="18">
        <v>-87.6761109293</v>
      </c>
      <c r="Q442" s="18">
        <v>41.8658174138</v>
      </c>
    </row>
    <row r="443">
      <c r="A443" s="17" t="s">
        <v>1692</v>
      </c>
      <c r="B443" s="17" t="s">
        <v>71</v>
      </c>
      <c r="C443" s="18">
        <v>400058.0</v>
      </c>
      <c r="D443" s="17" t="s">
        <v>679</v>
      </c>
      <c r="E443" s="17" t="s">
        <v>75</v>
      </c>
      <c r="F443" s="17" t="s">
        <v>1693</v>
      </c>
      <c r="G443" s="18">
        <v>-87.708987</v>
      </c>
      <c r="H443" s="18">
        <v>41.858564</v>
      </c>
      <c r="I443" s="18">
        <v>5.0</v>
      </c>
      <c r="J443" s="18">
        <v>24.0</v>
      </c>
      <c r="K443" s="17" t="s">
        <v>1694</v>
      </c>
      <c r="L443" s="17" t="s">
        <v>78</v>
      </c>
      <c r="M443" s="17" t="s">
        <v>520</v>
      </c>
      <c r="N443" s="17" t="s">
        <v>78</v>
      </c>
      <c r="O443" s="18">
        <v>60623.0</v>
      </c>
      <c r="P443" s="18">
        <v>-87.7089871107</v>
      </c>
      <c r="Q443" s="18">
        <v>41.8585635545</v>
      </c>
    </row>
    <row r="444">
      <c r="A444" s="17" t="s">
        <v>678</v>
      </c>
      <c r="B444" s="17" t="s">
        <v>1695</v>
      </c>
      <c r="C444" s="18">
        <v>400059.0</v>
      </c>
      <c r="D444" s="17" t="s">
        <v>679</v>
      </c>
      <c r="E444" s="17" t="s">
        <v>75</v>
      </c>
      <c r="F444" s="17" t="s">
        <v>1697</v>
      </c>
      <c r="G444" s="18">
        <v>-87.700681</v>
      </c>
      <c r="H444" s="18">
        <v>41.864146</v>
      </c>
      <c r="I444" s="18">
        <v>5.0</v>
      </c>
      <c r="J444" s="18">
        <v>24.0</v>
      </c>
      <c r="K444" s="17" t="s">
        <v>1699</v>
      </c>
      <c r="L444" s="17" t="s">
        <v>78</v>
      </c>
      <c r="M444" s="17" t="s">
        <v>520</v>
      </c>
      <c r="N444" s="17" t="s">
        <v>78</v>
      </c>
      <c r="O444" s="18">
        <v>60623.0</v>
      </c>
      <c r="P444" s="18">
        <v>-87.7006806005</v>
      </c>
      <c r="Q444" s="18">
        <v>41.8641458434</v>
      </c>
    </row>
    <row r="445">
      <c r="A445" s="17" t="s">
        <v>1700</v>
      </c>
      <c r="B445" s="17" t="s">
        <v>82</v>
      </c>
      <c r="C445" s="18">
        <v>610354.0</v>
      </c>
      <c r="D445" s="17" t="s">
        <v>113</v>
      </c>
      <c r="E445" s="17" t="s">
        <v>84</v>
      </c>
      <c r="F445" s="17" t="s">
        <v>1701</v>
      </c>
      <c r="G445" s="18">
        <v>-87.707151</v>
      </c>
      <c r="H445" s="18">
        <v>41.961721</v>
      </c>
      <c r="I445" s="18">
        <v>1.0</v>
      </c>
      <c r="J445" s="18">
        <v>33.0</v>
      </c>
      <c r="K445" s="17" t="s">
        <v>1702</v>
      </c>
      <c r="L445" s="17" t="s">
        <v>116</v>
      </c>
      <c r="M445" s="17" t="s">
        <v>114</v>
      </c>
      <c r="N445" s="17" t="s">
        <v>89</v>
      </c>
      <c r="O445" s="18">
        <v>60625.0</v>
      </c>
      <c r="P445" s="18">
        <v>-87.7071507286</v>
      </c>
      <c r="Q445" s="18">
        <v>41.961721057</v>
      </c>
    </row>
    <row r="446">
      <c r="A446" s="17" t="s">
        <v>1703</v>
      </c>
      <c r="B446" s="17" t="s">
        <v>71</v>
      </c>
      <c r="C446" s="18">
        <v>609691.0</v>
      </c>
      <c r="D446" s="17" t="s">
        <v>286</v>
      </c>
      <c r="E446" s="17" t="s">
        <v>75</v>
      </c>
      <c r="F446" s="17" t="s">
        <v>1704</v>
      </c>
      <c r="G446" s="18">
        <v>-87.735238</v>
      </c>
      <c r="H446" s="18">
        <v>41.911674</v>
      </c>
      <c r="I446" s="18">
        <v>5.0</v>
      </c>
      <c r="J446" s="18">
        <v>36.0</v>
      </c>
      <c r="K446" s="17" t="s">
        <v>1705</v>
      </c>
      <c r="L446" s="17" t="s">
        <v>274</v>
      </c>
      <c r="M446" s="17" t="s">
        <v>459</v>
      </c>
      <c r="N446" s="17" t="s">
        <v>89</v>
      </c>
      <c r="O446" s="18">
        <v>60639.0</v>
      </c>
      <c r="P446" s="18">
        <v>-87.7352375559</v>
      </c>
      <c r="Q446" s="18">
        <v>41.9116736928</v>
      </c>
    </row>
    <row r="447">
      <c r="A447" s="17" t="s">
        <v>1706</v>
      </c>
      <c r="B447" s="17" t="s">
        <v>71</v>
      </c>
      <c r="C447" s="18">
        <v>609744.0</v>
      </c>
      <c r="D447" s="17" t="s">
        <v>277</v>
      </c>
      <c r="E447" s="17" t="s">
        <v>75</v>
      </c>
      <c r="F447" s="17" t="s">
        <v>1707</v>
      </c>
      <c r="G447" s="18">
        <v>-87.722386</v>
      </c>
      <c r="H447" s="18">
        <v>41.982973</v>
      </c>
      <c r="I447" s="18">
        <v>1.0</v>
      </c>
      <c r="J447" s="18">
        <v>39.0</v>
      </c>
      <c r="K447" s="17" t="s">
        <v>1708</v>
      </c>
      <c r="L447" s="17" t="s">
        <v>116</v>
      </c>
      <c r="M447" s="17" t="s">
        <v>631</v>
      </c>
      <c r="N447" s="17" t="s">
        <v>89</v>
      </c>
      <c r="O447" s="18">
        <v>60659.0</v>
      </c>
      <c r="P447" s="18">
        <v>-87.7223862157</v>
      </c>
      <c r="Q447" s="18">
        <v>41.9829725222</v>
      </c>
    </row>
    <row r="448">
      <c r="A448" s="17" t="s">
        <v>1709</v>
      </c>
      <c r="B448" s="17" t="s">
        <v>71</v>
      </c>
      <c r="C448" s="18">
        <v>609749.0</v>
      </c>
      <c r="D448" s="17" t="s">
        <v>98</v>
      </c>
      <c r="E448" s="17" t="s">
        <v>75</v>
      </c>
      <c r="F448" s="17" t="s">
        <v>1710</v>
      </c>
      <c r="G448" s="18">
        <v>-87.708708</v>
      </c>
      <c r="H448" s="18">
        <v>41.981315</v>
      </c>
      <c r="I448" s="18">
        <v>1.0</v>
      </c>
      <c r="J448" s="18">
        <v>40.0</v>
      </c>
      <c r="K448" s="17" t="s">
        <v>1711</v>
      </c>
      <c r="L448" s="17" t="s">
        <v>116</v>
      </c>
      <c r="M448" s="17" t="s">
        <v>631</v>
      </c>
      <c r="N448" s="17" t="s">
        <v>89</v>
      </c>
      <c r="O448" s="18">
        <v>60625.0</v>
      </c>
      <c r="P448" s="18">
        <v>-87.7087078003</v>
      </c>
      <c r="Q448" s="18">
        <v>41.981315283</v>
      </c>
    </row>
    <row r="449">
      <c r="A449" s="17" t="s">
        <v>285</v>
      </c>
      <c r="B449" s="20">
        <v>39606.0</v>
      </c>
      <c r="C449" s="18">
        <v>610051.0</v>
      </c>
      <c r="D449" s="17" t="s">
        <v>286</v>
      </c>
      <c r="E449" s="17" t="s">
        <v>84</v>
      </c>
      <c r="F449" s="17" t="s">
        <v>1712</v>
      </c>
      <c r="G449" s="18">
        <v>-87.758154</v>
      </c>
      <c r="H449" s="18">
        <v>41.920155</v>
      </c>
      <c r="I449" s="18">
        <v>3.0</v>
      </c>
      <c r="J449" s="18">
        <v>36.0</v>
      </c>
      <c r="K449" s="17" t="s">
        <v>1713</v>
      </c>
      <c r="L449" s="17" t="s">
        <v>199</v>
      </c>
      <c r="M449" s="17" t="s">
        <v>289</v>
      </c>
      <c r="N449" s="17" t="s">
        <v>89</v>
      </c>
      <c r="O449" s="18">
        <v>60639.0</v>
      </c>
      <c r="P449" s="18">
        <v>-87.7581542565</v>
      </c>
      <c r="Q449" s="18">
        <v>41.9201547704</v>
      </c>
    </row>
    <row r="450">
      <c r="A450" s="17" t="s">
        <v>1714</v>
      </c>
      <c r="B450" s="17" t="s">
        <v>82</v>
      </c>
      <c r="C450" s="18">
        <v>610099.0</v>
      </c>
      <c r="D450" s="17" t="s">
        <v>784</v>
      </c>
      <c r="E450" s="17" t="s">
        <v>84</v>
      </c>
      <c r="F450" s="17" t="s">
        <v>256</v>
      </c>
      <c r="G450" s="18">
        <v>-87.802979</v>
      </c>
      <c r="H450" s="18">
        <v>41.988153</v>
      </c>
      <c r="I450" s="18">
        <v>1.0</v>
      </c>
      <c r="J450" s="18">
        <v>41.0</v>
      </c>
      <c r="K450" s="17" t="s">
        <v>1715</v>
      </c>
      <c r="L450" s="17" t="s">
        <v>116</v>
      </c>
      <c r="M450" s="17" t="s">
        <v>256</v>
      </c>
      <c r="N450" s="17" t="s">
        <v>89</v>
      </c>
      <c r="O450" s="18">
        <v>60631.0</v>
      </c>
      <c r="P450" s="18">
        <v>-87.8029794402</v>
      </c>
      <c r="Q450" s="18">
        <v>41.9881525067</v>
      </c>
    </row>
    <row r="451">
      <c r="A451" s="17" t="s">
        <v>1716</v>
      </c>
      <c r="B451" s="17" t="s">
        <v>1159</v>
      </c>
      <c r="C451" s="18">
        <v>610101.0</v>
      </c>
      <c r="D451" s="17" t="s">
        <v>686</v>
      </c>
      <c r="E451" s="17" t="s">
        <v>84</v>
      </c>
      <c r="F451" s="17" t="s">
        <v>1717</v>
      </c>
      <c r="G451" s="18">
        <v>-87.629297</v>
      </c>
      <c r="H451" s="18">
        <v>41.899976</v>
      </c>
      <c r="I451" s="18">
        <v>6.0</v>
      </c>
      <c r="J451" s="18">
        <v>2.0</v>
      </c>
      <c r="K451" s="17" t="s">
        <v>1719</v>
      </c>
      <c r="L451" s="17" t="s">
        <v>155</v>
      </c>
      <c r="M451" s="17" t="s">
        <v>602</v>
      </c>
      <c r="N451" s="17" t="s">
        <v>89</v>
      </c>
      <c r="O451" s="18">
        <v>60610.0</v>
      </c>
      <c r="P451" s="18">
        <v>-87.62929657</v>
      </c>
      <c r="Q451" s="18">
        <v>41.8999764899</v>
      </c>
    </row>
    <row r="452">
      <c r="A452" s="17" t="s">
        <v>1722</v>
      </c>
      <c r="B452" s="17" t="s">
        <v>551</v>
      </c>
      <c r="C452" s="18">
        <v>610529.0</v>
      </c>
      <c r="D452" s="17" t="s">
        <v>525</v>
      </c>
      <c r="E452" s="17" t="s">
        <v>75</v>
      </c>
      <c r="F452" s="17" t="s">
        <v>1723</v>
      </c>
      <c r="G452" s="18">
        <v>-87.659405</v>
      </c>
      <c r="H452" s="18">
        <v>41.893548</v>
      </c>
      <c r="I452" s="18">
        <v>6.0</v>
      </c>
      <c r="J452" s="18">
        <v>1.0</v>
      </c>
      <c r="K452" s="17" t="s">
        <v>1724</v>
      </c>
      <c r="L452" s="17" t="s">
        <v>155</v>
      </c>
      <c r="M452" s="17" t="s">
        <v>410</v>
      </c>
      <c r="N452" s="17" t="s">
        <v>89</v>
      </c>
      <c r="O452" s="18">
        <v>60642.0</v>
      </c>
      <c r="P452" s="18">
        <v>-87.6594046839</v>
      </c>
      <c r="Q452" s="18">
        <v>41.8935476382</v>
      </c>
    </row>
    <row r="453">
      <c r="A453" s="17" t="s">
        <v>1725</v>
      </c>
      <c r="B453" s="17" t="s">
        <v>82</v>
      </c>
      <c r="C453" s="18">
        <v>610102.0</v>
      </c>
      <c r="D453" s="17" t="s">
        <v>238</v>
      </c>
      <c r="E453" s="17" t="s">
        <v>84</v>
      </c>
      <c r="F453" s="17" t="s">
        <v>1726</v>
      </c>
      <c r="G453" s="18">
        <v>-87.645469</v>
      </c>
      <c r="H453" s="18">
        <v>41.75467</v>
      </c>
      <c r="I453" s="18">
        <v>11.0</v>
      </c>
      <c r="J453" s="18">
        <v>17.0</v>
      </c>
      <c r="K453" s="17" t="s">
        <v>1727</v>
      </c>
      <c r="L453" s="17" t="s">
        <v>241</v>
      </c>
      <c r="M453" s="17" t="s">
        <v>242</v>
      </c>
      <c r="N453" s="17" t="s">
        <v>89</v>
      </c>
      <c r="O453" s="18">
        <v>60620.0</v>
      </c>
      <c r="P453" s="18">
        <v>-87.6454694968</v>
      </c>
      <c r="Q453" s="18">
        <v>41.7546700633</v>
      </c>
    </row>
    <row r="454">
      <c r="A454" s="17" t="s">
        <v>1728</v>
      </c>
      <c r="B454" s="17" t="s">
        <v>82</v>
      </c>
      <c r="C454" s="18">
        <v>610103.0</v>
      </c>
      <c r="D454" s="17" t="s">
        <v>1087</v>
      </c>
      <c r="E454" s="17" t="s">
        <v>84</v>
      </c>
      <c r="F454" s="17" t="s">
        <v>1729</v>
      </c>
      <c r="G454" s="18">
        <v>-87.572806</v>
      </c>
      <c r="H454" s="18">
        <v>41.768602</v>
      </c>
      <c r="I454" s="18">
        <v>12.0</v>
      </c>
      <c r="J454" s="18">
        <v>5.0</v>
      </c>
      <c r="K454" s="17" t="s">
        <v>1730</v>
      </c>
      <c r="L454" s="17" t="s">
        <v>333</v>
      </c>
      <c r="M454" s="17" t="s">
        <v>323</v>
      </c>
      <c r="N454" s="17" t="s">
        <v>89</v>
      </c>
      <c r="O454" s="18">
        <v>60649.0</v>
      </c>
      <c r="P454" s="18">
        <v>-87.5728059552</v>
      </c>
      <c r="Q454" s="18">
        <v>41.7686023123</v>
      </c>
    </row>
    <row r="455">
      <c r="A455" s="17" t="s">
        <v>1731</v>
      </c>
      <c r="B455" s="17" t="s">
        <v>71</v>
      </c>
      <c r="C455" s="18">
        <v>610569.0</v>
      </c>
      <c r="D455" s="17" t="s">
        <v>784</v>
      </c>
      <c r="E455" s="17" t="s">
        <v>75</v>
      </c>
      <c r="F455" s="17" t="s">
        <v>1732</v>
      </c>
      <c r="G455" s="18">
        <v>-87.806682</v>
      </c>
      <c r="H455" s="18">
        <v>42.017171</v>
      </c>
      <c r="I455" s="18">
        <v>1.0</v>
      </c>
      <c r="J455" s="18">
        <v>41.0</v>
      </c>
      <c r="K455" s="17" t="s">
        <v>1733</v>
      </c>
      <c r="L455" s="17" t="s">
        <v>223</v>
      </c>
      <c r="M455" s="17" t="s">
        <v>852</v>
      </c>
      <c r="N455" s="17" t="s">
        <v>225</v>
      </c>
      <c r="O455" s="18">
        <v>60631.0</v>
      </c>
      <c r="P455" s="18">
        <v>-87.806681772</v>
      </c>
      <c r="Q455" s="18">
        <v>42.0171712394</v>
      </c>
    </row>
    <row r="456">
      <c r="A456" s="17" t="s">
        <v>1734</v>
      </c>
      <c r="B456" s="17" t="s">
        <v>71</v>
      </c>
      <c r="C456" s="18">
        <v>610570.0</v>
      </c>
      <c r="D456" s="17" t="s">
        <v>244</v>
      </c>
      <c r="E456" s="17" t="s">
        <v>75</v>
      </c>
      <c r="F456" s="17" t="s">
        <v>1735</v>
      </c>
      <c r="G456" s="18">
        <v>-87.683635</v>
      </c>
      <c r="H456" s="18">
        <v>41.783027</v>
      </c>
      <c r="I456" s="18">
        <v>10.0</v>
      </c>
      <c r="J456" s="18">
        <v>16.0</v>
      </c>
      <c r="K456" s="17" t="s">
        <v>1736</v>
      </c>
      <c r="L456" s="17" t="s">
        <v>223</v>
      </c>
      <c r="M456" s="17" t="s">
        <v>513</v>
      </c>
      <c r="N456" s="17" t="s">
        <v>225</v>
      </c>
      <c r="O456" s="18">
        <v>60635.0</v>
      </c>
      <c r="P456" s="18">
        <v>-87.683634531</v>
      </c>
      <c r="Q456" s="18">
        <v>41.7830265818</v>
      </c>
    </row>
    <row r="457">
      <c r="A457" s="17" t="s">
        <v>1737</v>
      </c>
      <c r="B457" s="17" t="s">
        <v>71</v>
      </c>
      <c r="C457" s="18">
        <v>610571.0</v>
      </c>
      <c r="D457" s="17" t="s">
        <v>194</v>
      </c>
      <c r="E457" s="17" t="s">
        <v>75</v>
      </c>
      <c r="F457" s="17" t="s">
        <v>1738</v>
      </c>
      <c r="G457" s="18">
        <v>-87.687842</v>
      </c>
      <c r="H457" s="18">
        <v>41.874673</v>
      </c>
      <c r="I457" s="18">
        <v>6.0</v>
      </c>
      <c r="J457" s="18">
        <v>28.0</v>
      </c>
      <c r="K457" s="17" t="s">
        <v>1739</v>
      </c>
      <c r="L457" s="17" t="s">
        <v>223</v>
      </c>
      <c r="M457" s="17" t="s">
        <v>376</v>
      </c>
      <c r="N457" s="17" t="s">
        <v>225</v>
      </c>
      <c r="O457" s="18">
        <v>60612.0</v>
      </c>
      <c r="P457" s="18">
        <v>-87.6878422947</v>
      </c>
      <c r="Q457" s="18">
        <v>41.874672995</v>
      </c>
    </row>
    <row r="458">
      <c r="A458" s="17" t="s">
        <v>1740</v>
      </c>
      <c r="B458" s="17" t="s">
        <v>82</v>
      </c>
      <c r="C458" s="18">
        <v>610104.0</v>
      </c>
      <c r="D458" s="17" t="s">
        <v>784</v>
      </c>
      <c r="E458" s="17" t="s">
        <v>84</v>
      </c>
      <c r="F458" s="17" t="s">
        <v>1741</v>
      </c>
      <c r="G458" s="18">
        <v>-87.793108</v>
      </c>
      <c r="H458" s="18">
        <v>41.99379</v>
      </c>
      <c r="I458" s="18">
        <v>1.0</v>
      </c>
      <c r="J458" s="18">
        <v>41.0</v>
      </c>
      <c r="K458" s="17" t="s">
        <v>1742</v>
      </c>
      <c r="L458" s="17" t="s">
        <v>116</v>
      </c>
      <c r="M458" s="17" t="s">
        <v>256</v>
      </c>
      <c r="N458" s="17" t="s">
        <v>89</v>
      </c>
      <c r="O458" s="18">
        <v>60631.0</v>
      </c>
      <c r="P458" s="18">
        <v>-87.7931082556</v>
      </c>
      <c r="Q458" s="18">
        <v>41.9937903501</v>
      </c>
    </row>
    <row r="459">
      <c r="A459" s="17" t="s">
        <v>1743</v>
      </c>
      <c r="B459" s="17" t="s">
        <v>82</v>
      </c>
      <c r="C459" s="18">
        <v>610105.0</v>
      </c>
      <c r="D459" s="17" t="s">
        <v>784</v>
      </c>
      <c r="E459" s="17" t="s">
        <v>84</v>
      </c>
      <c r="F459" s="17" t="s">
        <v>1744</v>
      </c>
      <c r="G459" s="18">
        <v>-87.812054</v>
      </c>
      <c r="H459" s="18">
        <v>41.978501</v>
      </c>
      <c r="I459" s="18">
        <v>1.0</v>
      </c>
      <c r="J459" s="18">
        <v>41.0</v>
      </c>
      <c r="K459" s="17" t="s">
        <v>1745</v>
      </c>
      <c r="L459" s="17" t="s">
        <v>116</v>
      </c>
      <c r="M459" s="17" t="s">
        <v>256</v>
      </c>
      <c r="N459" s="17" t="s">
        <v>89</v>
      </c>
      <c r="O459" s="18">
        <v>60656.0</v>
      </c>
      <c r="P459" s="18">
        <v>-87.8120540393</v>
      </c>
      <c r="Q459" s="18">
        <v>41.9785013767</v>
      </c>
    </row>
    <row r="460">
      <c r="A460" s="17" t="s">
        <v>1746</v>
      </c>
      <c r="B460" s="17" t="s">
        <v>82</v>
      </c>
      <c r="C460" s="18">
        <v>610329.0</v>
      </c>
      <c r="D460" s="17" t="s">
        <v>561</v>
      </c>
      <c r="E460" s="17" t="s">
        <v>84</v>
      </c>
      <c r="F460" s="17" t="s">
        <v>1747</v>
      </c>
      <c r="G460" s="18">
        <v>-87.67521</v>
      </c>
      <c r="H460" s="18">
        <v>41.857755</v>
      </c>
      <c r="I460" s="18">
        <v>7.0</v>
      </c>
      <c r="J460" s="18">
        <v>25.0</v>
      </c>
      <c r="K460" s="17" t="s">
        <v>1748</v>
      </c>
      <c r="L460" s="17" t="s">
        <v>470</v>
      </c>
      <c r="M460" s="17" t="s">
        <v>705</v>
      </c>
      <c r="N460" s="17" t="s">
        <v>89</v>
      </c>
      <c r="O460" s="18">
        <v>60608.0</v>
      </c>
      <c r="P460" s="18">
        <v>-87.6752104591</v>
      </c>
      <c r="Q460" s="18">
        <v>41.85775481</v>
      </c>
    </row>
    <row r="461">
      <c r="A461" s="17" t="s">
        <v>1749</v>
      </c>
      <c r="B461" s="17" t="s">
        <v>71</v>
      </c>
      <c r="C461" s="18">
        <v>610389.0</v>
      </c>
      <c r="D461" s="17" t="s">
        <v>201</v>
      </c>
      <c r="E461" s="17" t="s">
        <v>75</v>
      </c>
      <c r="F461" s="17" t="s">
        <v>1751</v>
      </c>
      <c r="G461" s="18">
        <v>-87.726166</v>
      </c>
      <c r="H461" s="18">
        <v>41.894449</v>
      </c>
      <c r="I461" s="18">
        <v>5.0</v>
      </c>
      <c r="J461" s="18">
        <v>37.0</v>
      </c>
      <c r="K461" s="17" t="s">
        <v>1753</v>
      </c>
      <c r="L461" s="17" t="s">
        <v>333</v>
      </c>
      <c r="M461" s="17" t="s">
        <v>459</v>
      </c>
      <c r="N461" s="17" t="s">
        <v>89</v>
      </c>
      <c r="O461" s="18">
        <v>60624.0</v>
      </c>
      <c r="P461" s="18">
        <v>-87.7261663315</v>
      </c>
      <c r="Q461" s="18">
        <v>41.8944488267</v>
      </c>
    </row>
    <row r="462">
      <c r="A462" s="17" t="s">
        <v>1755</v>
      </c>
      <c r="B462" s="17" t="s">
        <v>302</v>
      </c>
      <c r="C462" s="18">
        <v>609950.0</v>
      </c>
      <c r="D462" s="17" t="s">
        <v>467</v>
      </c>
      <c r="E462" s="17" t="s">
        <v>84</v>
      </c>
      <c r="F462" s="17" t="s">
        <v>1756</v>
      </c>
      <c r="G462" s="18">
        <v>-87.71719</v>
      </c>
      <c r="H462" s="18">
        <v>41.838791</v>
      </c>
      <c r="I462" s="18">
        <v>7.0</v>
      </c>
      <c r="J462" s="18">
        <v>22.0</v>
      </c>
      <c r="K462" s="17" t="s">
        <v>1757</v>
      </c>
      <c r="L462" s="17" t="s">
        <v>470</v>
      </c>
      <c r="M462" s="17" t="s">
        <v>471</v>
      </c>
      <c r="N462" s="17" t="s">
        <v>89</v>
      </c>
      <c r="O462" s="18">
        <v>60623.0</v>
      </c>
      <c r="P462" s="18">
        <v>-87.7171903206</v>
      </c>
      <c r="Q462" s="18">
        <v>41.8387905205</v>
      </c>
    </row>
    <row r="463">
      <c r="A463" s="17" t="s">
        <v>1758</v>
      </c>
      <c r="B463" s="17" t="s">
        <v>82</v>
      </c>
      <c r="C463" s="18">
        <v>610107.0</v>
      </c>
      <c r="D463" s="17" t="s">
        <v>525</v>
      </c>
      <c r="E463" s="17" t="s">
        <v>84</v>
      </c>
      <c r="F463" s="17" t="s">
        <v>1759</v>
      </c>
      <c r="G463" s="18">
        <v>-87.665426</v>
      </c>
      <c r="H463" s="18">
        <v>41.891806</v>
      </c>
      <c r="I463" s="18">
        <v>6.0</v>
      </c>
      <c r="J463" s="18">
        <v>1.0</v>
      </c>
      <c r="K463" s="17" t="s">
        <v>1760</v>
      </c>
      <c r="L463" s="17" t="s">
        <v>155</v>
      </c>
      <c r="M463" s="17" t="s">
        <v>410</v>
      </c>
      <c r="N463" s="17" t="s">
        <v>89</v>
      </c>
      <c r="O463" s="18">
        <v>60642.0</v>
      </c>
      <c r="P463" s="18">
        <v>-87.6654262361</v>
      </c>
      <c r="Q463" s="18">
        <v>41.8918060823</v>
      </c>
    </row>
    <row r="464">
      <c r="A464" s="17" t="s">
        <v>1559</v>
      </c>
      <c r="B464" s="17" t="s">
        <v>82</v>
      </c>
      <c r="C464" s="18">
        <v>610108.0</v>
      </c>
      <c r="D464" s="17" t="s">
        <v>244</v>
      </c>
      <c r="E464" s="17" t="s">
        <v>84</v>
      </c>
      <c r="F464" s="17" t="s">
        <v>1761</v>
      </c>
      <c r="G464" s="18">
        <v>-87.674865</v>
      </c>
      <c r="H464" s="18">
        <v>41.774571</v>
      </c>
      <c r="I464" s="18">
        <v>11.0</v>
      </c>
      <c r="J464" s="18">
        <v>16.0</v>
      </c>
      <c r="K464" s="17" t="s">
        <v>1762</v>
      </c>
      <c r="L464" s="17" t="s">
        <v>241</v>
      </c>
      <c r="M464" s="17" t="s">
        <v>746</v>
      </c>
      <c r="N464" s="17" t="s">
        <v>89</v>
      </c>
      <c r="O464" s="18">
        <v>60636.0</v>
      </c>
      <c r="P464" s="18">
        <v>-87.6748649999</v>
      </c>
      <c r="Q464" s="18">
        <v>41.7745710739</v>
      </c>
    </row>
    <row r="465">
      <c r="A465" s="17" t="s">
        <v>1763</v>
      </c>
      <c r="B465" s="17" t="s">
        <v>97</v>
      </c>
      <c r="C465" s="18">
        <v>610109.0</v>
      </c>
      <c r="D465" s="17" t="s">
        <v>163</v>
      </c>
      <c r="E465" s="17" t="s">
        <v>84</v>
      </c>
      <c r="F465" s="17" t="s">
        <v>1764</v>
      </c>
      <c r="G465" s="18">
        <v>-87.705749</v>
      </c>
      <c r="H465" s="18">
        <v>41.74285</v>
      </c>
      <c r="I465" s="18">
        <v>10.0</v>
      </c>
      <c r="J465" s="18">
        <v>18.0</v>
      </c>
      <c r="K465" s="17" t="s">
        <v>1765</v>
      </c>
      <c r="L465" s="17" t="s">
        <v>166</v>
      </c>
      <c r="M465" s="17" t="s">
        <v>164</v>
      </c>
      <c r="N465" s="17" t="s">
        <v>89</v>
      </c>
      <c r="O465" s="18">
        <v>60652.0</v>
      </c>
      <c r="P465" s="18">
        <v>-87.7057490873</v>
      </c>
      <c r="Q465" s="18">
        <v>41.7428499222</v>
      </c>
    </row>
    <row r="466">
      <c r="A466" s="17" t="s">
        <v>1766</v>
      </c>
      <c r="B466" s="17" t="s">
        <v>82</v>
      </c>
      <c r="C466" s="18">
        <v>609943.0</v>
      </c>
      <c r="D466" s="17" t="s">
        <v>131</v>
      </c>
      <c r="E466" s="17" t="s">
        <v>84</v>
      </c>
      <c r="F466" s="17" t="s">
        <v>1767</v>
      </c>
      <c r="G466" s="18">
        <v>-87.622546</v>
      </c>
      <c r="H466" s="18">
        <v>41.670618</v>
      </c>
      <c r="I466" s="18">
        <v>13.0</v>
      </c>
      <c r="J466" s="18">
        <v>9.0</v>
      </c>
      <c r="K466" s="17" t="s">
        <v>1768</v>
      </c>
      <c r="L466" s="17" t="s">
        <v>87</v>
      </c>
      <c r="M466" s="17" t="s">
        <v>372</v>
      </c>
      <c r="N466" s="17" t="s">
        <v>89</v>
      </c>
      <c r="O466" s="18">
        <v>60628.0</v>
      </c>
      <c r="P466" s="18">
        <v>-87.6225456611</v>
      </c>
      <c r="Q466" s="18">
        <v>41.6706175402</v>
      </c>
    </row>
    <row r="467">
      <c r="A467" s="17" t="s">
        <v>1769</v>
      </c>
      <c r="B467" s="17" t="s">
        <v>82</v>
      </c>
      <c r="C467" s="18">
        <v>610111.0</v>
      </c>
      <c r="D467" s="17" t="s">
        <v>277</v>
      </c>
      <c r="E467" s="17" t="s">
        <v>84</v>
      </c>
      <c r="F467" s="17" t="s">
        <v>1770</v>
      </c>
      <c r="G467" s="18">
        <v>-87.739213</v>
      </c>
      <c r="H467" s="18">
        <v>41.973289</v>
      </c>
      <c r="I467" s="18">
        <v>1.0</v>
      </c>
      <c r="J467" s="18">
        <v>39.0</v>
      </c>
      <c r="K467" s="17" t="s">
        <v>1771</v>
      </c>
      <c r="L467" s="17" t="s">
        <v>116</v>
      </c>
      <c r="M467" s="17" t="s">
        <v>114</v>
      </c>
      <c r="N467" s="17" t="s">
        <v>89</v>
      </c>
      <c r="O467" s="18">
        <v>60630.0</v>
      </c>
      <c r="P467" s="18">
        <v>-87.7392129453</v>
      </c>
      <c r="Q467" s="18">
        <v>41.9732893935</v>
      </c>
    </row>
    <row r="468">
      <c r="A468" s="17" t="s">
        <v>1772</v>
      </c>
      <c r="B468" s="17" t="s">
        <v>82</v>
      </c>
      <c r="C468" s="18">
        <v>610115.0</v>
      </c>
      <c r="D468" s="17" t="s">
        <v>137</v>
      </c>
      <c r="E468" s="17" t="s">
        <v>84</v>
      </c>
      <c r="F468" s="17" t="s">
        <v>1773</v>
      </c>
      <c r="G468" s="18">
        <v>-87.611546</v>
      </c>
      <c r="H468" s="18">
        <v>41.766477</v>
      </c>
      <c r="I468" s="18">
        <v>12.0</v>
      </c>
      <c r="J468" s="18">
        <v>6.0</v>
      </c>
      <c r="K468" s="17" t="s">
        <v>1774</v>
      </c>
      <c r="L468" s="17" t="s">
        <v>172</v>
      </c>
      <c r="M468" s="17" t="s">
        <v>381</v>
      </c>
      <c r="N468" s="17" t="s">
        <v>89</v>
      </c>
      <c r="O468" s="18">
        <v>60637.0</v>
      </c>
      <c r="P468" s="18">
        <v>-87.6115455929</v>
      </c>
      <c r="Q468" s="18">
        <v>41.7664765437</v>
      </c>
    </row>
    <row r="469">
      <c r="A469" s="17" t="s">
        <v>135</v>
      </c>
      <c r="B469" s="17" t="s">
        <v>82</v>
      </c>
      <c r="C469" s="18">
        <v>610112.0</v>
      </c>
      <c r="D469" s="17" t="s">
        <v>137</v>
      </c>
      <c r="E469" s="17" t="s">
        <v>84</v>
      </c>
      <c r="F469" s="17" t="s">
        <v>1775</v>
      </c>
      <c r="G469" s="18">
        <v>-87.634086</v>
      </c>
      <c r="H469" s="18">
        <v>41.77078</v>
      </c>
      <c r="I469" s="18">
        <v>11.0</v>
      </c>
      <c r="J469" s="18">
        <v>6.0</v>
      </c>
      <c r="K469" s="17" t="s">
        <v>1777</v>
      </c>
      <c r="L469" s="17" t="s">
        <v>241</v>
      </c>
      <c r="M469" s="17" t="s">
        <v>140</v>
      </c>
      <c r="N469" s="17" t="s">
        <v>89</v>
      </c>
      <c r="O469" s="18">
        <v>60621.0</v>
      </c>
      <c r="P469" s="18">
        <v>-87.6340858564</v>
      </c>
      <c r="Q469" s="18">
        <v>41.7707797959</v>
      </c>
    </row>
    <row r="470">
      <c r="A470" s="17" t="s">
        <v>1778</v>
      </c>
      <c r="B470" s="17" t="s">
        <v>82</v>
      </c>
      <c r="C470" s="18">
        <v>610116.0</v>
      </c>
      <c r="D470" s="17" t="s">
        <v>1087</v>
      </c>
      <c r="E470" s="17" t="s">
        <v>84</v>
      </c>
      <c r="F470" s="17" t="s">
        <v>1780</v>
      </c>
      <c r="G470" s="18">
        <v>-87.582954</v>
      </c>
      <c r="H470" s="18">
        <v>41.768555</v>
      </c>
      <c r="I470" s="18">
        <v>12.0</v>
      </c>
      <c r="J470" s="18">
        <v>5.0</v>
      </c>
      <c r="K470" s="17" t="s">
        <v>1781</v>
      </c>
      <c r="L470" s="17" t="s">
        <v>172</v>
      </c>
      <c r="M470" s="17" t="s">
        <v>323</v>
      </c>
      <c r="N470" s="17" t="s">
        <v>89</v>
      </c>
      <c r="O470" s="18">
        <v>60649.0</v>
      </c>
      <c r="P470" s="18">
        <v>-87.5829543833</v>
      </c>
      <c r="Q470" s="18">
        <v>41.7685551906</v>
      </c>
    </row>
    <row r="471">
      <c r="A471" s="17" t="s">
        <v>1782</v>
      </c>
      <c r="B471" s="17" t="s">
        <v>82</v>
      </c>
      <c r="C471" s="18">
        <v>610117.0</v>
      </c>
      <c r="D471" s="17" t="s">
        <v>208</v>
      </c>
      <c r="E471" s="17" t="s">
        <v>84</v>
      </c>
      <c r="F471" s="17" t="s">
        <v>1783</v>
      </c>
      <c r="G471" s="18">
        <v>-87.732666</v>
      </c>
      <c r="H471" s="18">
        <v>41.786895</v>
      </c>
      <c r="I471" s="18">
        <v>8.0</v>
      </c>
      <c r="J471" s="18">
        <v>13.0</v>
      </c>
      <c r="K471" s="17" t="s">
        <v>1784</v>
      </c>
      <c r="L471" s="17" t="s">
        <v>216</v>
      </c>
      <c r="M471" s="17" t="s">
        <v>1073</v>
      </c>
      <c r="N471" s="17" t="s">
        <v>89</v>
      </c>
      <c r="O471" s="18">
        <v>60629.0</v>
      </c>
      <c r="P471" s="18">
        <v>-87.7326664551</v>
      </c>
      <c r="Q471" s="18">
        <v>41.7868953772</v>
      </c>
    </row>
    <row r="472">
      <c r="A472" s="17" t="s">
        <v>1785</v>
      </c>
      <c r="B472" s="17" t="s">
        <v>71</v>
      </c>
      <c r="C472" s="18">
        <v>610557.0</v>
      </c>
      <c r="D472" s="17" t="s">
        <v>163</v>
      </c>
      <c r="E472" s="17" t="s">
        <v>75</v>
      </c>
      <c r="F472" s="17" t="s">
        <v>1786</v>
      </c>
      <c r="G472" s="18">
        <v>-87.70406</v>
      </c>
      <c r="H472" s="18">
        <v>41.735239</v>
      </c>
      <c r="I472" s="18">
        <v>10.0</v>
      </c>
      <c r="J472" s="18">
        <v>18.0</v>
      </c>
      <c r="K472" s="17" t="s">
        <v>1787</v>
      </c>
      <c r="L472" s="17" t="s">
        <v>223</v>
      </c>
      <c r="M472" s="17" t="s">
        <v>164</v>
      </c>
      <c r="N472" s="17" t="s">
        <v>225</v>
      </c>
      <c r="O472" s="18">
        <v>60652.0</v>
      </c>
      <c r="P472" s="18">
        <v>-87.7040600674</v>
      </c>
      <c r="Q472" s="18">
        <v>41.7352390227</v>
      </c>
    </row>
    <row r="473">
      <c r="A473" s="17" t="s">
        <v>1788</v>
      </c>
      <c r="B473" s="17" t="s">
        <v>71</v>
      </c>
      <c r="C473" s="18">
        <v>610568.0</v>
      </c>
      <c r="D473" s="17" t="s">
        <v>113</v>
      </c>
      <c r="E473" s="17" t="s">
        <v>75</v>
      </c>
      <c r="F473" s="17" t="s">
        <v>1789</v>
      </c>
      <c r="G473" s="18">
        <v>-87.705206</v>
      </c>
      <c r="H473" s="18">
        <v>41.939433</v>
      </c>
      <c r="I473" s="18">
        <v>4.0</v>
      </c>
      <c r="J473" s="18">
        <v>33.0</v>
      </c>
      <c r="K473" s="17" t="s">
        <v>1790</v>
      </c>
      <c r="L473" s="17" t="s">
        <v>223</v>
      </c>
      <c r="M473" s="17" t="s">
        <v>180</v>
      </c>
      <c r="N473" s="17" t="s">
        <v>225</v>
      </c>
      <c r="O473" s="18">
        <v>60618.0</v>
      </c>
      <c r="P473" s="18">
        <v>-87.7052063219</v>
      </c>
      <c r="Q473" s="18">
        <v>41.9394332097</v>
      </c>
    </row>
    <row r="474">
      <c r="A474" s="17" t="s">
        <v>1791</v>
      </c>
      <c r="B474" s="17" t="s">
        <v>71</v>
      </c>
      <c r="C474" s="18">
        <v>400173.0</v>
      </c>
      <c r="D474" s="17" t="s">
        <v>577</v>
      </c>
      <c r="E474" s="17" t="s">
        <v>75</v>
      </c>
      <c r="F474" s="17" t="s">
        <v>1792</v>
      </c>
      <c r="G474" s="18">
        <v>-87.702645</v>
      </c>
      <c r="H474" s="18">
        <v>41.808226</v>
      </c>
      <c r="I474" s="18">
        <v>8.0</v>
      </c>
      <c r="J474" s="18">
        <v>14.0</v>
      </c>
      <c r="K474" s="17" t="s">
        <v>1790</v>
      </c>
      <c r="L474" s="17" t="s">
        <v>223</v>
      </c>
      <c r="M474" s="17" t="s">
        <v>357</v>
      </c>
      <c r="N474" s="17" t="s">
        <v>225</v>
      </c>
      <c r="O474" s="18">
        <v>60632.0</v>
      </c>
      <c r="P474" s="18">
        <v>-87.7026447519</v>
      </c>
      <c r="Q474" s="18">
        <v>41.8082257859</v>
      </c>
    </row>
    <row r="475">
      <c r="A475" s="17" t="s">
        <v>1793</v>
      </c>
      <c r="B475" s="17" t="s">
        <v>71</v>
      </c>
      <c r="C475" s="18">
        <v>609680.0</v>
      </c>
      <c r="D475" s="17" t="s">
        <v>270</v>
      </c>
      <c r="E475" s="17" t="s">
        <v>75</v>
      </c>
      <c r="F475" s="17" t="s">
        <v>1794</v>
      </c>
      <c r="G475" s="18">
        <v>-87.635385</v>
      </c>
      <c r="H475" s="18">
        <v>41.901575</v>
      </c>
      <c r="I475" s="18">
        <v>6.0</v>
      </c>
      <c r="J475" s="18">
        <v>27.0</v>
      </c>
      <c r="K475" s="17" t="s">
        <v>1795</v>
      </c>
      <c r="L475" s="17" t="s">
        <v>150</v>
      </c>
      <c r="M475" s="17" t="s">
        <v>602</v>
      </c>
      <c r="N475" s="17" t="s">
        <v>89</v>
      </c>
      <c r="O475" s="18">
        <v>60610.0</v>
      </c>
      <c r="P475" s="18">
        <v>-87.6353847656</v>
      </c>
      <c r="Q475" s="18">
        <v>41.9015751701</v>
      </c>
    </row>
    <row r="476">
      <c r="A476" s="17" t="s">
        <v>1798</v>
      </c>
      <c r="B476" s="21">
        <v>41193.0</v>
      </c>
      <c r="C476" s="18">
        <v>610386.0</v>
      </c>
      <c r="D476" s="17" t="s">
        <v>474</v>
      </c>
      <c r="E476" s="17" t="s">
        <v>75</v>
      </c>
      <c r="F476" s="17" t="s">
        <v>1799</v>
      </c>
      <c r="G476" s="18">
        <v>-87.667378</v>
      </c>
      <c r="H476" s="18">
        <v>41.803515</v>
      </c>
      <c r="I476" s="18">
        <v>8.0</v>
      </c>
      <c r="J476" s="18">
        <v>20.0</v>
      </c>
      <c r="K476" s="17" t="s">
        <v>1800</v>
      </c>
      <c r="L476" s="17" t="s">
        <v>223</v>
      </c>
      <c r="M476" s="17" t="s">
        <v>217</v>
      </c>
      <c r="N476" s="17" t="s">
        <v>89</v>
      </c>
      <c r="O476" s="18">
        <v>60609.0</v>
      </c>
      <c r="P476" s="18">
        <v>-87.667377765</v>
      </c>
      <c r="Q476" s="18">
        <v>41.8035147161</v>
      </c>
    </row>
    <row r="477">
      <c r="A477" s="17" t="s">
        <v>1802</v>
      </c>
      <c r="B477" s="17" t="s">
        <v>82</v>
      </c>
      <c r="C477" s="18">
        <v>610120.0</v>
      </c>
      <c r="D477" s="17" t="s">
        <v>303</v>
      </c>
      <c r="E477" s="17" t="s">
        <v>84</v>
      </c>
      <c r="F477" s="17" t="s">
        <v>1803</v>
      </c>
      <c r="G477" s="18">
        <v>-87.719216</v>
      </c>
      <c r="H477" s="18">
        <v>41.787899</v>
      </c>
      <c r="I477" s="18">
        <v>8.0</v>
      </c>
      <c r="J477" s="18">
        <v>23.0</v>
      </c>
      <c r="K477" s="17" t="s">
        <v>1804</v>
      </c>
      <c r="L477" s="17" t="s">
        <v>150</v>
      </c>
      <c r="M477" s="17" t="s">
        <v>1073</v>
      </c>
      <c r="N477" s="17" t="s">
        <v>89</v>
      </c>
      <c r="O477" s="18">
        <v>60629.0</v>
      </c>
      <c r="P477" s="18">
        <v>-87.719216261</v>
      </c>
      <c r="Q477" s="18">
        <v>41.7878989708</v>
      </c>
    </row>
    <row r="478">
      <c r="A478" s="17" t="s">
        <v>1806</v>
      </c>
      <c r="B478" s="17" t="s">
        <v>82</v>
      </c>
      <c r="C478" s="18">
        <v>610122.0</v>
      </c>
      <c r="D478" s="17" t="s">
        <v>1002</v>
      </c>
      <c r="E478" s="17" t="s">
        <v>84</v>
      </c>
      <c r="F478" s="17" t="s">
        <v>1807</v>
      </c>
      <c r="G478" s="18">
        <v>-87.66585</v>
      </c>
      <c r="H478" s="18">
        <v>41.983456</v>
      </c>
      <c r="I478" s="18">
        <v>2.0</v>
      </c>
      <c r="J478" s="18">
        <v>48.0</v>
      </c>
      <c r="K478" s="17" t="s">
        <v>1808</v>
      </c>
      <c r="L478" s="17" t="s">
        <v>144</v>
      </c>
      <c r="M478" s="17" t="s">
        <v>101</v>
      </c>
      <c r="N478" s="17" t="s">
        <v>89</v>
      </c>
      <c r="O478" s="18">
        <v>60660.0</v>
      </c>
      <c r="P478" s="18">
        <v>-87.6658500364</v>
      </c>
      <c r="Q478" s="18">
        <v>41.9834557926</v>
      </c>
    </row>
    <row r="479">
      <c r="A479" s="17" t="s">
        <v>1306</v>
      </c>
      <c r="B479" s="17" t="s">
        <v>82</v>
      </c>
      <c r="C479" s="18">
        <v>610123.0</v>
      </c>
      <c r="D479" s="17" t="s">
        <v>679</v>
      </c>
      <c r="E479" s="17" t="s">
        <v>84</v>
      </c>
      <c r="F479" s="17" t="s">
        <v>1809</v>
      </c>
      <c r="G479" s="18">
        <v>-87.722386</v>
      </c>
      <c r="H479" s="18">
        <v>41.858372</v>
      </c>
      <c r="I479" s="18">
        <v>5.0</v>
      </c>
      <c r="J479" s="18">
        <v>24.0</v>
      </c>
      <c r="K479" s="17" t="s">
        <v>1810</v>
      </c>
      <c r="L479" s="17" t="s">
        <v>274</v>
      </c>
      <c r="M479" s="17" t="s">
        <v>520</v>
      </c>
      <c r="N479" s="17" t="s">
        <v>89</v>
      </c>
      <c r="O479" s="18">
        <v>60623.0</v>
      </c>
      <c r="P479" s="18">
        <v>-87.722385548</v>
      </c>
      <c r="Q479" s="18">
        <v>41.8583724201</v>
      </c>
    </row>
    <row r="480">
      <c r="A480" s="17" t="s">
        <v>1811</v>
      </c>
      <c r="B480" s="17" t="s">
        <v>82</v>
      </c>
      <c r="C480" s="18">
        <v>609872.0</v>
      </c>
      <c r="D480" s="17" t="s">
        <v>561</v>
      </c>
      <c r="E480" s="17" t="s">
        <v>84</v>
      </c>
      <c r="F480" s="17" t="s">
        <v>1812</v>
      </c>
      <c r="G480" s="18">
        <v>-87.65798</v>
      </c>
      <c r="H480" s="18">
        <v>41.856029</v>
      </c>
      <c r="I480" s="18">
        <v>7.0</v>
      </c>
      <c r="J480" s="18">
        <v>25.0</v>
      </c>
      <c r="K480" s="17" t="s">
        <v>1813</v>
      </c>
      <c r="L480" s="17" t="s">
        <v>150</v>
      </c>
      <c r="M480" s="17" t="s">
        <v>705</v>
      </c>
      <c r="N480" s="17" t="s">
        <v>89</v>
      </c>
      <c r="O480" s="18">
        <v>60608.0</v>
      </c>
      <c r="P480" s="18">
        <v>-87.6579801282</v>
      </c>
      <c r="Q480" s="18">
        <v>41.8560287232</v>
      </c>
    </row>
    <row r="481">
      <c r="A481" s="17" t="s">
        <v>1815</v>
      </c>
      <c r="B481" s="17" t="s">
        <v>82</v>
      </c>
      <c r="C481" s="18">
        <v>610126.0</v>
      </c>
      <c r="D481" s="17" t="s">
        <v>147</v>
      </c>
      <c r="E481" s="17" t="s">
        <v>84</v>
      </c>
      <c r="F481" s="17" t="s">
        <v>1817</v>
      </c>
      <c r="G481" s="18">
        <v>-87.618338</v>
      </c>
      <c r="H481" s="18">
        <v>41.836527</v>
      </c>
      <c r="I481" s="18">
        <v>9.0</v>
      </c>
      <c r="J481" s="18">
        <v>4.0</v>
      </c>
      <c r="K481" s="17" t="s">
        <v>1819</v>
      </c>
      <c r="L481" s="17" t="s">
        <v>260</v>
      </c>
      <c r="M481" s="17" t="s">
        <v>559</v>
      </c>
      <c r="N481" s="17" t="s">
        <v>89</v>
      </c>
      <c r="O481" s="18">
        <v>60616.0</v>
      </c>
      <c r="P481" s="18">
        <v>-87.6183376541</v>
      </c>
      <c r="Q481" s="18">
        <v>41.8365269536</v>
      </c>
    </row>
    <row r="482">
      <c r="A482" s="17" t="s">
        <v>1820</v>
      </c>
      <c r="B482" s="17" t="s">
        <v>551</v>
      </c>
      <c r="C482" s="18">
        <v>400064.0</v>
      </c>
      <c r="D482" s="17" t="s">
        <v>74</v>
      </c>
      <c r="E482" s="17" t="s">
        <v>75</v>
      </c>
      <c r="F482" s="17" t="s">
        <v>1821</v>
      </c>
      <c r="G482" s="18">
        <v>-87.628531</v>
      </c>
      <c r="H482" s="18">
        <v>41.855999</v>
      </c>
      <c r="I482" s="18">
        <v>6.0</v>
      </c>
      <c r="J482" s="18">
        <v>3.0</v>
      </c>
      <c r="K482" s="17" t="s">
        <v>1822</v>
      </c>
      <c r="L482" s="17" t="s">
        <v>78</v>
      </c>
      <c r="M482" s="17" t="s">
        <v>1012</v>
      </c>
      <c r="N482" s="17" t="s">
        <v>78</v>
      </c>
      <c r="O482" s="18">
        <v>60616.0</v>
      </c>
      <c r="P482" s="18">
        <v>-87.6285309013</v>
      </c>
      <c r="Q482" s="18">
        <v>41.855999105</v>
      </c>
    </row>
    <row r="483">
      <c r="A483" s="17" t="s">
        <v>1823</v>
      </c>
      <c r="B483" s="17" t="s">
        <v>551</v>
      </c>
      <c r="C483" s="18">
        <v>400061.0</v>
      </c>
      <c r="D483" s="17" t="s">
        <v>617</v>
      </c>
      <c r="E483" s="17" t="s">
        <v>75</v>
      </c>
      <c r="F483" s="17" t="s">
        <v>1824</v>
      </c>
      <c r="G483" s="18">
        <v>-87.652045</v>
      </c>
      <c r="H483" s="18">
        <v>41.745961</v>
      </c>
      <c r="I483" s="18">
        <v>11.0</v>
      </c>
      <c r="J483" s="18">
        <v>21.0</v>
      </c>
      <c r="K483" s="17" t="s">
        <v>1825</v>
      </c>
      <c r="L483" s="17" t="s">
        <v>78</v>
      </c>
      <c r="M483" s="17" t="s">
        <v>242</v>
      </c>
      <c r="N483" s="17" t="s">
        <v>78</v>
      </c>
      <c r="O483" s="18">
        <v>60620.0</v>
      </c>
      <c r="P483" s="18">
        <v>-87.652045088</v>
      </c>
      <c r="Q483" s="18">
        <v>41.745960832</v>
      </c>
    </row>
    <row r="484">
      <c r="A484" s="17" t="s">
        <v>1826</v>
      </c>
      <c r="B484" s="17" t="s">
        <v>551</v>
      </c>
      <c r="C484" s="18">
        <v>400066.0</v>
      </c>
      <c r="D484" s="17" t="s">
        <v>74</v>
      </c>
      <c r="E484" s="17" t="s">
        <v>75</v>
      </c>
      <c r="F484" s="17" t="s">
        <v>1827</v>
      </c>
      <c r="G484" s="18">
        <v>-87.624788</v>
      </c>
      <c r="H484" s="18">
        <v>41.827784</v>
      </c>
      <c r="I484" s="18">
        <v>9.0</v>
      </c>
      <c r="J484" s="18">
        <v>3.0</v>
      </c>
      <c r="K484" s="17" t="s">
        <v>1828</v>
      </c>
      <c r="L484" s="17" t="s">
        <v>78</v>
      </c>
      <c r="M484" s="17" t="s">
        <v>559</v>
      </c>
      <c r="N484" s="17" t="s">
        <v>78</v>
      </c>
      <c r="O484" s="18">
        <v>60653.0</v>
      </c>
      <c r="P484" s="18">
        <v>-87.6247877203</v>
      </c>
      <c r="Q484" s="18">
        <v>41.8277838575</v>
      </c>
    </row>
    <row r="485">
      <c r="A485" s="17" t="s">
        <v>1823</v>
      </c>
      <c r="B485" s="17" t="s">
        <v>71</v>
      </c>
      <c r="C485" s="18">
        <v>400062.0</v>
      </c>
      <c r="D485" s="17" t="s">
        <v>617</v>
      </c>
      <c r="E485" s="17" t="s">
        <v>75</v>
      </c>
      <c r="F485" s="17" t="s">
        <v>1829</v>
      </c>
      <c r="G485" s="18">
        <v>-87.650657</v>
      </c>
      <c r="H485" s="18">
        <v>41.745949</v>
      </c>
      <c r="I485" s="18">
        <v>11.0</v>
      </c>
      <c r="J485" s="18">
        <v>21.0</v>
      </c>
      <c r="K485" s="17" t="s">
        <v>1830</v>
      </c>
      <c r="L485" s="17" t="s">
        <v>78</v>
      </c>
      <c r="M485" s="17" t="s">
        <v>242</v>
      </c>
      <c r="N485" s="17" t="s">
        <v>78</v>
      </c>
      <c r="O485" s="18">
        <v>60620.0</v>
      </c>
      <c r="P485" s="18">
        <v>-87.6506570243</v>
      </c>
      <c r="Q485" s="18">
        <v>41.7459490195</v>
      </c>
    </row>
    <row r="486">
      <c r="A486" s="17" t="s">
        <v>1831</v>
      </c>
      <c r="B486" s="17" t="s">
        <v>82</v>
      </c>
      <c r="C486" s="18">
        <v>610127.0</v>
      </c>
      <c r="D486" s="17" t="s">
        <v>277</v>
      </c>
      <c r="E486" s="17" t="s">
        <v>84</v>
      </c>
      <c r="F486" s="17" t="s">
        <v>1832</v>
      </c>
      <c r="G486" s="18">
        <v>-87.712583</v>
      </c>
      <c r="H486" s="18">
        <v>41.981557</v>
      </c>
      <c r="I486" s="18">
        <v>1.0</v>
      </c>
      <c r="J486" s="18">
        <v>39.0</v>
      </c>
      <c r="K486" s="17" t="s">
        <v>1833</v>
      </c>
      <c r="L486" s="17" t="s">
        <v>116</v>
      </c>
      <c r="M486" s="17" t="s">
        <v>631</v>
      </c>
      <c r="N486" s="17" t="s">
        <v>89</v>
      </c>
      <c r="O486" s="18">
        <v>60625.0</v>
      </c>
      <c r="P486" s="18">
        <v>-87.7125825774</v>
      </c>
      <c r="Q486" s="18">
        <v>41.9815571384</v>
      </c>
    </row>
    <row r="487">
      <c r="A487" s="17" t="s">
        <v>1834</v>
      </c>
      <c r="B487" s="17" t="s">
        <v>71</v>
      </c>
      <c r="C487" s="18">
        <v>609727.0</v>
      </c>
      <c r="D487" s="17" t="s">
        <v>74</v>
      </c>
      <c r="E487" s="17" t="s">
        <v>75</v>
      </c>
      <c r="F487" s="17" t="s">
        <v>1835</v>
      </c>
      <c r="G487" s="18">
        <v>-87.619796</v>
      </c>
      <c r="H487" s="18">
        <v>41.82388</v>
      </c>
      <c r="I487" s="18">
        <v>9.0</v>
      </c>
      <c r="J487" s="18">
        <v>3.0</v>
      </c>
      <c r="K487" s="17" t="s">
        <v>1836</v>
      </c>
      <c r="L487" s="17" t="s">
        <v>333</v>
      </c>
      <c r="M487" s="17" t="s">
        <v>559</v>
      </c>
      <c r="N487" s="17" t="s">
        <v>89</v>
      </c>
      <c r="O487" s="18">
        <v>60653.0</v>
      </c>
      <c r="P487" s="18">
        <v>-87.6197963459</v>
      </c>
      <c r="Q487" s="18">
        <v>41.8238799686</v>
      </c>
    </row>
    <row r="488">
      <c r="A488" s="17" t="s">
        <v>1479</v>
      </c>
      <c r="B488" s="17" t="s">
        <v>71</v>
      </c>
      <c r="C488" s="18">
        <v>610304.0</v>
      </c>
      <c r="D488" s="17" t="s">
        <v>270</v>
      </c>
      <c r="E488" s="17" t="s">
        <v>75</v>
      </c>
      <c r="F488" s="17" t="s">
        <v>1837</v>
      </c>
      <c r="G488" s="18">
        <v>-87.68696</v>
      </c>
      <c r="H488" s="18">
        <v>41.879118</v>
      </c>
      <c r="I488" s="18">
        <v>6.0</v>
      </c>
      <c r="J488" s="18">
        <v>27.0</v>
      </c>
      <c r="K488" s="17" t="s">
        <v>1838</v>
      </c>
      <c r="L488" s="17" t="s">
        <v>106</v>
      </c>
      <c r="M488" s="17" t="s">
        <v>376</v>
      </c>
      <c r="N488" s="17" t="s">
        <v>89</v>
      </c>
      <c r="O488" s="18">
        <v>60612.0</v>
      </c>
      <c r="P488" s="18">
        <v>-87.6869602185</v>
      </c>
      <c r="Q488" s="18">
        <v>41.8791182315</v>
      </c>
    </row>
    <row r="489">
      <c r="A489" s="17" t="s">
        <v>1839</v>
      </c>
      <c r="B489" s="17" t="s">
        <v>82</v>
      </c>
      <c r="C489" s="18">
        <v>610106.0</v>
      </c>
      <c r="D489" s="17" t="s">
        <v>201</v>
      </c>
      <c r="E489" s="17" t="s">
        <v>84</v>
      </c>
      <c r="F489" s="17" t="s">
        <v>1840</v>
      </c>
      <c r="G489" s="18">
        <v>-87.731261</v>
      </c>
      <c r="H489" s="18">
        <v>41.90014</v>
      </c>
      <c r="I489" s="18">
        <v>5.0</v>
      </c>
      <c r="J489" s="18">
        <v>37.0</v>
      </c>
      <c r="K489" s="17" t="s">
        <v>1841</v>
      </c>
      <c r="L489" s="17" t="s">
        <v>333</v>
      </c>
      <c r="M489" s="17" t="s">
        <v>459</v>
      </c>
      <c r="N489" s="17" t="s">
        <v>89</v>
      </c>
      <c r="O489" s="18">
        <v>60651.0</v>
      </c>
      <c r="P489" s="18">
        <v>-87.7312605958</v>
      </c>
      <c r="Q489" s="18">
        <v>41.9001396559</v>
      </c>
    </row>
    <row r="490">
      <c r="A490" s="17" t="s">
        <v>1842</v>
      </c>
      <c r="B490" s="17" t="s">
        <v>82</v>
      </c>
      <c r="C490" s="18">
        <v>610129.0</v>
      </c>
      <c r="D490" s="17" t="s">
        <v>561</v>
      </c>
      <c r="E490" s="17" t="s">
        <v>84</v>
      </c>
      <c r="F490" s="17" t="s">
        <v>1843</v>
      </c>
      <c r="G490" s="18">
        <v>-87.683291</v>
      </c>
      <c r="H490" s="18">
        <v>41.8529</v>
      </c>
      <c r="I490" s="18">
        <v>7.0</v>
      </c>
      <c r="J490" s="18">
        <v>25.0</v>
      </c>
      <c r="K490" s="17" t="s">
        <v>1844</v>
      </c>
      <c r="L490" s="17" t="s">
        <v>470</v>
      </c>
      <c r="M490" s="17" t="s">
        <v>705</v>
      </c>
      <c r="N490" s="17" t="s">
        <v>89</v>
      </c>
      <c r="O490" s="18">
        <v>60608.0</v>
      </c>
      <c r="P490" s="18">
        <v>-87.683290743</v>
      </c>
      <c r="Q490" s="18">
        <v>41.852900395</v>
      </c>
    </row>
    <row r="491">
      <c r="A491" s="17" t="s">
        <v>1845</v>
      </c>
      <c r="B491" s="17" t="s">
        <v>82</v>
      </c>
      <c r="C491" s="18">
        <v>610013.0</v>
      </c>
      <c r="D491" s="17" t="s">
        <v>561</v>
      </c>
      <c r="E491" s="17" t="s">
        <v>84</v>
      </c>
      <c r="F491" s="17" t="s">
        <v>1846</v>
      </c>
      <c r="G491" s="18">
        <v>-87.662209</v>
      </c>
      <c r="H491" s="18">
        <v>41.858849</v>
      </c>
      <c r="I491" s="18">
        <v>7.0</v>
      </c>
      <c r="J491" s="18">
        <v>25.0</v>
      </c>
      <c r="K491" s="17" t="s">
        <v>1847</v>
      </c>
      <c r="L491" s="17" t="s">
        <v>470</v>
      </c>
      <c r="M491" s="17" t="s">
        <v>705</v>
      </c>
      <c r="N491" s="17" t="s">
        <v>89</v>
      </c>
      <c r="O491" s="18">
        <v>60608.0</v>
      </c>
      <c r="P491" s="18">
        <v>-87.6622094335</v>
      </c>
      <c r="Q491" s="18">
        <v>41.8588488763</v>
      </c>
    </row>
    <row r="492">
      <c r="A492" s="17" t="s">
        <v>1849</v>
      </c>
      <c r="B492" s="17" t="s">
        <v>232</v>
      </c>
      <c r="C492" s="18">
        <v>610130.0</v>
      </c>
      <c r="D492" s="17" t="s">
        <v>137</v>
      </c>
      <c r="E492" s="17" t="s">
        <v>84</v>
      </c>
      <c r="F492" s="17" t="s">
        <v>1851</v>
      </c>
      <c r="G492" s="18">
        <v>-87.607891</v>
      </c>
      <c r="H492" s="18">
        <v>41.74034</v>
      </c>
      <c r="I492" s="18">
        <v>12.0</v>
      </c>
      <c r="J492" s="18">
        <v>6.0</v>
      </c>
      <c r="K492" s="17" t="s">
        <v>1852</v>
      </c>
      <c r="L492" s="17" t="s">
        <v>172</v>
      </c>
      <c r="M492" s="17" t="s">
        <v>173</v>
      </c>
      <c r="N492" s="17" t="s">
        <v>89</v>
      </c>
      <c r="O492" s="18">
        <v>60619.0</v>
      </c>
      <c r="P492" s="18">
        <v>-87.6078911371</v>
      </c>
      <c r="Q492" s="18">
        <v>41.7403402338</v>
      </c>
    </row>
    <row r="493">
      <c r="A493" s="17" t="s">
        <v>1854</v>
      </c>
      <c r="B493" s="17" t="s">
        <v>97</v>
      </c>
      <c r="C493" s="18">
        <v>610131.0</v>
      </c>
      <c r="D493" s="17" t="s">
        <v>194</v>
      </c>
      <c r="E493" s="17" t="s">
        <v>84</v>
      </c>
      <c r="F493" s="17" t="s">
        <v>1855</v>
      </c>
      <c r="G493" s="18">
        <v>-87.692526</v>
      </c>
      <c r="H493" s="18">
        <v>41.860259</v>
      </c>
      <c r="I493" s="18">
        <v>5.0</v>
      </c>
      <c r="J493" s="18">
        <v>28.0</v>
      </c>
      <c r="K493" s="17" t="s">
        <v>1856</v>
      </c>
      <c r="L493" s="17" t="s">
        <v>274</v>
      </c>
      <c r="M493" s="17" t="s">
        <v>520</v>
      </c>
      <c r="N493" s="17" t="s">
        <v>89</v>
      </c>
      <c r="O493" s="18">
        <v>60608.0</v>
      </c>
      <c r="P493" s="18">
        <v>-87.6925257507</v>
      </c>
      <c r="Q493" s="18">
        <v>41.8602588993</v>
      </c>
    </row>
    <row r="494">
      <c r="A494" s="17" t="s">
        <v>1857</v>
      </c>
      <c r="B494" s="17" t="s">
        <v>97</v>
      </c>
      <c r="C494" s="18">
        <v>400068.0</v>
      </c>
      <c r="D494" s="17" t="s">
        <v>384</v>
      </c>
      <c r="E494" s="17" t="s">
        <v>84</v>
      </c>
      <c r="F494" s="17" t="s">
        <v>1858</v>
      </c>
      <c r="G494" s="18">
        <v>-87.763337</v>
      </c>
      <c r="H494" s="18">
        <v>41.87276</v>
      </c>
      <c r="I494" s="18">
        <v>3.0</v>
      </c>
      <c r="J494" s="18">
        <v>29.0</v>
      </c>
      <c r="K494" s="17" t="s">
        <v>1859</v>
      </c>
      <c r="L494" s="17" t="s">
        <v>431</v>
      </c>
      <c r="M494" s="17" t="s">
        <v>200</v>
      </c>
      <c r="N494" s="17" t="s">
        <v>431</v>
      </c>
      <c r="O494" s="18">
        <v>60644.0</v>
      </c>
      <c r="P494" s="18">
        <v>-87.7633369322</v>
      </c>
      <c r="Q494" s="18">
        <v>41.8727604288</v>
      </c>
    </row>
    <row r="495">
      <c r="A495" s="17" t="s">
        <v>1860</v>
      </c>
      <c r="B495" s="17" t="s">
        <v>592</v>
      </c>
      <c r="C495" s="18">
        <v>610132.0</v>
      </c>
      <c r="D495" s="17" t="s">
        <v>131</v>
      </c>
      <c r="E495" s="17" t="s">
        <v>84</v>
      </c>
      <c r="F495" s="17" t="s">
        <v>1861</v>
      </c>
      <c r="G495" s="18">
        <v>-87.606419</v>
      </c>
      <c r="H495" s="18">
        <v>41.70263</v>
      </c>
      <c r="I495" s="18">
        <v>13.0</v>
      </c>
      <c r="J495" s="18">
        <v>9.0</v>
      </c>
      <c r="K495" s="17" t="s">
        <v>1862</v>
      </c>
      <c r="L495" s="17" t="s">
        <v>87</v>
      </c>
      <c r="M495" s="17" t="s">
        <v>712</v>
      </c>
      <c r="N495" s="17" t="s">
        <v>89</v>
      </c>
      <c r="O495" s="18">
        <v>60628.0</v>
      </c>
      <c r="P495" s="18">
        <v>-87.6064191738</v>
      </c>
      <c r="Q495" s="18">
        <v>41.7026300017</v>
      </c>
    </row>
    <row r="496">
      <c r="A496" s="17" t="s">
        <v>1863</v>
      </c>
      <c r="B496" s="17" t="s">
        <v>97</v>
      </c>
      <c r="C496" s="18">
        <v>400069.0</v>
      </c>
      <c r="D496" s="17" t="s">
        <v>270</v>
      </c>
      <c r="E496" s="17" t="s">
        <v>84</v>
      </c>
      <c r="F496" s="17" t="s">
        <v>1864</v>
      </c>
      <c r="G496" s="18">
        <v>-87.707796</v>
      </c>
      <c r="H496" s="18">
        <v>41.89255</v>
      </c>
      <c r="I496" s="18">
        <v>5.0</v>
      </c>
      <c r="J496" s="18">
        <v>27.0</v>
      </c>
      <c r="K496" s="17" t="s">
        <v>1865</v>
      </c>
      <c r="L496" s="17" t="s">
        <v>78</v>
      </c>
      <c r="M496" s="17" t="s">
        <v>459</v>
      </c>
      <c r="N496" s="17" t="s">
        <v>78</v>
      </c>
      <c r="O496" s="18">
        <v>60624.0</v>
      </c>
      <c r="P496" s="18">
        <v>-87.7077964743</v>
      </c>
      <c r="Q496" s="18">
        <v>41.8925501743</v>
      </c>
    </row>
    <row r="497">
      <c r="A497" s="17" t="s">
        <v>1866</v>
      </c>
      <c r="B497" s="17" t="s">
        <v>82</v>
      </c>
      <c r="C497" s="18">
        <v>610135.0</v>
      </c>
      <c r="D497" s="17" t="s">
        <v>345</v>
      </c>
      <c r="E497" s="17" t="s">
        <v>84</v>
      </c>
      <c r="F497" s="17" t="s">
        <v>929</v>
      </c>
      <c r="G497" s="18">
        <v>-87.761007</v>
      </c>
      <c r="H497" s="18">
        <v>41.956988</v>
      </c>
      <c r="I497" s="18">
        <v>1.0</v>
      </c>
      <c r="J497" s="18">
        <v>38.0</v>
      </c>
      <c r="K497" s="17" t="s">
        <v>1867</v>
      </c>
      <c r="L497" s="17" t="s">
        <v>116</v>
      </c>
      <c r="M497" s="17" t="s">
        <v>929</v>
      </c>
      <c r="N497" s="17" t="s">
        <v>89</v>
      </c>
      <c r="O497" s="18">
        <v>60641.0</v>
      </c>
      <c r="P497" s="18">
        <v>-87.7610070039</v>
      </c>
      <c r="Q497" s="18">
        <v>41.9569876374</v>
      </c>
    </row>
    <row r="498">
      <c r="A498" s="17" t="s">
        <v>1868</v>
      </c>
      <c r="B498" s="17" t="s">
        <v>97</v>
      </c>
      <c r="C498" s="18">
        <v>610281.0</v>
      </c>
      <c r="D498" s="17" t="s">
        <v>319</v>
      </c>
      <c r="E498" s="17" t="s">
        <v>84</v>
      </c>
      <c r="F498" s="17" t="s">
        <v>1869</v>
      </c>
      <c r="G498" s="18">
        <v>-87.556789</v>
      </c>
      <c r="H498" s="18">
        <v>41.760332</v>
      </c>
      <c r="I498" s="18">
        <v>12.0</v>
      </c>
      <c r="J498" s="18">
        <v>7.0</v>
      </c>
      <c r="K498" s="17" t="s">
        <v>1870</v>
      </c>
      <c r="L498" s="17" t="s">
        <v>172</v>
      </c>
      <c r="M498" s="17" t="s">
        <v>323</v>
      </c>
      <c r="N498" s="17" t="s">
        <v>89</v>
      </c>
      <c r="O498" s="18">
        <v>60649.0</v>
      </c>
      <c r="P498" s="18">
        <v>-87.5567892487</v>
      </c>
      <c r="Q498" s="18">
        <v>41.7603318005</v>
      </c>
    </row>
    <row r="499">
      <c r="A499" s="17" t="s">
        <v>1871</v>
      </c>
      <c r="B499" s="17" t="s">
        <v>82</v>
      </c>
      <c r="C499" s="18">
        <v>610136.0</v>
      </c>
      <c r="D499" s="17" t="s">
        <v>123</v>
      </c>
      <c r="E499" s="17" t="s">
        <v>84</v>
      </c>
      <c r="F499" s="17" t="s">
        <v>1872</v>
      </c>
      <c r="G499" s="18">
        <v>-87.669528</v>
      </c>
      <c r="H499" s="18">
        <v>41.928841</v>
      </c>
      <c r="I499" s="18">
        <v>4.0</v>
      </c>
      <c r="J499" s="18">
        <v>32.0</v>
      </c>
      <c r="K499" s="17" t="s">
        <v>1873</v>
      </c>
      <c r="L499" s="17" t="s">
        <v>94</v>
      </c>
      <c r="M499" s="17" t="s">
        <v>121</v>
      </c>
      <c r="N499" s="17" t="s">
        <v>89</v>
      </c>
      <c r="O499" s="18">
        <v>60614.0</v>
      </c>
      <c r="P499" s="18">
        <v>-87.6695275037</v>
      </c>
      <c r="Q499" s="18">
        <v>41.9288411007</v>
      </c>
    </row>
    <row r="500">
      <c r="A500" s="17" t="s">
        <v>1875</v>
      </c>
      <c r="B500" s="17" t="s">
        <v>82</v>
      </c>
      <c r="C500" s="18">
        <v>610533.0</v>
      </c>
      <c r="D500" s="17" t="s">
        <v>286</v>
      </c>
      <c r="E500" s="17" t="s">
        <v>84</v>
      </c>
      <c r="F500" s="17" t="s">
        <v>1877</v>
      </c>
      <c r="G500" s="18">
        <v>-87.765781</v>
      </c>
      <c r="H500" s="18">
        <v>41.921318</v>
      </c>
      <c r="I500" s="18">
        <v>3.0</v>
      </c>
      <c r="J500" s="18">
        <v>36.0</v>
      </c>
      <c r="K500" s="17" t="s">
        <v>1878</v>
      </c>
      <c r="L500" s="17" t="s">
        <v>150</v>
      </c>
      <c r="M500" s="17" t="s">
        <v>289</v>
      </c>
      <c r="N500" s="17" t="s">
        <v>89</v>
      </c>
      <c r="O500" s="18">
        <v>60639.0</v>
      </c>
      <c r="P500" s="18">
        <v>-87.7657805707</v>
      </c>
      <c r="Q500" s="18">
        <v>41.9213175827</v>
      </c>
    </row>
    <row r="501">
      <c r="A501" s="17" t="s">
        <v>1880</v>
      </c>
      <c r="B501" s="17" t="s">
        <v>82</v>
      </c>
      <c r="C501" s="18">
        <v>610229.0</v>
      </c>
      <c r="D501" s="17" t="s">
        <v>525</v>
      </c>
      <c r="E501" s="17" t="s">
        <v>84</v>
      </c>
      <c r="F501" s="17" t="s">
        <v>1881</v>
      </c>
      <c r="G501" s="18">
        <v>-87.677761</v>
      </c>
      <c r="H501" s="18">
        <v>41.907053</v>
      </c>
      <c r="I501" s="18">
        <v>6.0</v>
      </c>
      <c r="J501" s="18">
        <v>1.0</v>
      </c>
      <c r="K501" s="17" t="s">
        <v>1882</v>
      </c>
      <c r="L501" s="17" t="s">
        <v>155</v>
      </c>
      <c r="M501" s="17" t="s">
        <v>410</v>
      </c>
      <c r="N501" s="17" t="s">
        <v>89</v>
      </c>
      <c r="O501" s="18">
        <v>60622.0</v>
      </c>
      <c r="P501" s="18">
        <v>-87.6777609813</v>
      </c>
      <c r="Q501" s="18">
        <v>41.9070530053</v>
      </c>
    </row>
    <row r="502">
      <c r="A502" s="17" t="s">
        <v>1883</v>
      </c>
      <c r="B502" s="17" t="s">
        <v>71</v>
      </c>
      <c r="C502" s="18">
        <v>400070.0</v>
      </c>
      <c r="D502" s="17" t="s">
        <v>270</v>
      </c>
      <c r="E502" s="17" t="s">
        <v>75</v>
      </c>
      <c r="F502" s="17" t="s">
        <v>1884</v>
      </c>
      <c r="G502" s="18">
        <v>-87.663541</v>
      </c>
      <c r="H502" s="18">
        <v>41.90307</v>
      </c>
      <c r="I502" s="18">
        <v>6.0</v>
      </c>
      <c r="J502" s="18">
        <v>27.0</v>
      </c>
      <c r="K502" s="17" t="s">
        <v>1885</v>
      </c>
      <c r="L502" s="17" t="s">
        <v>223</v>
      </c>
      <c r="M502" s="17" t="s">
        <v>410</v>
      </c>
      <c r="N502" s="17" t="s">
        <v>431</v>
      </c>
      <c r="O502" s="18">
        <v>60622.0</v>
      </c>
      <c r="P502" s="18">
        <v>-87.6635408086</v>
      </c>
      <c r="Q502" s="18">
        <v>41.90307018</v>
      </c>
    </row>
    <row r="503">
      <c r="A503" s="17" t="s">
        <v>1886</v>
      </c>
      <c r="B503" s="17" t="s">
        <v>71</v>
      </c>
      <c r="C503" s="18">
        <v>400109.0</v>
      </c>
      <c r="D503" s="17" t="s">
        <v>617</v>
      </c>
      <c r="E503" s="17" t="s">
        <v>75</v>
      </c>
      <c r="F503" s="17" t="s">
        <v>1887</v>
      </c>
      <c r="G503" s="18">
        <v>-87.662416</v>
      </c>
      <c r="H503" s="18">
        <v>41.721136</v>
      </c>
      <c r="I503" s="18">
        <v>11.0</v>
      </c>
      <c r="J503" s="18">
        <v>21.0</v>
      </c>
      <c r="K503" s="17" t="s">
        <v>1888</v>
      </c>
      <c r="L503" s="17" t="s">
        <v>223</v>
      </c>
      <c r="M503" s="17" t="s">
        <v>620</v>
      </c>
      <c r="N503" s="17" t="s">
        <v>78</v>
      </c>
      <c r="O503" s="18">
        <v>60643.0</v>
      </c>
      <c r="P503" s="18">
        <v>-87.661474566</v>
      </c>
      <c r="Q503" s="18">
        <v>41.7211261926</v>
      </c>
    </row>
    <row r="504">
      <c r="A504" s="17" t="s">
        <v>1889</v>
      </c>
      <c r="B504" s="17" t="s">
        <v>71</v>
      </c>
      <c r="C504" s="18">
        <v>610574.0</v>
      </c>
      <c r="D504" s="17" t="s">
        <v>168</v>
      </c>
      <c r="E504" s="17" t="s">
        <v>75</v>
      </c>
      <c r="F504" s="17" t="s">
        <v>1890</v>
      </c>
      <c r="G504" s="18">
        <v>-87.575883</v>
      </c>
      <c r="H504" s="18">
        <v>41.752016</v>
      </c>
      <c r="I504" s="18">
        <v>12.0</v>
      </c>
      <c r="J504" s="18">
        <v>8.0</v>
      </c>
      <c r="K504" s="17" t="s">
        <v>1891</v>
      </c>
      <c r="L504" s="17" t="s">
        <v>223</v>
      </c>
      <c r="M504" s="17" t="s">
        <v>323</v>
      </c>
      <c r="N504" s="17" t="s">
        <v>225</v>
      </c>
      <c r="O504" s="18">
        <v>60649.0</v>
      </c>
      <c r="P504" s="18">
        <v>-87.5758830347</v>
      </c>
      <c r="Q504" s="18">
        <v>41.7520158821</v>
      </c>
    </row>
    <row r="505">
      <c r="A505" s="17" t="s">
        <v>1892</v>
      </c>
      <c r="B505" s="17" t="s">
        <v>71</v>
      </c>
      <c r="C505" s="18">
        <v>609679.0</v>
      </c>
      <c r="D505" s="17" t="s">
        <v>286</v>
      </c>
      <c r="E505" s="17" t="s">
        <v>75</v>
      </c>
      <c r="F505" s="17" t="s">
        <v>1893</v>
      </c>
      <c r="G505" s="18">
        <v>-87.761048</v>
      </c>
      <c r="H505" s="18">
        <v>41.920059</v>
      </c>
      <c r="I505" s="18">
        <v>3.0</v>
      </c>
      <c r="J505" s="18">
        <v>36.0</v>
      </c>
      <c r="K505" s="17" t="s">
        <v>1894</v>
      </c>
      <c r="L505" s="17" t="s">
        <v>199</v>
      </c>
      <c r="M505" s="17" t="s">
        <v>289</v>
      </c>
      <c r="N505" s="17" t="s">
        <v>89</v>
      </c>
      <c r="O505" s="18">
        <v>60639.0</v>
      </c>
      <c r="P505" s="18">
        <v>-87.7610483155</v>
      </c>
      <c r="Q505" s="18">
        <v>41.9200594001</v>
      </c>
    </row>
    <row r="506">
      <c r="A506" s="17" t="s">
        <v>1895</v>
      </c>
      <c r="B506" s="17" t="s">
        <v>97</v>
      </c>
      <c r="C506" s="18">
        <v>400071.0</v>
      </c>
      <c r="D506" s="17" t="s">
        <v>244</v>
      </c>
      <c r="E506" s="17" t="s">
        <v>84</v>
      </c>
      <c r="F506" s="17" t="s">
        <v>1896</v>
      </c>
      <c r="G506" s="18">
        <v>-87.663996</v>
      </c>
      <c r="H506" s="18">
        <v>41.775367</v>
      </c>
      <c r="I506" s="18">
        <v>11.0</v>
      </c>
      <c r="J506" s="18">
        <v>16.0</v>
      </c>
      <c r="K506" s="17" t="s">
        <v>1897</v>
      </c>
      <c r="L506" s="17" t="s">
        <v>78</v>
      </c>
      <c r="M506" s="17" t="s">
        <v>746</v>
      </c>
      <c r="N506" s="17" t="s">
        <v>78</v>
      </c>
      <c r="O506" s="18">
        <v>60636.0</v>
      </c>
      <c r="P506" s="18">
        <v>-87.6639958298</v>
      </c>
      <c r="Q506" s="18">
        <v>41.7753673679</v>
      </c>
    </row>
    <row r="507">
      <c r="A507" s="17" t="s">
        <v>1898</v>
      </c>
      <c r="B507" s="17" t="s">
        <v>82</v>
      </c>
      <c r="C507" s="18">
        <v>610137.0</v>
      </c>
      <c r="D507" s="17" t="s">
        <v>253</v>
      </c>
      <c r="E507" s="17" t="s">
        <v>84</v>
      </c>
      <c r="F507" s="17" t="s">
        <v>1899</v>
      </c>
      <c r="G507" s="18">
        <v>-87.772414</v>
      </c>
      <c r="H507" s="18">
        <v>41.965619</v>
      </c>
      <c r="I507" s="18">
        <v>1.0</v>
      </c>
      <c r="J507" s="18">
        <v>45.0</v>
      </c>
      <c r="K507" s="17" t="s">
        <v>1900</v>
      </c>
      <c r="L507" s="17" t="s">
        <v>116</v>
      </c>
      <c r="M507" s="17" t="s">
        <v>929</v>
      </c>
      <c r="N507" s="17" t="s">
        <v>89</v>
      </c>
      <c r="O507" s="18">
        <v>60630.0</v>
      </c>
      <c r="P507" s="18">
        <v>-87.7724141663</v>
      </c>
      <c r="Q507" s="18">
        <v>41.9656190718</v>
      </c>
    </row>
    <row r="508">
      <c r="A508" s="17" t="s">
        <v>1901</v>
      </c>
      <c r="B508" s="17" t="s">
        <v>82</v>
      </c>
      <c r="C508" s="18">
        <v>610138.0</v>
      </c>
      <c r="D508" s="17" t="s">
        <v>123</v>
      </c>
      <c r="E508" s="17" t="s">
        <v>84</v>
      </c>
      <c r="F508" s="17" t="s">
        <v>1903</v>
      </c>
      <c r="G508" s="18">
        <v>-87.683801</v>
      </c>
      <c r="H508" s="18">
        <v>41.918486</v>
      </c>
      <c r="I508" s="18">
        <v>6.0</v>
      </c>
      <c r="J508" s="18">
        <v>32.0</v>
      </c>
      <c r="K508" s="17" t="s">
        <v>1905</v>
      </c>
      <c r="L508" s="17" t="s">
        <v>155</v>
      </c>
      <c r="M508" s="17" t="s">
        <v>342</v>
      </c>
      <c r="N508" s="17" t="s">
        <v>89</v>
      </c>
      <c r="O508" s="18">
        <v>60647.0</v>
      </c>
      <c r="P508" s="18">
        <v>-87.6838014305</v>
      </c>
      <c r="Q508" s="18">
        <v>41.9184862786</v>
      </c>
    </row>
    <row r="509">
      <c r="A509" s="17" t="s">
        <v>1906</v>
      </c>
      <c r="B509" s="17" t="s">
        <v>82</v>
      </c>
      <c r="C509" s="18">
        <v>610139.0</v>
      </c>
      <c r="D509" s="17" t="s">
        <v>131</v>
      </c>
      <c r="E509" s="17" t="s">
        <v>84</v>
      </c>
      <c r="F509" s="17" t="s">
        <v>712</v>
      </c>
      <c r="G509" s="18">
        <v>-87.609431</v>
      </c>
      <c r="H509" s="18">
        <v>41.688819</v>
      </c>
      <c r="I509" s="18">
        <v>13.0</v>
      </c>
      <c r="J509" s="18">
        <v>9.0</v>
      </c>
      <c r="K509" s="17" t="s">
        <v>1907</v>
      </c>
      <c r="L509" s="17" t="s">
        <v>87</v>
      </c>
      <c r="M509" s="17" t="s">
        <v>712</v>
      </c>
      <c r="N509" s="17" t="s">
        <v>89</v>
      </c>
      <c r="O509" s="18">
        <v>60628.0</v>
      </c>
      <c r="P509" s="18">
        <v>-87.6094309671</v>
      </c>
      <c r="Q509" s="18">
        <v>41.688819353</v>
      </c>
    </row>
    <row r="510">
      <c r="A510" s="17" t="s">
        <v>1908</v>
      </c>
      <c r="B510" s="17" t="s">
        <v>71</v>
      </c>
      <c r="C510" s="18">
        <v>610334.0</v>
      </c>
      <c r="D510" s="17" t="s">
        <v>194</v>
      </c>
      <c r="E510" s="17" t="s">
        <v>75</v>
      </c>
      <c r="F510" s="17" t="s">
        <v>1909</v>
      </c>
      <c r="G510" s="18">
        <v>-87.715423</v>
      </c>
      <c r="H510" s="18">
        <v>41.88621</v>
      </c>
      <c r="I510" s="18">
        <v>5.0</v>
      </c>
      <c r="J510" s="18">
        <v>28.0</v>
      </c>
      <c r="K510" s="17" t="s">
        <v>1910</v>
      </c>
      <c r="L510" s="17" t="s">
        <v>310</v>
      </c>
      <c r="M510" s="17" t="s">
        <v>275</v>
      </c>
      <c r="N510" s="17" t="s">
        <v>89</v>
      </c>
      <c r="O510" s="18">
        <v>60624.0</v>
      </c>
      <c r="P510" s="18">
        <v>-87.7154231197</v>
      </c>
      <c r="Q510" s="18">
        <v>41.88621006</v>
      </c>
    </row>
    <row r="511">
      <c r="A511" s="17" t="s">
        <v>1911</v>
      </c>
      <c r="B511" s="17" t="s">
        <v>82</v>
      </c>
      <c r="C511" s="18">
        <v>609941.0</v>
      </c>
      <c r="D511" s="17" t="s">
        <v>238</v>
      </c>
      <c r="E511" s="17" t="s">
        <v>84</v>
      </c>
      <c r="F511" s="17" t="s">
        <v>1912</v>
      </c>
      <c r="G511" s="18">
        <v>-87.675966</v>
      </c>
      <c r="H511" s="18">
        <v>41.760614</v>
      </c>
      <c r="I511" s="18">
        <v>11.0</v>
      </c>
      <c r="J511" s="18">
        <v>17.0</v>
      </c>
      <c r="K511" s="17" t="s">
        <v>1913</v>
      </c>
      <c r="L511" s="17" t="s">
        <v>241</v>
      </c>
      <c r="M511" s="17" t="s">
        <v>746</v>
      </c>
      <c r="N511" s="17" t="s">
        <v>89</v>
      </c>
      <c r="O511" s="18">
        <v>60636.0</v>
      </c>
      <c r="P511" s="18">
        <v>-87.6759655137</v>
      </c>
      <c r="Q511" s="18">
        <v>41.760614128</v>
      </c>
    </row>
    <row r="512">
      <c r="A512" s="17" t="s">
        <v>1914</v>
      </c>
      <c r="B512" s="17" t="s">
        <v>82</v>
      </c>
      <c r="C512" s="18">
        <v>610141.0</v>
      </c>
      <c r="D512" s="17" t="s">
        <v>189</v>
      </c>
      <c r="E512" s="17" t="s">
        <v>84</v>
      </c>
      <c r="F512" s="17" t="s">
        <v>1915</v>
      </c>
      <c r="G512" s="18">
        <v>-87.670922</v>
      </c>
      <c r="H512" s="18">
        <v>41.960746</v>
      </c>
      <c r="I512" s="18">
        <v>2.0</v>
      </c>
      <c r="J512" s="18">
        <v>47.0</v>
      </c>
      <c r="K512" s="17" t="s">
        <v>1916</v>
      </c>
      <c r="L512" s="17" t="s">
        <v>144</v>
      </c>
      <c r="M512" s="17" t="s">
        <v>95</v>
      </c>
      <c r="N512" s="17" t="s">
        <v>89</v>
      </c>
      <c r="O512" s="18">
        <v>60613.0</v>
      </c>
      <c r="P512" s="18">
        <v>-87.670922419</v>
      </c>
      <c r="Q512" s="18">
        <v>41.960745693</v>
      </c>
    </row>
    <row r="513">
      <c r="A513" s="17" t="s">
        <v>1917</v>
      </c>
      <c r="B513" s="17" t="s">
        <v>82</v>
      </c>
      <c r="C513" s="18">
        <v>610142.0</v>
      </c>
      <c r="D513" s="17" t="s">
        <v>1087</v>
      </c>
      <c r="E513" s="17" t="s">
        <v>84</v>
      </c>
      <c r="F513" s="17" t="s">
        <v>1918</v>
      </c>
      <c r="G513" s="18">
        <v>-87.594752</v>
      </c>
      <c r="H513" s="18">
        <v>41.792348</v>
      </c>
      <c r="I513" s="18">
        <v>9.0</v>
      </c>
      <c r="J513" s="18">
        <v>5.0</v>
      </c>
      <c r="K513" s="17" t="s">
        <v>1919</v>
      </c>
      <c r="L513" s="17" t="s">
        <v>260</v>
      </c>
      <c r="M513" s="17" t="s">
        <v>1090</v>
      </c>
      <c r="N513" s="17" t="s">
        <v>89</v>
      </c>
      <c r="O513" s="18">
        <v>60637.0</v>
      </c>
      <c r="P513" s="18">
        <v>-87.5947520723</v>
      </c>
      <c r="Q513" s="18">
        <v>41.7923478809</v>
      </c>
    </row>
    <row r="514">
      <c r="A514" s="17" t="s">
        <v>1920</v>
      </c>
      <c r="B514" s="17" t="s">
        <v>82</v>
      </c>
      <c r="C514" s="18">
        <v>610143.0</v>
      </c>
      <c r="D514" s="17" t="s">
        <v>147</v>
      </c>
      <c r="E514" s="17" t="s">
        <v>84</v>
      </c>
      <c r="F514" s="17" t="s">
        <v>1921</v>
      </c>
      <c r="G514" s="18">
        <v>-87.604925</v>
      </c>
      <c r="H514" s="18">
        <v>41.804174</v>
      </c>
      <c r="I514" s="18">
        <v>9.0</v>
      </c>
      <c r="J514" s="18">
        <v>4.0</v>
      </c>
      <c r="K514" s="17" t="s">
        <v>1922</v>
      </c>
      <c r="L514" s="17" t="s">
        <v>260</v>
      </c>
      <c r="M514" s="17" t="s">
        <v>151</v>
      </c>
      <c r="N514" s="17" t="s">
        <v>89</v>
      </c>
      <c r="O514" s="18">
        <v>60615.0</v>
      </c>
      <c r="P514" s="18">
        <v>-87.60492543</v>
      </c>
      <c r="Q514" s="18">
        <v>41.804173792</v>
      </c>
    </row>
    <row r="515">
      <c r="A515" s="17" t="s">
        <v>1923</v>
      </c>
      <c r="B515" s="17" t="s">
        <v>82</v>
      </c>
      <c r="C515" s="18">
        <v>610144.0</v>
      </c>
      <c r="D515" s="17" t="s">
        <v>176</v>
      </c>
      <c r="E515" s="17" t="s">
        <v>84</v>
      </c>
      <c r="F515" s="17" t="s">
        <v>1924</v>
      </c>
      <c r="G515" s="18">
        <v>-87.719541</v>
      </c>
      <c r="H515" s="18">
        <v>41.941094</v>
      </c>
      <c r="I515" s="18">
        <v>4.0</v>
      </c>
      <c r="J515" s="18">
        <v>30.0</v>
      </c>
      <c r="K515" s="17" t="s">
        <v>1925</v>
      </c>
      <c r="L515" s="17" t="s">
        <v>94</v>
      </c>
      <c r="M515" s="17" t="s">
        <v>180</v>
      </c>
      <c r="N515" s="17" t="s">
        <v>89</v>
      </c>
      <c r="O515" s="18">
        <v>60618.0</v>
      </c>
      <c r="P515" s="18">
        <v>-87.7195405443</v>
      </c>
      <c r="Q515" s="18">
        <v>41.941093991</v>
      </c>
    </row>
    <row r="516">
      <c r="A516" s="17" t="s">
        <v>1926</v>
      </c>
      <c r="B516" s="17" t="s">
        <v>82</v>
      </c>
      <c r="C516" s="18">
        <v>610145.0</v>
      </c>
      <c r="D516" s="17" t="s">
        <v>286</v>
      </c>
      <c r="E516" s="17" t="s">
        <v>84</v>
      </c>
      <c r="F516" s="17" t="s">
        <v>1927</v>
      </c>
      <c r="G516" s="18">
        <v>-87.768983</v>
      </c>
      <c r="H516" s="18">
        <v>41.943019</v>
      </c>
      <c r="I516" s="18">
        <v>1.0</v>
      </c>
      <c r="J516" s="18">
        <v>36.0</v>
      </c>
      <c r="K516" s="17" t="s">
        <v>1928</v>
      </c>
      <c r="L516" s="17" t="s">
        <v>116</v>
      </c>
      <c r="M516" s="17" t="s">
        <v>929</v>
      </c>
      <c r="N516" s="17" t="s">
        <v>89</v>
      </c>
      <c r="O516" s="18">
        <v>60634.0</v>
      </c>
      <c r="P516" s="18">
        <v>-87.7689826184</v>
      </c>
      <c r="Q516" s="18">
        <v>41.9430188961</v>
      </c>
    </row>
    <row r="517">
      <c r="A517" s="17" t="s">
        <v>1931</v>
      </c>
      <c r="B517" s="17" t="s">
        <v>82</v>
      </c>
      <c r="C517" s="18">
        <v>610146.0</v>
      </c>
      <c r="D517" s="17" t="s">
        <v>1087</v>
      </c>
      <c r="E517" s="17" t="s">
        <v>84</v>
      </c>
      <c r="F517" s="17" t="s">
        <v>1933</v>
      </c>
      <c r="G517" s="18">
        <v>-87.600177</v>
      </c>
      <c r="H517" s="18">
        <v>41.764196</v>
      </c>
      <c r="I517" s="18">
        <v>12.0</v>
      </c>
      <c r="J517" s="18">
        <v>5.0</v>
      </c>
      <c r="K517" s="17" t="s">
        <v>1934</v>
      </c>
      <c r="L517" s="17" t="s">
        <v>172</v>
      </c>
      <c r="M517" s="17" t="s">
        <v>381</v>
      </c>
      <c r="N517" s="17" t="s">
        <v>89</v>
      </c>
      <c r="O517" s="18">
        <v>60619.0</v>
      </c>
      <c r="P517" s="18">
        <v>-87.6001768238</v>
      </c>
      <c r="Q517" s="18">
        <v>41.7641958647</v>
      </c>
    </row>
    <row r="518">
      <c r="A518" s="17" t="s">
        <v>1935</v>
      </c>
      <c r="B518" s="17" t="s">
        <v>71</v>
      </c>
      <c r="C518" s="18">
        <v>609682.0</v>
      </c>
      <c r="D518" s="17" t="s">
        <v>474</v>
      </c>
      <c r="E518" s="17" t="s">
        <v>75</v>
      </c>
      <c r="F518" s="17" t="s">
        <v>1936</v>
      </c>
      <c r="G518" s="18">
        <v>-87.662278</v>
      </c>
      <c r="H518" s="18">
        <v>41.802881</v>
      </c>
      <c r="I518" s="18">
        <v>8.0</v>
      </c>
      <c r="J518" s="18">
        <v>20.0</v>
      </c>
      <c r="K518" s="17" t="s">
        <v>1937</v>
      </c>
      <c r="L518" s="17" t="s">
        <v>216</v>
      </c>
      <c r="M518" s="17" t="s">
        <v>217</v>
      </c>
      <c r="N518" s="17" t="s">
        <v>89</v>
      </c>
      <c r="O518" s="18">
        <v>60609.0</v>
      </c>
      <c r="P518" s="18">
        <v>-87.6622778453</v>
      </c>
      <c r="Q518" s="18">
        <v>41.8028813757</v>
      </c>
    </row>
    <row r="519">
      <c r="A519" s="17" t="s">
        <v>1938</v>
      </c>
      <c r="B519" s="17" t="s">
        <v>71</v>
      </c>
      <c r="C519" s="18">
        <v>610390.0</v>
      </c>
      <c r="D519" s="17" t="s">
        <v>1002</v>
      </c>
      <c r="E519" s="17" t="s">
        <v>75</v>
      </c>
      <c r="F519" s="17" t="s">
        <v>1939</v>
      </c>
      <c r="G519" s="18">
        <v>-87.665789</v>
      </c>
      <c r="H519" s="18">
        <v>41.989021</v>
      </c>
      <c r="I519" s="18">
        <v>2.0</v>
      </c>
      <c r="J519" s="18">
        <v>48.0</v>
      </c>
      <c r="K519" s="17" t="s">
        <v>1940</v>
      </c>
      <c r="L519" s="17" t="s">
        <v>106</v>
      </c>
      <c r="M519" s="17" t="s">
        <v>101</v>
      </c>
      <c r="N519" s="17" t="s">
        <v>89</v>
      </c>
      <c r="O519" s="18">
        <v>60660.0</v>
      </c>
      <c r="P519" s="18">
        <v>-87.6657885083</v>
      </c>
      <c r="Q519" s="18">
        <v>41.98902071</v>
      </c>
    </row>
    <row r="520">
      <c r="A520" s="17" t="s">
        <v>1941</v>
      </c>
      <c r="B520" s="17" t="s">
        <v>71</v>
      </c>
      <c r="C520" s="18">
        <v>609707.0</v>
      </c>
      <c r="D520" s="17" t="s">
        <v>137</v>
      </c>
      <c r="E520" s="17" t="s">
        <v>75</v>
      </c>
      <c r="F520" s="17" t="s">
        <v>1942</v>
      </c>
      <c r="G520" s="18">
        <v>-87.637153</v>
      </c>
      <c r="H520" s="18">
        <v>41.769714</v>
      </c>
      <c r="I520" s="18">
        <v>11.0</v>
      </c>
      <c r="J520" s="18">
        <v>6.0</v>
      </c>
      <c r="K520" s="17" t="s">
        <v>1943</v>
      </c>
      <c r="L520" s="17" t="s">
        <v>241</v>
      </c>
      <c r="M520" s="17" t="s">
        <v>140</v>
      </c>
      <c r="N520" s="17" t="s">
        <v>89</v>
      </c>
      <c r="O520" s="18">
        <v>60621.0</v>
      </c>
      <c r="P520" s="18">
        <v>-87.6371527175</v>
      </c>
      <c r="Q520" s="18">
        <v>41.769713796</v>
      </c>
    </row>
    <row r="521">
      <c r="A521" s="17" t="s">
        <v>1944</v>
      </c>
      <c r="B521" s="17" t="s">
        <v>252</v>
      </c>
      <c r="C521" s="18">
        <v>610256.0</v>
      </c>
      <c r="D521" s="17" t="s">
        <v>147</v>
      </c>
      <c r="E521" s="17" t="s">
        <v>84</v>
      </c>
      <c r="F521" s="17" t="s">
        <v>1945</v>
      </c>
      <c r="G521" s="18">
        <v>-87.599067</v>
      </c>
      <c r="H521" s="18">
        <v>41.817349</v>
      </c>
      <c r="I521" s="18">
        <v>9.0</v>
      </c>
      <c r="J521" s="18">
        <v>4.0</v>
      </c>
      <c r="K521" s="17" t="s">
        <v>1946</v>
      </c>
      <c r="L521" s="17" t="s">
        <v>260</v>
      </c>
      <c r="M521" s="17" t="s">
        <v>1947</v>
      </c>
      <c r="N521" s="17" t="s">
        <v>89</v>
      </c>
      <c r="O521" s="18">
        <v>60653.0</v>
      </c>
      <c r="P521" s="18">
        <v>-87.5990667713</v>
      </c>
      <c r="Q521" s="18">
        <v>41.8173493274</v>
      </c>
    </row>
    <row r="522">
      <c r="A522" s="17" t="s">
        <v>1948</v>
      </c>
      <c r="B522" s="17" t="s">
        <v>82</v>
      </c>
      <c r="C522" s="18">
        <v>610147.0</v>
      </c>
      <c r="D522" s="17" t="s">
        <v>158</v>
      </c>
      <c r="E522" s="17" t="s">
        <v>84</v>
      </c>
      <c r="F522" s="17" t="s">
        <v>1951</v>
      </c>
      <c r="G522" s="18">
        <v>-87.697185</v>
      </c>
      <c r="H522" s="18">
        <v>42.015265</v>
      </c>
      <c r="I522" s="18">
        <v>2.0</v>
      </c>
      <c r="J522" s="18">
        <v>50.0</v>
      </c>
      <c r="K522" s="17" t="s">
        <v>1953</v>
      </c>
      <c r="L522" s="17" t="s">
        <v>144</v>
      </c>
      <c r="M522" s="17" t="s">
        <v>161</v>
      </c>
      <c r="N522" s="17" t="s">
        <v>89</v>
      </c>
      <c r="O522" s="18">
        <v>60645.0</v>
      </c>
      <c r="P522" s="18">
        <v>-87.6971853935</v>
      </c>
      <c r="Q522" s="18">
        <v>42.0152650462</v>
      </c>
    </row>
    <row r="523">
      <c r="A523" s="17" t="s">
        <v>1955</v>
      </c>
      <c r="B523" s="17" t="s">
        <v>71</v>
      </c>
      <c r="C523" s="18">
        <v>609728.0</v>
      </c>
      <c r="D523" s="17" t="s">
        <v>113</v>
      </c>
      <c r="E523" s="17" t="s">
        <v>75</v>
      </c>
      <c r="F523" s="17" t="s">
        <v>1956</v>
      </c>
      <c r="G523" s="18">
        <v>-87.714819</v>
      </c>
      <c r="H523" s="18">
        <v>41.964828</v>
      </c>
      <c r="I523" s="18">
        <v>1.0</v>
      </c>
      <c r="J523" s="18">
        <v>33.0</v>
      </c>
      <c r="K523" s="17" t="s">
        <v>1957</v>
      </c>
      <c r="L523" s="17" t="s">
        <v>116</v>
      </c>
      <c r="M523" s="17" t="s">
        <v>114</v>
      </c>
      <c r="N523" s="17" t="s">
        <v>89</v>
      </c>
      <c r="O523" s="18">
        <v>60625.0</v>
      </c>
      <c r="P523" s="18">
        <v>-87.7148186159</v>
      </c>
      <c r="Q523" s="18">
        <v>41.9648278847</v>
      </c>
    </row>
    <row r="524">
      <c r="A524" s="17" t="s">
        <v>1958</v>
      </c>
      <c r="B524" s="17" t="s">
        <v>97</v>
      </c>
      <c r="C524" s="18">
        <v>400096.0</v>
      </c>
      <c r="D524" s="17" t="s">
        <v>686</v>
      </c>
      <c r="E524" s="17" t="s">
        <v>84</v>
      </c>
      <c r="F524" s="17" t="s">
        <v>1959</v>
      </c>
      <c r="G524" s="18">
        <v>-87.664072</v>
      </c>
      <c r="H524" s="18">
        <v>41.907797</v>
      </c>
      <c r="I524" s="18">
        <v>6.0</v>
      </c>
      <c r="J524" s="18">
        <v>2.0</v>
      </c>
      <c r="K524" s="17" t="s">
        <v>1960</v>
      </c>
      <c r="L524" s="17" t="s">
        <v>78</v>
      </c>
      <c r="M524" s="17" t="s">
        <v>410</v>
      </c>
      <c r="N524" s="17" t="s">
        <v>78</v>
      </c>
      <c r="O524" s="18">
        <v>60642.0</v>
      </c>
      <c r="P524" s="18">
        <v>-87.6640724683</v>
      </c>
      <c r="Q524" s="18">
        <v>41.907797179</v>
      </c>
    </row>
    <row r="525">
      <c r="A525" s="17" t="s">
        <v>1961</v>
      </c>
      <c r="B525" s="17" t="s">
        <v>702</v>
      </c>
      <c r="C525" s="18">
        <v>610308.0</v>
      </c>
      <c r="D525" s="17" t="s">
        <v>270</v>
      </c>
      <c r="E525" s="17" t="s">
        <v>84</v>
      </c>
      <c r="F525" s="17" t="s">
        <v>1962</v>
      </c>
      <c r="G525" s="18">
        <v>-87.669477</v>
      </c>
      <c r="H525" s="18">
        <v>41.883568</v>
      </c>
      <c r="I525" s="18">
        <v>6.0</v>
      </c>
      <c r="J525" s="18">
        <v>27.0</v>
      </c>
      <c r="K525" s="17" t="s">
        <v>1963</v>
      </c>
      <c r="L525" s="17" t="s">
        <v>155</v>
      </c>
      <c r="M525" s="17" t="s">
        <v>376</v>
      </c>
      <c r="N525" s="17" t="s">
        <v>89</v>
      </c>
      <c r="O525" s="18">
        <v>60612.0</v>
      </c>
      <c r="P525" s="18">
        <v>-87.669476709</v>
      </c>
      <c r="Q525" s="18">
        <v>41.8835681685</v>
      </c>
    </row>
    <row r="526">
      <c r="A526" s="17" t="s">
        <v>1964</v>
      </c>
      <c r="B526" s="17" t="s">
        <v>82</v>
      </c>
      <c r="C526" s="18">
        <v>610152.0</v>
      </c>
      <c r="D526" s="17" t="s">
        <v>137</v>
      </c>
      <c r="E526" s="17" t="s">
        <v>84</v>
      </c>
      <c r="F526" s="17" t="s">
        <v>1965</v>
      </c>
      <c r="G526" s="18">
        <v>-87.618066</v>
      </c>
      <c r="H526" s="18">
        <v>41.751946</v>
      </c>
      <c r="I526" s="18">
        <v>12.0</v>
      </c>
      <c r="J526" s="18">
        <v>6.0</v>
      </c>
      <c r="K526" s="17" t="s">
        <v>1966</v>
      </c>
      <c r="L526" s="17" t="s">
        <v>172</v>
      </c>
      <c r="M526" s="17" t="s">
        <v>381</v>
      </c>
      <c r="N526" s="17" t="s">
        <v>89</v>
      </c>
      <c r="O526" s="18">
        <v>60619.0</v>
      </c>
      <c r="P526" s="18">
        <v>-87.6180664478</v>
      </c>
      <c r="Q526" s="18">
        <v>41.7519455763</v>
      </c>
    </row>
    <row r="527">
      <c r="A527" s="17" t="s">
        <v>1967</v>
      </c>
      <c r="B527" s="17" t="s">
        <v>82</v>
      </c>
      <c r="C527" s="18">
        <v>610125.0</v>
      </c>
      <c r="D527" s="17" t="s">
        <v>561</v>
      </c>
      <c r="E527" s="17" t="s">
        <v>84</v>
      </c>
      <c r="F527" s="17" t="s">
        <v>1968</v>
      </c>
      <c r="G527" s="18">
        <v>-87.680745</v>
      </c>
      <c r="H527" s="18">
        <v>41.848101</v>
      </c>
      <c r="I527" s="18">
        <v>7.0</v>
      </c>
      <c r="J527" s="18">
        <v>25.0</v>
      </c>
      <c r="K527" s="17" t="s">
        <v>1969</v>
      </c>
      <c r="L527" s="17" t="s">
        <v>470</v>
      </c>
      <c r="M527" s="17" t="s">
        <v>705</v>
      </c>
      <c r="N527" s="17" t="s">
        <v>89</v>
      </c>
      <c r="O527" s="18">
        <v>60608.0</v>
      </c>
      <c r="P527" s="18">
        <v>-87.6807445353</v>
      </c>
      <c r="Q527" s="18">
        <v>41.8481009397</v>
      </c>
    </row>
    <row r="528">
      <c r="A528" s="17" t="s">
        <v>1970</v>
      </c>
      <c r="B528" s="17" t="s">
        <v>82</v>
      </c>
      <c r="C528" s="18">
        <v>610153.0</v>
      </c>
      <c r="D528" s="17" t="s">
        <v>617</v>
      </c>
      <c r="E528" s="17" t="s">
        <v>84</v>
      </c>
      <c r="F528" s="17" t="s">
        <v>1971</v>
      </c>
      <c r="G528" s="18">
        <v>-87.638843</v>
      </c>
      <c r="H528" s="18">
        <v>41.735379</v>
      </c>
      <c r="I528" s="18">
        <v>11.0</v>
      </c>
      <c r="J528" s="18">
        <v>21.0</v>
      </c>
      <c r="K528" s="17" t="s">
        <v>1972</v>
      </c>
      <c r="L528" s="17" t="s">
        <v>241</v>
      </c>
      <c r="M528" s="17" t="s">
        <v>242</v>
      </c>
      <c r="N528" s="17" t="s">
        <v>89</v>
      </c>
      <c r="O528" s="18">
        <v>60620.0</v>
      </c>
      <c r="P528" s="18">
        <v>-87.6388427003</v>
      </c>
      <c r="Q528" s="18">
        <v>41.7353793898</v>
      </c>
    </row>
    <row r="529">
      <c r="A529" s="17" t="s">
        <v>1973</v>
      </c>
      <c r="B529" s="17" t="s">
        <v>97</v>
      </c>
      <c r="C529" s="18">
        <v>610342.0</v>
      </c>
      <c r="D529" s="17" t="s">
        <v>525</v>
      </c>
      <c r="E529" s="17" t="s">
        <v>84</v>
      </c>
      <c r="F529" s="17" t="s">
        <v>1974</v>
      </c>
      <c r="G529" s="18">
        <v>-87.68305</v>
      </c>
      <c r="H529" s="18">
        <v>41.906816</v>
      </c>
      <c r="I529" s="18">
        <v>5.0</v>
      </c>
      <c r="J529" s="18">
        <v>1.0</v>
      </c>
      <c r="K529" s="17" t="s">
        <v>1975</v>
      </c>
      <c r="L529" s="17" t="s">
        <v>274</v>
      </c>
      <c r="M529" s="17" t="s">
        <v>410</v>
      </c>
      <c r="N529" s="17" t="s">
        <v>89</v>
      </c>
      <c r="O529" s="18">
        <v>60622.0</v>
      </c>
      <c r="P529" s="18">
        <v>-87.6830499423</v>
      </c>
      <c r="Q529" s="18">
        <v>41.9068158102</v>
      </c>
    </row>
    <row r="530">
      <c r="A530" s="17" t="s">
        <v>1976</v>
      </c>
      <c r="B530" s="17" t="s">
        <v>82</v>
      </c>
      <c r="C530" s="18">
        <v>610250.0</v>
      </c>
      <c r="D530" s="17" t="s">
        <v>270</v>
      </c>
      <c r="E530" s="17" t="s">
        <v>84</v>
      </c>
      <c r="F530" s="17" t="s">
        <v>1977</v>
      </c>
      <c r="G530" s="18">
        <v>-87.633632</v>
      </c>
      <c r="H530" s="18">
        <v>41.901417</v>
      </c>
      <c r="I530" s="18">
        <v>6.0</v>
      </c>
      <c r="J530" s="18">
        <v>27.0</v>
      </c>
      <c r="K530" s="17" t="s">
        <v>1978</v>
      </c>
      <c r="L530" s="17" t="s">
        <v>155</v>
      </c>
      <c r="M530" s="17" t="s">
        <v>602</v>
      </c>
      <c r="N530" s="17" t="s">
        <v>89</v>
      </c>
      <c r="O530" s="18">
        <v>60610.0</v>
      </c>
      <c r="P530" s="18">
        <v>-87.6336324344</v>
      </c>
      <c r="Q530" s="18">
        <v>41.9014165347</v>
      </c>
    </row>
    <row r="531">
      <c r="A531" s="17" t="s">
        <v>1979</v>
      </c>
      <c r="B531" s="17" t="s">
        <v>702</v>
      </c>
      <c r="C531" s="18">
        <v>610226.0</v>
      </c>
      <c r="D531" s="17" t="s">
        <v>577</v>
      </c>
      <c r="E531" s="17" t="s">
        <v>84</v>
      </c>
      <c r="F531" s="17" t="s">
        <v>1980</v>
      </c>
      <c r="G531" s="18">
        <v>-87.710987</v>
      </c>
      <c r="H531" s="18">
        <v>41.792346</v>
      </c>
      <c r="I531" s="18">
        <v>8.0</v>
      </c>
      <c r="J531" s="18">
        <v>14.0</v>
      </c>
      <c r="K531" s="17" t="s">
        <v>1981</v>
      </c>
      <c r="L531" s="17" t="s">
        <v>216</v>
      </c>
      <c r="M531" s="17" t="s">
        <v>485</v>
      </c>
      <c r="N531" s="17" t="s">
        <v>89</v>
      </c>
      <c r="O531" s="18">
        <v>60629.0</v>
      </c>
      <c r="P531" s="18">
        <v>-87.7109873322</v>
      </c>
      <c r="Q531" s="18">
        <v>41.7923460844</v>
      </c>
    </row>
    <row r="532">
      <c r="A532" s="17" t="s">
        <v>1982</v>
      </c>
      <c r="B532" s="17" t="s">
        <v>82</v>
      </c>
      <c r="C532" s="18">
        <v>610017.0</v>
      </c>
      <c r="D532" s="17" t="s">
        <v>356</v>
      </c>
      <c r="E532" s="17" t="s">
        <v>84</v>
      </c>
      <c r="F532" s="17" t="s">
        <v>1983</v>
      </c>
      <c r="G532" s="18">
        <v>-87.697316</v>
      </c>
      <c r="H532" s="18">
        <v>41.847941</v>
      </c>
      <c r="I532" s="18">
        <v>7.0</v>
      </c>
      <c r="J532" s="18">
        <v>12.0</v>
      </c>
      <c r="K532" s="17" t="s">
        <v>1984</v>
      </c>
      <c r="L532" s="17" t="s">
        <v>470</v>
      </c>
      <c r="M532" s="17" t="s">
        <v>471</v>
      </c>
      <c r="N532" s="17" t="s">
        <v>89</v>
      </c>
      <c r="O532" s="18">
        <v>60623.0</v>
      </c>
      <c r="P532" s="18">
        <v>-87.697315538</v>
      </c>
      <c r="Q532" s="18">
        <v>41.8479407166</v>
      </c>
    </row>
    <row r="533">
      <c r="A533" s="17" t="s">
        <v>1985</v>
      </c>
      <c r="B533" s="17" t="s">
        <v>97</v>
      </c>
      <c r="C533" s="18">
        <v>610155.0</v>
      </c>
      <c r="D533" s="17" t="s">
        <v>277</v>
      </c>
      <c r="E533" s="17" t="s">
        <v>84</v>
      </c>
      <c r="F533" s="17" t="s">
        <v>1986</v>
      </c>
      <c r="G533" s="18">
        <v>-87.745951</v>
      </c>
      <c r="H533" s="18">
        <v>41.991169</v>
      </c>
      <c r="I533" s="18">
        <v>1.0</v>
      </c>
      <c r="J533" s="18">
        <v>39.0</v>
      </c>
      <c r="K533" s="17" t="s">
        <v>1988</v>
      </c>
      <c r="L533" s="17" t="s">
        <v>116</v>
      </c>
      <c r="M533" s="17" t="s">
        <v>856</v>
      </c>
      <c r="N533" s="17" t="s">
        <v>89</v>
      </c>
      <c r="O533" s="18">
        <v>60646.0</v>
      </c>
      <c r="P533" s="18">
        <v>-87.7459514446</v>
      </c>
      <c r="Q533" s="18">
        <v>41.9911692464</v>
      </c>
    </row>
    <row r="534">
      <c r="A534" s="17" t="s">
        <v>1991</v>
      </c>
      <c r="B534" s="17" t="s">
        <v>97</v>
      </c>
      <c r="C534" s="18">
        <v>610157.0</v>
      </c>
      <c r="D534" s="17" t="s">
        <v>577</v>
      </c>
      <c r="E534" s="17" t="s">
        <v>84</v>
      </c>
      <c r="F534" s="17" t="s">
        <v>1992</v>
      </c>
      <c r="G534" s="18">
        <v>-87.705006</v>
      </c>
      <c r="H534" s="18">
        <v>41.797498</v>
      </c>
      <c r="I534" s="18">
        <v>8.0</v>
      </c>
      <c r="J534" s="18">
        <v>14.0</v>
      </c>
      <c r="K534" s="17" t="s">
        <v>1993</v>
      </c>
      <c r="L534" s="17" t="s">
        <v>216</v>
      </c>
      <c r="M534" s="17" t="s">
        <v>485</v>
      </c>
      <c r="N534" s="17" t="s">
        <v>89</v>
      </c>
      <c r="O534" s="18">
        <v>60632.0</v>
      </c>
      <c r="P534" s="18">
        <v>-87.7050057809</v>
      </c>
      <c r="Q534" s="18">
        <v>41.7974982034</v>
      </c>
    </row>
    <row r="535">
      <c r="A535" s="17" t="s">
        <v>1994</v>
      </c>
      <c r="B535" s="17" t="s">
        <v>82</v>
      </c>
      <c r="C535" s="18">
        <v>610158.0</v>
      </c>
      <c r="D535" s="17" t="s">
        <v>384</v>
      </c>
      <c r="E535" s="17" t="s">
        <v>84</v>
      </c>
      <c r="F535" s="17" t="s">
        <v>1995</v>
      </c>
      <c r="G535" s="18">
        <v>-87.798721</v>
      </c>
      <c r="H535" s="18">
        <v>41.914151</v>
      </c>
      <c r="I535" s="18">
        <v>3.0</v>
      </c>
      <c r="J535" s="18">
        <v>29.0</v>
      </c>
      <c r="K535" s="17" t="s">
        <v>1996</v>
      </c>
      <c r="L535" s="17" t="s">
        <v>199</v>
      </c>
      <c r="M535" s="17" t="s">
        <v>200</v>
      </c>
      <c r="N535" s="17" t="s">
        <v>89</v>
      </c>
      <c r="O535" s="18">
        <v>60707.0</v>
      </c>
      <c r="P535" s="18">
        <v>-87.7987207052</v>
      </c>
      <c r="Q535" s="18">
        <v>41.9141506305</v>
      </c>
    </row>
    <row r="536">
      <c r="A536" s="17" t="s">
        <v>1997</v>
      </c>
      <c r="B536" s="17" t="s">
        <v>82</v>
      </c>
      <c r="C536" s="18">
        <v>610159.0</v>
      </c>
      <c r="D536" s="17" t="s">
        <v>176</v>
      </c>
      <c r="E536" s="17" t="s">
        <v>84</v>
      </c>
      <c r="F536" s="17" t="s">
        <v>1998</v>
      </c>
      <c r="G536" s="18">
        <v>-87.732179</v>
      </c>
      <c r="H536" s="18">
        <v>41.941678</v>
      </c>
      <c r="I536" s="18">
        <v>1.0</v>
      </c>
      <c r="J536" s="18">
        <v>30.0</v>
      </c>
      <c r="K536" s="17" t="s">
        <v>1999</v>
      </c>
      <c r="L536" s="17" t="s">
        <v>116</v>
      </c>
      <c r="M536" s="17" t="s">
        <v>250</v>
      </c>
      <c r="N536" s="17" t="s">
        <v>89</v>
      </c>
      <c r="O536" s="18">
        <v>60641.0</v>
      </c>
      <c r="P536" s="18">
        <v>-87.7321787773</v>
      </c>
      <c r="Q536" s="18">
        <v>41.9416776043</v>
      </c>
    </row>
    <row r="537">
      <c r="A537" s="17" t="s">
        <v>2000</v>
      </c>
      <c r="B537" s="17" t="s">
        <v>82</v>
      </c>
      <c r="C537" s="18">
        <v>610178.0</v>
      </c>
      <c r="D537" s="17" t="s">
        <v>168</v>
      </c>
      <c r="E537" s="17" t="s">
        <v>84</v>
      </c>
      <c r="F537" s="17" t="s">
        <v>2002</v>
      </c>
      <c r="G537" s="18">
        <v>-87.596932</v>
      </c>
      <c r="H537" s="18">
        <v>41.716989</v>
      </c>
      <c r="I537" s="18">
        <v>12.0</v>
      </c>
      <c r="J537" s="18">
        <v>8.0</v>
      </c>
      <c r="K537" s="17" t="s">
        <v>2003</v>
      </c>
      <c r="L537" s="17" t="s">
        <v>172</v>
      </c>
      <c r="M537" s="17" t="s">
        <v>712</v>
      </c>
      <c r="N537" s="17" t="s">
        <v>89</v>
      </c>
      <c r="O537" s="18">
        <v>60628.0</v>
      </c>
      <c r="P537" s="18">
        <v>-87.5969318814</v>
      </c>
      <c r="Q537" s="18">
        <v>41.7169888728</v>
      </c>
    </row>
    <row r="538">
      <c r="A538" s="17" t="s">
        <v>2005</v>
      </c>
      <c r="B538" s="17" t="s">
        <v>702</v>
      </c>
      <c r="C538" s="18">
        <v>610165.0</v>
      </c>
      <c r="D538" s="17" t="s">
        <v>233</v>
      </c>
      <c r="E538" s="17" t="s">
        <v>84</v>
      </c>
      <c r="F538" s="17" t="s">
        <v>2006</v>
      </c>
      <c r="G538" s="18">
        <v>-87.76119</v>
      </c>
      <c r="H538" s="18">
        <v>41.930403</v>
      </c>
      <c r="I538" s="18">
        <v>3.0</v>
      </c>
      <c r="J538" s="18">
        <v>31.0</v>
      </c>
      <c r="K538" s="17" t="s">
        <v>2007</v>
      </c>
      <c r="L538" s="17" t="s">
        <v>199</v>
      </c>
      <c r="M538" s="17" t="s">
        <v>289</v>
      </c>
      <c r="N538" s="17" t="s">
        <v>89</v>
      </c>
      <c r="O538" s="18">
        <v>60639.0</v>
      </c>
      <c r="P538" s="18">
        <v>-87.7611904688</v>
      </c>
      <c r="Q538" s="18">
        <v>41.9304033166</v>
      </c>
    </row>
    <row r="539">
      <c r="A539" s="17" t="s">
        <v>2008</v>
      </c>
      <c r="B539" s="17" t="s">
        <v>71</v>
      </c>
      <c r="C539" s="18">
        <v>609729.0</v>
      </c>
      <c r="D539" s="17" t="s">
        <v>253</v>
      </c>
      <c r="E539" s="17" t="s">
        <v>75</v>
      </c>
      <c r="F539" s="17" t="s">
        <v>2009</v>
      </c>
      <c r="G539" s="18">
        <v>-87.735612</v>
      </c>
      <c r="H539" s="18">
        <v>41.946365</v>
      </c>
      <c r="I539" s="18">
        <v>1.0</v>
      </c>
      <c r="J539" s="18">
        <v>45.0</v>
      </c>
      <c r="K539" s="17" t="s">
        <v>2010</v>
      </c>
      <c r="L539" s="17" t="s">
        <v>116</v>
      </c>
      <c r="M539" s="17" t="s">
        <v>250</v>
      </c>
      <c r="N539" s="17" t="s">
        <v>89</v>
      </c>
      <c r="O539" s="18">
        <v>60641.0</v>
      </c>
      <c r="P539" s="18">
        <v>-87.7356121102</v>
      </c>
      <c r="Q539" s="18">
        <v>41.9463645434</v>
      </c>
    </row>
    <row r="540">
      <c r="A540" s="17" t="s">
        <v>1938</v>
      </c>
      <c r="B540" s="17" t="s">
        <v>71</v>
      </c>
      <c r="C540" s="18">
        <v>609730.0</v>
      </c>
      <c r="D540" s="17" t="s">
        <v>1002</v>
      </c>
      <c r="E540" s="17" t="s">
        <v>75</v>
      </c>
      <c r="F540" s="17" t="s">
        <v>2011</v>
      </c>
      <c r="G540" s="18">
        <v>-87.667136</v>
      </c>
      <c r="H540" s="18">
        <v>41.989029</v>
      </c>
      <c r="I540" s="18">
        <v>2.0</v>
      </c>
      <c r="J540" s="18">
        <v>48.0</v>
      </c>
      <c r="K540" s="17" t="s">
        <v>2012</v>
      </c>
      <c r="L540" s="17" t="s">
        <v>144</v>
      </c>
      <c r="M540" s="17" t="s">
        <v>101</v>
      </c>
      <c r="N540" s="17" t="s">
        <v>89</v>
      </c>
      <c r="O540" s="18">
        <v>60660.0</v>
      </c>
      <c r="P540" s="18">
        <v>-87.6671361897</v>
      </c>
      <c r="Q540" s="18">
        <v>41.989028539</v>
      </c>
    </row>
    <row r="541">
      <c r="A541" s="17" t="s">
        <v>2013</v>
      </c>
      <c r="B541" s="17" t="s">
        <v>82</v>
      </c>
      <c r="C541" s="18">
        <v>610167.0</v>
      </c>
      <c r="D541" s="17" t="s">
        <v>213</v>
      </c>
      <c r="E541" s="17" t="s">
        <v>84</v>
      </c>
      <c r="F541" s="17" t="s">
        <v>2014</v>
      </c>
      <c r="G541" s="18">
        <v>-87.668772</v>
      </c>
      <c r="H541" s="18">
        <v>41.810333</v>
      </c>
      <c r="I541" s="18">
        <v>8.0</v>
      </c>
      <c r="J541" s="18">
        <v>15.0</v>
      </c>
      <c r="K541" s="17" t="s">
        <v>2015</v>
      </c>
      <c r="L541" s="17" t="s">
        <v>216</v>
      </c>
      <c r="M541" s="17" t="s">
        <v>217</v>
      </c>
      <c r="N541" s="17" t="s">
        <v>89</v>
      </c>
      <c r="O541" s="18">
        <v>60609.0</v>
      </c>
      <c r="P541" s="18">
        <v>-87.668772011</v>
      </c>
      <c r="Q541" s="18">
        <v>41.8103332411</v>
      </c>
    </row>
    <row r="542">
      <c r="A542" s="17" t="s">
        <v>359</v>
      </c>
      <c r="B542" s="18">
        <v>12.0</v>
      </c>
      <c r="C542" s="18">
        <v>400073.0</v>
      </c>
      <c r="D542" s="17" t="s">
        <v>74</v>
      </c>
      <c r="E542" s="17" t="s">
        <v>75</v>
      </c>
      <c r="F542" s="17" t="s">
        <v>2016</v>
      </c>
      <c r="G542" s="18">
        <v>-87.625015</v>
      </c>
      <c r="H542" s="18">
        <v>41.804309</v>
      </c>
      <c r="I542" s="18">
        <v>9.0</v>
      </c>
      <c r="J542" s="18">
        <v>3.0</v>
      </c>
      <c r="K542" s="17" t="s">
        <v>2017</v>
      </c>
      <c r="L542" s="17" t="s">
        <v>78</v>
      </c>
      <c r="M542" s="17" t="s">
        <v>268</v>
      </c>
      <c r="N542" s="17" t="s">
        <v>78</v>
      </c>
      <c r="O542" s="18">
        <v>60615.0</v>
      </c>
      <c r="P542" s="18">
        <v>-87.62501515</v>
      </c>
      <c r="Q542" s="18">
        <v>41.8043093269</v>
      </c>
    </row>
    <row r="543">
      <c r="A543" s="17" t="s">
        <v>2018</v>
      </c>
      <c r="B543" s="17" t="s">
        <v>97</v>
      </c>
      <c r="C543" s="18">
        <v>400072.0</v>
      </c>
      <c r="D543" s="17" t="s">
        <v>168</v>
      </c>
      <c r="E543" s="17" t="s">
        <v>84</v>
      </c>
      <c r="F543" s="17" t="s">
        <v>2019</v>
      </c>
      <c r="G543" s="18">
        <v>-87.600255</v>
      </c>
      <c r="H543" s="18">
        <v>41.752458</v>
      </c>
      <c r="I543" s="18">
        <v>12.0</v>
      </c>
      <c r="J543" s="18">
        <v>8.0</v>
      </c>
      <c r="K543" s="17" t="s">
        <v>2020</v>
      </c>
      <c r="L543" s="17" t="s">
        <v>78</v>
      </c>
      <c r="M543" s="17" t="s">
        <v>381</v>
      </c>
      <c r="N543" s="17" t="s">
        <v>78</v>
      </c>
      <c r="O543" s="18">
        <v>60619.0</v>
      </c>
      <c r="P543" s="18">
        <v>-87.6002545537</v>
      </c>
      <c r="Q543" s="18">
        <v>41.7524584893</v>
      </c>
    </row>
    <row r="544">
      <c r="A544" s="17" t="s">
        <v>2022</v>
      </c>
      <c r="B544" s="17" t="s">
        <v>97</v>
      </c>
      <c r="C544" s="18">
        <v>400074.0</v>
      </c>
      <c r="D544" s="17" t="s">
        <v>238</v>
      </c>
      <c r="E544" s="17" t="s">
        <v>84</v>
      </c>
      <c r="F544" s="17" t="s">
        <v>2024</v>
      </c>
      <c r="G544" s="18">
        <v>-87.667639</v>
      </c>
      <c r="H544" s="18">
        <v>41.76739</v>
      </c>
      <c r="I544" s="18">
        <v>11.0</v>
      </c>
      <c r="J544" s="18">
        <v>17.0</v>
      </c>
      <c r="K544" s="17" t="s">
        <v>2025</v>
      </c>
      <c r="L544" s="17" t="s">
        <v>78</v>
      </c>
      <c r="M544" s="17" t="s">
        <v>746</v>
      </c>
      <c r="N544" s="17" t="s">
        <v>78</v>
      </c>
      <c r="O544" s="18">
        <v>60636.0</v>
      </c>
      <c r="P544" s="18">
        <v>-87.6676390078</v>
      </c>
      <c r="Q544" s="18">
        <v>41.7673901132</v>
      </c>
    </row>
    <row r="545">
      <c r="A545" s="17" t="s">
        <v>2027</v>
      </c>
      <c r="B545" s="17" t="s">
        <v>97</v>
      </c>
      <c r="C545" s="18">
        <v>610081.0</v>
      </c>
      <c r="D545" s="17" t="s">
        <v>103</v>
      </c>
      <c r="E545" s="17" t="s">
        <v>84</v>
      </c>
      <c r="F545" s="17" t="s">
        <v>2028</v>
      </c>
      <c r="G545" s="18">
        <v>-87.64134</v>
      </c>
      <c r="H545" s="18">
        <v>41.8444</v>
      </c>
      <c r="I545" s="18">
        <v>6.0</v>
      </c>
      <c r="J545" s="18">
        <v>11.0</v>
      </c>
      <c r="K545" s="17" t="s">
        <v>2029</v>
      </c>
      <c r="L545" s="17" t="s">
        <v>155</v>
      </c>
      <c r="M545" s="17" t="s">
        <v>156</v>
      </c>
      <c r="N545" s="17" t="s">
        <v>89</v>
      </c>
      <c r="O545" s="18">
        <v>60616.0</v>
      </c>
      <c r="P545" s="18">
        <v>-87.6413398053</v>
      </c>
      <c r="Q545" s="18">
        <v>41.8444001593</v>
      </c>
    </row>
    <row r="546">
      <c r="A546" s="17" t="s">
        <v>2030</v>
      </c>
      <c r="B546" s="17" t="s">
        <v>82</v>
      </c>
      <c r="C546" s="18">
        <v>610172.0</v>
      </c>
      <c r="D546" s="17" t="s">
        <v>474</v>
      </c>
      <c r="E546" s="17" t="s">
        <v>84</v>
      </c>
      <c r="F546" s="17" t="s">
        <v>2031</v>
      </c>
      <c r="G546" s="18">
        <v>-87.650221</v>
      </c>
      <c r="H546" s="18">
        <v>41.799766</v>
      </c>
      <c r="I546" s="18">
        <v>11.0</v>
      </c>
      <c r="J546" s="18">
        <v>20.0</v>
      </c>
      <c r="K546" s="17" t="s">
        <v>2032</v>
      </c>
      <c r="L546" s="17" t="s">
        <v>333</v>
      </c>
      <c r="M546" s="17" t="s">
        <v>217</v>
      </c>
      <c r="N546" s="17" t="s">
        <v>89</v>
      </c>
      <c r="O546" s="18">
        <v>60609.0</v>
      </c>
      <c r="P546" s="18">
        <v>-87.650221446</v>
      </c>
      <c r="Q546" s="18">
        <v>41.7997662058</v>
      </c>
    </row>
    <row r="547">
      <c r="A547" s="17" t="s">
        <v>2033</v>
      </c>
      <c r="B547" s="17" t="s">
        <v>82</v>
      </c>
      <c r="C547" s="18">
        <v>610173.0</v>
      </c>
      <c r="D547" s="17" t="s">
        <v>474</v>
      </c>
      <c r="E547" s="17" t="s">
        <v>84</v>
      </c>
      <c r="F547" s="17" t="s">
        <v>2034</v>
      </c>
      <c r="G547" s="18">
        <v>-87.632279</v>
      </c>
      <c r="H547" s="18">
        <v>41.7908</v>
      </c>
      <c r="I547" s="18">
        <v>11.0</v>
      </c>
      <c r="J547" s="18">
        <v>20.0</v>
      </c>
      <c r="K547" s="17" t="s">
        <v>2035</v>
      </c>
      <c r="L547" s="17" t="s">
        <v>241</v>
      </c>
      <c r="M547" s="17" t="s">
        <v>140</v>
      </c>
      <c r="N547" s="17" t="s">
        <v>89</v>
      </c>
      <c r="O547" s="18">
        <v>60621.0</v>
      </c>
      <c r="P547" s="18">
        <v>-87.6322793817</v>
      </c>
      <c r="Q547" s="18">
        <v>41.7908002437</v>
      </c>
    </row>
    <row r="548">
      <c r="A548" s="17" t="s">
        <v>2036</v>
      </c>
      <c r="B548" s="17" t="s">
        <v>2037</v>
      </c>
      <c r="C548" s="18">
        <v>610174.0</v>
      </c>
      <c r="D548" s="17" t="s">
        <v>213</v>
      </c>
      <c r="E548" s="17" t="s">
        <v>84</v>
      </c>
      <c r="F548" s="17" t="s">
        <v>2038</v>
      </c>
      <c r="G548" s="18">
        <v>-87.689647</v>
      </c>
      <c r="H548" s="18">
        <v>41.815909</v>
      </c>
      <c r="I548" s="18">
        <v>8.0</v>
      </c>
      <c r="J548" s="18">
        <v>15.0</v>
      </c>
      <c r="K548" s="17" t="s">
        <v>2039</v>
      </c>
      <c r="L548" s="17" t="s">
        <v>216</v>
      </c>
      <c r="M548" s="17" t="s">
        <v>357</v>
      </c>
      <c r="N548" s="17" t="s">
        <v>89</v>
      </c>
      <c r="O548" s="18">
        <v>60632.0</v>
      </c>
      <c r="P548" s="18">
        <v>-87.6896472357</v>
      </c>
      <c r="Q548" s="18">
        <v>41.8159094869</v>
      </c>
    </row>
    <row r="549">
      <c r="A549" s="17" t="s">
        <v>2040</v>
      </c>
      <c r="B549" s="17" t="s">
        <v>1316</v>
      </c>
      <c r="C549" s="18">
        <v>610559.0</v>
      </c>
      <c r="D549" s="17" t="s">
        <v>577</v>
      </c>
      <c r="E549" s="17" t="s">
        <v>84</v>
      </c>
      <c r="F549" s="17" t="s">
        <v>2041</v>
      </c>
      <c r="G549" s="18">
        <v>-87.68978</v>
      </c>
      <c r="H549" s="18">
        <v>41.806491</v>
      </c>
      <c r="I549" s="18">
        <v>8.0</v>
      </c>
      <c r="J549" s="18">
        <v>14.0</v>
      </c>
      <c r="K549" s="17" t="s">
        <v>2042</v>
      </c>
      <c r="L549" s="17" t="s">
        <v>216</v>
      </c>
      <c r="M549" s="17" t="s">
        <v>357</v>
      </c>
      <c r="N549" s="17" t="s">
        <v>89</v>
      </c>
      <c r="O549" s="18">
        <v>60632.0</v>
      </c>
      <c r="P549" s="18">
        <v>-87.689779773</v>
      </c>
      <c r="Q549" s="18">
        <v>41.8064914112</v>
      </c>
    </row>
    <row r="550">
      <c r="A550" s="17" t="s">
        <v>2043</v>
      </c>
      <c r="B550" s="17" t="s">
        <v>592</v>
      </c>
      <c r="C550" s="18">
        <v>610175.0</v>
      </c>
      <c r="D550" s="17" t="s">
        <v>147</v>
      </c>
      <c r="E550" s="17" t="s">
        <v>84</v>
      </c>
      <c r="F550" s="17" t="s">
        <v>2044</v>
      </c>
      <c r="G550" s="18">
        <v>-87.593905</v>
      </c>
      <c r="H550" s="18">
        <v>41.804294</v>
      </c>
      <c r="I550" s="18">
        <v>9.0</v>
      </c>
      <c r="J550" s="18">
        <v>4.0</v>
      </c>
      <c r="K550" s="17" t="s">
        <v>2045</v>
      </c>
      <c r="L550" s="17" t="s">
        <v>260</v>
      </c>
      <c r="M550" s="17" t="s">
        <v>151</v>
      </c>
      <c r="N550" s="17" t="s">
        <v>89</v>
      </c>
      <c r="O550" s="18">
        <v>60615.0</v>
      </c>
      <c r="P550" s="18">
        <v>-87.593904942</v>
      </c>
      <c r="Q550" s="18">
        <v>41.804294017</v>
      </c>
    </row>
    <row r="551">
      <c r="A551" s="17" t="s">
        <v>2046</v>
      </c>
      <c r="B551" s="17" t="s">
        <v>82</v>
      </c>
      <c r="C551" s="18">
        <v>610176.0</v>
      </c>
      <c r="D551" s="17" t="s">
        <v>426</v>
      </c>
      <c r="E551" s="17" t="s">
        <v>84</v>
      </c>
      <c r="F551" s="17" t="s">
        <v>2047</v>
      </c>
      <c r="G551" s="18">
        <v>-87.658669</v>
      </c>
      <c r="H551" s="18">
        <v>41.690919</v>
      </c>
      <c r="I551" s="18">
        <v>13.0</v>
      </c>
      <c r="J551" s="18">
        <v>34.0</v>
      </c>
      <c r="K551" s="17" t="s">
        <v>2048</v>
      </c>
      <c r="L551" s="17" t="s">
        <v>87</v>
      </c>
      <c r="M551" s="17" t="s">
        <v>430</v>
      </c>
      <c r="N551" s="17" t="s">
        <v>89</v>
      </c>
      <c r="O551" s="18">
        <v>60643.0</v>
      </c>
      <c r="P551" s="18">
        <v>-87.6586690525</v>
      </c>
      <c r="Q551" s="18">
        <v>41.6909188772</v>
      </c>
    </row>
    <row r="552">
      <c r="A552" s="17" t="s">
        <v>2049</v>
      </c>
      <c r="B552" s="17" t="s">
        <v>71</v>
      </c>
      <c r="C552" s="18">
        <v>609692.0</v>
      </c>
      <c r="D552" s="17" t="s">
        <v>617</v>
      </c>
      <c r="E552" s="17" t="s">
        <v>75</v>
      </c>
      <c r="F552" s="17" t="s">
        <v>2050</v>
      </c>
      <c r="G552" s="18">
        <v>-87.63541</v>
      </c>
      <c r="H552" s="18">
        <v>41.745781</v>
      </c>
      <c r="I552" s="18">
        <v>11.0</v>
      </c>
      <c r="J552" s="18">
        <v>21.0</v>
      </c>
      <c r="K552" s="17" t="s">
        <v>2051</v>
      </c>
      <c r="L552" s="17" t="s">
        <v>241</v>
      </c>
      <c r="M552" s="17" t="s">
        <v>173</v>
      </c>
      <c r="N552" s="17" t="s">
        <v>89</v>
      </c>
      <c r="O552" s="18">
        <v>60620.0</v>
      </c>
      <c r="P552" s="18">
        <v>-87.6354103687</v>
      </c>
      <c r="Q552" s="18">
        <v>41.7457812307</v>
      </c>
    </row>
    <row r="553">
      <c r="A553" s="17" t="s">
        <v>2052</v>
      </c>
      <c r="B553" s="17" t="s">
        <v>1695</v>
      </c>
      <c r="C553" s="18">
        <v>609750.0</v>
      </c>
      <c r="D553" s="17" t="s">
        <v>194</v>
      </c>
      <c r="E553" s="17" t="s">
        <v>75</v>
      </c>
      <c r="F553" s="17" t="s">
        <v>2054</v>
      </c>
      <c r="G553" s="18">
        <v>-87.668722</v>
      </c>
      <c r="H553" s="18">
        <v>41.864365</v>
      </c>
      <c r="I553" s="18">
        <v>6.0</v>
      </c>
      <c r="J553" s="18">
        <v>28.0</v>
      </c>
      <c r="K553" s="17" t="s">
        <v>2055</v>
      </c>
      <c r="L553" s="17" t="s">
        <v>223</v>
      </c>
      <c r="M553" s="17" t="s">
        <v>376</v>
      </c>
      <c r="N553" s="17" t="s">
        <v>89</v>
      </c>
      <c r="O553" s="18">
        <v>60608.0</v>
      </c>
      <c r="P553" s="18">
        <v>-87.6687222293</v>
      </c>
      <c r="Q553" s="18">
        <v>41.8643654832</v>
      </c>
    </row>
    <row r="554">
      <c r="A554" s="17" t="s">
        <v>2057</v>
      </c>
      <c r="B554" s="17" t="s">
        <v>82</v>
      </c>
      <c r="C554" s="18">
        <v>610177.0</v>
      </c>
      <c r="D554" s="17" t="s">
        <v>270</v>
      </c>
      <c r="E554" s="17" t="s">
        <v>84</v>
      </c>
      <c r="F554" s="17" t="s">
        <v>2058</v>
      </c>
      <c r="G554" s="18">
        <v>-87.659419</v>
      </c>
      <c r="H554" s="18">
        <v>41.879103</v>
      </c>
      <c r="I554" s="18">
        <v>6.0</v>
      </c>
      <c r="J554" s="18">
        <v>27.0</v>
      </c>
      <c r="K554" s="17" t="s">
        <v>2059</v>
      </c>
      <c r="L554" s="17" t="s">
        <v>150</v>
      </c>
      <c r="M554" s="17" t="s">
        <v>376</v>
      </c>
      <c r="N554" s="17" t="s">
        <v>89</v>
      </c>
      <c r="O554" s="18">
        <v>60607.0</v>
      </c>
      <c r="P554" s="18">
        <v>-87.6594189761</v>
      </c>
      <c r="Q554" s="18">
        <v>41.8791025434</v>
      </c>
    </row>
    <row r="555">
      <c r="A555" s="17" t="s">
        <v>2060</v>
      </c>
      <c r="B555" s="17" t="s">
        <v>97</v>
      </c>
      <c r="C555" s="18">
        <v>610534.0</v>
      </c>
      <c r="D555" s="17" t="s">
        <v>270</v>
      </c>
      <c r="E555" s="17" t="s">
        <v>84</v>
      </c>
      <c r="F555" s="17" t="s">
        <v>2061</v>
      </c>
      <c r="G555" s="18">
        <v>-87.644841</v>
      </c>
      <c r="H555" s="18">
        <v>41.905109</v>
      </c>
      <c r="I555" s="18">
        <v>4.0</v>
      </c>
      <c r="J555" s="18">
        <v>27.0</v>
      </c>
      <c r="K555" s="17" t="s">
        <v>2062</v>
      </c>
      <c r="L555" s="17" t="s">
        <v>94</v>
      </c>
      <c r="M555" s="17" t="s">
        <v>602</v>
      </c>
      <c r="N555" s="17" t="s">
        <v>89</v>
      </c>
      <c r="O555" s="18">
        <v>60610.0</v>
      </c>
      <c r="P555" s="18">
        <v>-87.6448414953</v>
      </c>
      <c r="Q555" s="18">
        <v>41.9051091196</v>
      </c>
    </row>
    <row r="556">
      <c r="A556" s="17" t="s">
        <v>2063</v>
      </c>
      <c r="B556" s="17" t="s">
        <v>82</v>
      </c>
      <c r="C556" s="18">
        <v>609978.0</v>
      </c>
      <c r="D556" s="17" t="s">
        <v>168</v>
      </c>
      <c r="E556" s="17" t="s">
        <v>84</v>
      </c>
      <c r="F556" s="17" t="s">
        <v>2064</v>
      </c>
      <c r="G556" s="18">
        <v>-87.60466</v>
      </c>
      <c r="H556" s="18">
        <v>41.707558</v>
      </c>
      <c r="I556" s="18">
        <v>13.0</v>
      </c>
      <c r="J556" s="18">
        <v>8.0</v>
      </c>
      <c r="K556" s="17" t="s">
        <v>2065</v>
      </c>
      <c r="L556" s="17" t="s">
        <v>87</v>
      </c>
      <c r="M556" s="17" t="s">
        <v>712</v>
      </c>
      <c r="N556" s="17" t="s">
        <v>89</v>
      </c>
      <c r="O556" s="18">
        <v>60628.0</v>
      </c>
      <c r="P556" s="18">
        <v>-87.6046604085</v>
      </c>
      <c r="Q556" s="18">
        <v>41.7075576174</v>
      </c>
    </row>
    <row r="557">
      <c r="A557" s="17" t="s">
        <v>2066</v>
      </c>
      <c r="B557" s="17" t="s">
        <v>82</v>
      </c>
      <c r="C557" s="18">
        <v>610179.0</v>
      </c>
      <c r="D557" s="17" t="s">
        <v>345</v>
      </c>
      <c r="E557" s="17" t="s">
        <v>84</v>
      </c>
      <c r="F557" s="17" t="s">
        <v>2067</v>
      </c>
      <c r="G557" s="18">
        <v>-87.781975</v>
      </c>
      <c r="H557" s="18">
        <v>41.958868</v>
      </c>
      <c r="I557" s="18">
        <v>1.0</v>
      </c>
      <c r="J557" s="18">
        <v>38.0</v>
      </c>
      <c r="K557" s="17" t="s">
        <v>2068</v>
      </c>
      <c r="L557" s="17" t="s">
        <v>116</v>
      </c>
      <c r="M557" s="17" t="s">
        <v>929</v>
      </c>
      <c r="N557" s="17" t="s">
        <v>89</v>
      </c>
      <c r="O557" s="18">
        <v>60634.0</v>
      </c>
      <c r="P557" s="18">
        <v>-87.7819745381</v>
      </c>
      <c r="Q557" s="18">
        <v>41.9588680364</v>
      </c>
    </row>
    <row r="558">
      <c r="A558" s="17" t="s">
        <v>2069</v>
      </c>
      <c r="B558" s="17" t="s">
        <v>82</v>
      </c>
      <c r="C558" s="18">
        <v>610180.0</v>
      </c>
      <c r="D558" s="17" t="s">
        <v>561</v>
      </c>
      <c r="E558" s="17" t="s">
        <v>84</v>
      </c>
      <c r="F558" s="17" t="s">
        <v>2070</v>
      </c>
      <c r="G558" s="18">
        <v>-87.653445</v>
      </c>
      <c r="H558" s="18">
        <v>41.865351</v>
      </c>
      <c r="I558" s="18">
        <v>6.0</v>
      </c>
      <c r="J558" s="18">
        <v>25.0</v>
      </c>
      <c r="K558" s="17" t="s">
        <v>2071</v>
      </c>
      <c r="L558" s="17" t="s">
        <v>155</v>
      </c>
      <c r="M558" s="17" t="s">
        <v>376</v>
      </c>
      <c r="N558" s="17" t="s">
        <v>89</v>
      </c>
      <c r="O558" s="18">
        <v>60608.0</v>
      </c>
      <c r="P558" s="18">
        <v>-87.653445027</v>
      </c>
      <c r="Q558" s="18">
        <v>41.8653510185</v>
      </c>
    </row>
    <row r="559">
      <c r="A559" s="17" t="s">
        <v>1190</v>
      </c>
      <c r="B559" s="17" t="s">
        <v>71</v>
      </c>
      <c r="C559" s="18">
        <v>610383.0</v>
      </c>
      <c r="D559" s="17" t="s">
        <v>467</v>
      </c>
      <c r="E559" s="17" t="s">
        <v>75</v>
      </c>
      <c r="F559" s="17" t="s">
        <v>2072</v>
      </c>
      <c r="G559" s="18">
        <v>-87.735299</v>
      </c>
      <c r="H559" s="18">
        <v>41.833507</v>
      </c>
      <c r="I559" s="18">
        <v>7.0</v>
      </c>
      <c r="J559" s="18">
        <v>22.0</v>
      </c>
      <c r="K559" s="17" t="s">
        <v>2073</v>
      </c>
      <c r="L559" s="17" t="s">
        <v>470</v>
      </c>
      <c r="M559" s="17" t="s">
        <v>471</v>
      </c>
      <c r="N559" s="17" t="s">
        <v>89</v>
      </c>
      <c r="O559" s="18">
        <v>60623.0</v>
      </c>
      <c r="P559" s="18">
        <v>-87.7352994692</v>
      </c>
      <c r="Q559" s="18">
        <v>41.8335072748</v>
      </c>
    </row>
    <row r="560">
      <c r="A560" s="17" t="s">
        <v>2074</v>
      </c>
      <c r="B560" s="17" t="s">
        <v>82</v>
      </c>
      <c r="C560" s="18">
        <v>610182.0</v>
      </c>
      <c r="D560" s="17" t="s">
        <v>277</v>
      </c>
      <c r="E560" s="17" t="s">
        <v>84</v>
      </c>
      <c r="F560" s="17" t="s">
        <v>2075</v>
      </c>
      <c r="G560" s="18">
        <v>-87.724043</v>
      </c>
      <c r="H560" s="18">
        <v>41.993942</v>
      </c>
      <c r="I560" s="18">
        <v>1.0</v>
      </c>
      <c r="J560" s="18">
        <v>39.0</v>
      </c>
      <c r="K560" s="17" t="s">
        <v>2076</v>
      </c>
      <c r="L560" s="17" t="s">
        <v>116</v>
      </c>
      <c r="M560" s="17" t="s">
        <v>631</v>
      </c>
      <c r="N560" s="17" t="s">
        <v>89</v>
      </c>
      <c r="O560" s="18">
        <v>60659.0</v>
      </c>
      <c r="P560" s="18">
        <v>-87.7240426332</v>
      </c>
      <c r="Q560" s="18">
        <v>41.9939423333</v>
      </c>
    </row>
    <row r="561">
      <c r="A561" s="17" t="s">
        <v>2077</v>
      </c>
      <c r="B561" s="17" t="s">
        <v>71</v>
      </c>
      <c r="C561" s="18">
        <v>610543.0</v>
      </c>
      <c r="D561" s="17" t="s">
        <v>577</v>
      </c>
      <c r="E561" s="17" t="s">
        <v>75</v>
      </c>
      <c r="F561" s="17" t="s">
        <v>2078</v>
      </c>
      <c r="G561" s="18">
        <v>-87.711059</v>
      </c>
      <c r="H561" s="18">
        <v>41.795201</v>
      </c>
      <c r="I561" s="18">
        <v>8.0</v>
      </c>
      <c r="J561" s="18">
        <v>14.0</v>
      </c>
      <c r="K561" s="17" t="s">
        <v>2079</v>
      </c>
      <c r="L561" s="17" t="s">
        <v>333</v>
      </c>
      <c r="M561" s="17" t="s">
        <v>485</v>
      </c>
      <c r="N561" s="17" t="s">
        <v>89</v>
      </c>
      <c r="O561" s="18">
        <v>60632.0</v>
      </c>
      <c r="P561" s="18">
        <v>-87.7110588223</v>
      </c>
      <c r="Q561" s="18">
        <v>41.7952005555</v>
      </c>
    </row>
    <row r="562">
      <c r="A562" s="17" t="s">
        <v>2081</v>
      </c>
      <c r="B562" s="17" t="s">
        <v>97</v>
      </c>
      <c r="C562" s="18">
        <v>609990.0</v>
      </c>
      <c r="D562" s="17" t="s">
        <v>74</v>
      </c>
      <c r="E562" s="17" t="s">
        <v>84</v>
      </c>
      <c r="F562" s="17" t="s">
        <v>2083</v>
      </c>
      <c r="G562" s="18">
        <v>-87.628615</v>
      </c>
      <c r="H562" s="18">
        <v>41.866875</v>
      </c>
      <c r="I562" s="18">
        <v>6.0</v>
      </c>
      <c r="J562" s="18">
        <v>3.0</v>
      </c>
      <c r="K562" s="17" t="s">
        <v>2084</v>
      </c>
      <c r="L562" s="17" t="s">
        <v>150</v>
      </c>
      <c r="M562" s="17" t="s">
        <v>1012</v>
      </c>
      <c r="N562" s="17" t="s">
        <v>89</v>
      </c>
      <c r="O562" s="18">
        <v>60605.0</v>
      </c>
      <c r="P562" s="18">
        <v>-87.628615004</v>
      </c>
      <c r="Q562" s="18">
        <v>41.8668745064</v>
      </c>
    </row>
    <row r="563">
      <c r="A563" s="17" t="s">
        <v>2085</v>
      </c>
      <c r="B563" s="17" t="s">
        <v>82</v>
      </c>
      <c r="C563" s="18">
        <v>610530.0</v>
      </c>
      <c r="D563" s="17" t="s">
        <v>1087</v>
      </c>
      <c r="E563" s="17" t="s">
        <v>84</v>
      </c>
      <c r="F563" s="17" t="s">
        <v>323</v>
      </c>
      <c r="G563" s="18">
        <v>-87.590396</v>
      </c>
      <c r="H563" s="18">
        <v>41.767755</v>
      </c>
      <c r="I563" s="18">
        <v>12.0</v>
      </c>
      <c r="J563" s="18">
        <v>5.0</v>
      </c>
      <c r="K563" s="17" t="s">
        <v>2086</v>
      </c>
      <c r="L563" s="17" t="s">
        <v>172</v>
      </c>
      <c r="M563" s="17" t="s">
        <v>323</v>
      </c>
      <c r="N563" s="17" t="s">
        <v>89</v>
      </c>
      <c r="O563" s="18">
        <v>60637.0</v>
      </c>
      <c r="P563" s="18">
        <v>-87.5903961019</v>
      </c>
      <c r="Q563" s="18">
        <v>41.7677551092</v>
      </c>
    </row>
    <row r="564">
      <c r="A564" s="17" t="s">
        <v>2087</v>
      </c>
      <c r="B564" s="17" t="s">
        <v>71</v>
      </c>
      <c r="C564" s="18">
        <v>610547.0</v>
      </c>
      <c r="D564" s="17" t="s">
        <v>168</v>
      </c>
      <c r="E564" s="17" t="s">
        <v>75</v>
      </c>
      <c r="F564" s="17" t="s">
        <v>2088</v>
      </c>
      <c r="G564" s="18">
        <v>-87.576353</v>
      </c>
      <c r="H564" s="18">
        <v>41.758792</v>
      </c>
      <c r="I564" s="18">
        <v>12.0</v>
      </c>
      <c r="J564" s="18">
        <v>8.0</v>
      </c>
      <c r="K564" s="17" t="s">
        <v>2089</v>
      </c>
      <c r="L564" s="17" t="s">
        <v>172</v>
      </c>
      <c r="M564" s="17" t="s">
        <v>323</v>
      </c>
      <c r="N564" s="17" t="s">
        <v>89</v>
      </c>
      <c r="O564" s="18">
        <v>60649.0</v>
      </c>
      <c r="P564" s="18">
        <v>-87.5763526381</v>
      </c>
      <c r="Q564" s="18">
        <v>41.7587916633</v>
      </c>
    </row>
    <row r="565">
      <c r="A565" s="17" t="s">
        <v>2090</v>
      </c>
      <c r="B565" s="19">
        <v>42686.0</v>
      </c>
      <c r="C565" s="18">
        <v>609745.0</v>
      </c>
      <c r="D565" s="17" t="s">
        <v>238</v>
      </c>
      <c r="E565" s="17" t="s">
        <v>75</v>
      </c>
      <c r="F565" s="17" t="s">
        <v>2091</v>
      </c>
      <c r="G565" s="18">
        <v>-87.675947</v>
      </c>
      <c r="H565" s="18">
        <v>41.759852</v>
      </c>
      <c r="I565" s="18">
        <v>11.0</v>
      </c>
      <c r="J565" s="18">
        <v>17.0</v>
      </c>
      <c r="K565" s="17" t="s">
        <v>2092</v>
      </c>
      <c r="L565" s="17" t="s">
        <v>241</v>
      </c>
      <c r="M565" s="17" t="s">
        <v>746</v>
      </c>
      <c r="N565" s="17" t="s">
        <v>89</v>
      </c>
      <c r="O565" s="18">
        <v>60636.0</v>
      </c>
      <c r="P565" s="18">
        <v>-87.6759467675</v>
      </c>
      <c r="Q565" s="18">
        <v>41.7598524288</v>
      </c>
    </row>
    <row r="566">
      <c r="A566" s="17" t="s">
        <v>2093</v>
      </c>
      <c r="B566" s="17" t="s">
        <v>82</v>
      </c>
      <c r="C566" s="18">
        <v>610183.0</v>
      </c>
      <c r="D566" s="17" t="s">
        <v>194</v>
      </c>
      <c r="E566" s="17" t="s">
        <v>84</v>
      </c>
      <c r="F566" s="17" t="s">
        <v>2094</v>
      </c>
      <c r="G566" s="18">
        <v>-87.750445</v>
      </c>
      <c r="H566" s="18">
        <v>41.884876</v>
      </c>
      <c r="I566" s="18">
        <v>3.0</v>
      </c>
      <c r="J566" s="18">
        <v>28.0</v>
      </c>
      <c r="K566" s="17" t="s">
        <v>2095</v>
      </c>
      <c r="L566" s="17" t="s">
        <v>199</v>
      </c>
      <c r="M566" s="17" t="s">
        <v>200</v>
      </c>
      <c r="N566" s="17" t="s">
        <v>89</v>
      </c>
      <c r="O566" s="18">
        <v>60644.0</v>
      </c>
      <c r="P566" s="18">
        <v>-87.7504447314</v>
      </c>
      <c r="Q566" s="18">
        <v>41.8848763988</v>
      </c>
    </row>
    <row r="567">
      <c r="A567" s="17" t="s">
        <v>2096</v>
      </c>
      <c r="B567" s="17" t="s">
        <v>82</v>
      </c>
      <c r="C567" s="18">
        <v>610184.0</v>
      </c>
      <c r="D567" s="17" t="s">
        <v>356</v>
      </c>
      <c r="E567" s="17" t="s">
        <v>84</v>
      </c>
      <c r="F567" s="17" t="s">
        <v>2097</v>
      </c>
      <c r="G567" s="18">
        <v>-87.700184</v>
      </c>
      <c r="H567" s="18">
        <v>41.847747</v>
      </c>
      <c r="I567" s="18">
        <v>7.0</v>
      </c>
      <c r="J567" s="18">
        <v>12.0</v>
      </c>
      <c r="K567" s="17" t="s">
        <v>2098</v>
      </c>
      <c r="L567" s="17" t="s">
        <v>470</v>
      </c>
      <c r="M567" s="17" t="s">
        <v>471</v>
      </c>
      <c r="N567" s="17" t="s">
        <v>89</v>
      </c>
      <c r="O567" s="18">
        <v>60623.0</v>
      </c>
      <c r="P567" s="18">
        <v>-87.7001844719</v>
      </c>
      <c r="Q567" s="18">
        <v>41.8477467228</v>
      </c>
    </row>
    <row r="568">
      <c r="A568" s="17" t="s">
        <v>2096</v>
      </c>
      <c r="B568" s="17" t="s">
        <v>71</v>
      </c>
      <c r="C568" s="18">
        <v>610357.0</v>
      </c>
      <c r="D568" s="17" t="s">
        <v>356</v>
      </c>
      <c r="E568" s="17" t="s">
        <v>75</v>
      </c>
      <c r="F568" s="17" t="s">
        <v>2099</v>
      </c>
      <c r="G568" s="18">
        <v>-87.698946</v>
      </c>
      <c r="H568" s="18">
        <v>41.847762</v>
      </c>
      <c r="I568" s="18">
        <v>7.0</v>
      </c>
      <c r="J568" s="18">
        <v>12.0</v>
      </c>
      <c r="K568" s="17" t="s">
        <v>2101</v>
      </c>
      <c r="L568" s="17" t="s">
        <v>470</v>
      </c>
      <c r="M568" s="17" t="s">
        <v>471</v>
      </c>
      <c r="N568" s="17" t="s">
        <v>89</v>
      </c>
      <c r="O568" s="18">
        <v>60623.0</v>
      </c>
      <c r="P568" s="18">
        <v>-87.6989461063</v>
      </c>
      <c r="Q568" s="18">
        <v>41.8477616953</v>
      </c>
    </row>
    <row r="569">
      <c r="A569" s="17" t="s">
        <v>2102</v>
      </c>
      <c r="B569" s="17" t="s">
        <v>82</v>
      </c>
      <c r="C569" s="18">
        <v>610339.0</v>
      </c>
      <c r="D569" s="17" t="s">
        <v>238</v>
      </c>
      <c r="E569" s="17" t="s">
        <v>84</v>
      </c>
      <c r="F569" s="17" t="s">
        <v>2104</v>
      </c>
      <c r="G569" s="18">
        <v>-87.649217</v>
      </c>
      <c r="H569" s="18">
        <v>41.758925</v>
      </c>
      <c r="I569" s="18">
        <v>11.0</v>
      </c>
      <c r="J569" s="18">
        <v>17.0</v>
      </c>
      <c r="K569" s="17" t="s">
        <v>2105</v>
      </c>
      <c r="L569" s="17" t="s">
        <v>333</v>
      </c>
      <c r="M569" s="17" t="s">
        <v>140</v>
      </c>
      <c r="N569" s="17" t="s">
        <v>89</v>
      </c>
      <c r="O569" s="18">
        <v>60621.0</v>
      </c>
      <c r="P569" s="18">
        <v>-87.6492166933</v>
      </c>
      <c r="Q569" s="18">
        <v>41.7589247326</v>
      </c>
    </row>
    <row r="570">
      <c r="A570" s="17" t="s">
        <v>2106</v>
      </c>
      <c r="B570" s="17" t="s">
        <v>71</v>
      </c>
      <c r="C570" s="18">
        <v>609732.0</v>
      </c>
      <c r="D570" s="17" t="s">
        <v>286</v>
      </c>
      <c r="E570" s="17" t="s">
        <v>75</v>
      </c>
      <c r="F570" s="17" t="s">
        <v>2107</v>
      </c>
      <c r="G570" s="18">
        <v>-87.783515</v>
      </c>
      <c r="H570" s="18">
        <v>41.935634</v>
      </c>
      <c r="I570" s="18">
        <v>3.0</v>
      </c>
      <c r="J570" s="18">
        <v>36.0</v>
      </c>
      <c r="K570" s="17" t="s">
        <v>2108</v>
      </c>
      <c r="L570" s="17" t="s">
        <v>199</v>
      </c>
      <c r="M570" s="17" t="s">
        <v>289</v>
      </c>
      <c r="N570" s="17" t="s">
        <v>89</v>
      </c>
      <c r="O570" s="18">
        <v>60634.0</v>
      </c>
      <c r="P570" s="18">
        <v>-87.783515233</v>
      </c>
      <c r="Q570" s="18">
        <v>41.935633588</v>
      </c>
    </row>
    <row r="571">
      <c r="A571" s="17" t="s">
        <v>2109</v>
      </c>
      <c r="B571" s="17" t="s">
        <v>1367</v>
      </c>
      <c r="C571" s="18">
        <v>610548.0</v>
      </c>
      <c r="D571" s="17" t="s">
        <v>194</v>
      </c>
      <c r="E571" s="17" t="s">
        <v>84</v>
      </c>
      <c r="F571" s="17" t="s">
        <v>2110</v>
      </c>
      <c r="G571" s="18">
        <v>-87.664969</v>
      </c>
      <c r="H571" s="18">
        <v>41.868576</v>
      </c>
      <c r="I571" s="18">
        <v>6.0</v>
      </c>
      <c r="J571" s="18">
        <v>28.0</v>
      </c>
      <c r="K571" s="17" t="s">
        <v>2111</v>
      </c>
      <c r="L571" s="17" t="s">
        <v>155</v>
      </c>
      <c r="M571" s="17" t="s">
        <v>376</v>
      </c>
      <c r="N571" s="17" t="s">
        <v>89</v>
      </c>
      <c r="O571" s="18">
        <v>60607.0</v>
      </c>
      <c r="P571" s="18">
        <v>-87.6649691329</v>
      </c>
      <c r="Q571" s="18">
        <v>41.8685758796</v>
      </c>
    </row>
    <row r="572">
      <c r="A572" s="17" t="s">
        <v>2112</v>
      </c>
      <c r="B572" s="17" t="s">
        <v>82</v>
      </c>
      <c r="C572" s="18">
        <v>610185.0</v>
      </c>
      <c r="D572" s="17" t="s">
        <v>163</v>
      </c>
      <c r="E572" s="17" t="s">
        <v>84</v>
      </c>
      <c r="F572" s="17" t="s">
        <v>2113</v>
      </c>
      <c r="G572" s="18">
        <v>-87.731666</v>
      </c>
      <c r="H572" s="18">
        <v>41.747107</v>
      </c>
      <c r="I572" s="18">
        <v>10.0</v>
      </c>
      <c r="J572" s="18">
        <v>18.0</v>
      </c>
      <c r="K572" s="17" t="s">
        <v>2114</v>
      </c>
      <c r="L572" s="17" t="s">
        <v>166</v>
      </c>
      <c r="M572" s="17" t="s">
        <v>164</v>
      </c>
      <c r="N572" s="17" t="s">
        <v>89</v>
      </c>
      <c r="O572" s="18">
        <v>60652.0</v>
      </c>
      <c r="P572" s="18">
        <v>-87.7316656847</v>
      </c>
      <c r="Q572" s="18">
        <v>41.7471068794</v>
      </c>
    </row>
    <row r="573">
      <c r="A573" s="17" t="s">
        <v>2115</v>
      </c>
      <c r="B573" s="17" t="s">
        <v>2116</v>
      </c>
      <c r="C573" s="18">
        <v>610163.0</v>
      </c>
      <c r="D573" s="17" t="s">
        <v>784</v>
      </c>
      <c r="E573" s="17" t="s">
        <v>84</v>
      </c>
      <c r="F573" s="17" t="s">
        <v>2117</v>
      </c>
      <c r="G573" s="18">
        <v>-87.814195</v>
      </c>
      <c r="H573" s="18">
        <v>42.016892</v>
      </c>
      <c r="I573" s="18">
        <v>1.0</v>
      </c>
      <c r="J573" s="18">
        <v>41.0</v>
      </c>
      <c r="K573" s="17" t="s">
        <v>2118</v>
      </c>
      <c r="L573" s="17" t="s">
        <v>116</v>
      </c>
      <c r="M573" s="17" t="s">
        <v>852</v>
      </c>
      <c r="N573" s="17" t="s">
        <v>89</v>
      </c>
      <c r="O573" s="18">
        <v>60631.0</v>
      </c>
      <c r="P573" s="18">
        <v>-87.8141946546</v>
      </c>
      <c r="Q573" s="18">
        <v>42.0168916418</v>
      </c>
    </row>
    <row r="574">
      <c r="A574" s="17" t="s">
        <v>2119</v>
      </c>
      <c r="B574" s="17" t="s">
        <v>97</v>
      </c>
      <c r="C574" s="18">
        <v>610191.0</v>
      </c>
      <c r="D574" s="17" t="s">
        <v>158</v>
      </c>
      <c r="E574" s="17" t="s">
        <v>84</v>
      </c>
      <c r="F574" s="17" t="s">
        <v>2120</v>
      </c>
      <c r="G574" s="18">
        <v>-87.684793</v>
      </c>
      <c r="H574" s="18">
        <v>41.995359</v>
      </c>
      <c r="I574" s="18">
        <v>2.0</v>
      </c>
      <c r="J574" s="18">
        <v>50.0</v>
      </c>
      <c r="K574" s="17" t="s">
        <v>2121</v>
      </c>
      <c r="L574" s="17" t="s">
        <v>144</v>
      </c>
      <c r="M574" s="17" t="s">
        <v>161</v>
      </c>
      <c r="N574" s="17" t="s">
        <v>89</v>
      </c>
      <c r="O574" s="18">
        <v>60659.0</v>
      </c>
      <c r="P574" s="18">
        <v>-87.6847927859</v>
      </c>
      <c r="Q574" s="18">
        <v>41.995359052</v>
      </c>
    </row>
    <row r="575">
      <c r="A575" s="17" t="s">
        <v>2122</v>
      </c>
      <c r="B575" s="17" t="s">
        <v>82</v>
      </c>
      <c r="C575" s="18">
        <v>610192.0</v>
      </c>
      <c r="D575" s="17" t="s">
        <v>456</v>
      </c>
      <c r="E575" s="17" t="s">
        <v>84</v>
      </c>
      <c r="F575" s="17" t="s">
        <v>2123</v>
      </c>
      <c r="G575" s="18">
        <v>-87.713318</v>
      </c>
      <c r="H575" s="18">
        <v>41.911938</v>
      </c>
      <c r="I575" s="18">
        <v>5.0</v>
      </c>
      <c r="J575" s="18">
        <v>26.0</v>
      </c>
      <c r="K575" s="17" t="s">
        <v>2124</v>
      </c>
      <c r="L575" s="17" t="s">
        <v>274</v>
      </c>
      <c r="M575" s="17" t="s">
        <v>459</v>
      </c>
      <c r="N575" s="17" t="s">
        <v>89</v>
      </c>
      <c r="O575" s="18">
        <v>60647.0</v>
      </c>
      <c r="P575" s="18">
        <v>-87.7133175011</v>
      </c>
      <c r="Q575" s="18">
        <v>41.9119380796</v>
      </c>
    </row>
    <row r="576">
      <c r="A576" s="17" t="s">
        <v>2125</v>
      </c>
      <c r="B576" s="17" t="s">
        <v>82</v>
      </c>
      <c r="C576" s="18">
        <v>610405.0</v>
      </c>
      <c r="D576" s="17" t="s">
        <v>270</v>
      </c>
      <c r="E576" s="17" t="s">
        <v>84</v>
      </c>
      <c r="F576" s="17" t="s">
        <v>2127</v>
      </c>
      <c r="G576" s="18">
        <v>-87.677636</v>
      </c>
      <c r="H576" s="18">
        <v>41.883215</v>
      </c>
      <c r="I576" s="18">
        <v>6.0</v>
      </c>
      <c r="J576" s="18">
        <v>27.0</v>
      </c>
      <c r="K576" s="17" t="s">
        <v>2128</v>
      </c>
      <c r="L576" s="17" t="s">
        <v>155</v>
      </c>
      <c r="M576" s="17" t="s">
        <v>376</v>
      </c>
      <c r="N576" s="17" t="s">
        <v>89</v>
      </c>
      <c r="O576" s="18">
        <v>60612.0</v>
      </c>
      <c r="P576" s="18">
        <v>-87.6776361121</v>
      </c>
      <c r="Q576" s="18">
        <v>41.8832145178</v>
      </c>
    </row>
    <row r="577">
      <c r="A577" s="17" t="s">
        <v>2129</v>
      </c>
      <c r="B577" s="17" t="s">
        <v>71</v>
      </c>
      <c r="C577" s="18">
        <v>609733.0</v>
      </c>
      <c r="D577" s="17" t="s">
        <v>552</v>
      </c>
      <c r="E577" s="17" t="s">
        <v>75</v>
      </c>
      <c r="F577" s="17" t="s">
        <v>2131</v>
      </c>
      <c r="G577" s="18">
        <v>-87.669192</v>
      </c>
      <c r="H577" s="18">
        <v>42.002688</v>
      </c>
      <c r="I577" s="18">
        <v>2.0</v>
      </c>
      <c r="J577" s="18">
        <v>49.0</v>
      </c>
      <c r="K577" s="17" t="s">
        <v>2132</v>
      </c>
      <c r="L577" s="17" t="s">
        <v>144</v>
      </c>
      <c r="M577" s="17" t="s">
        <v>555</v>
      </c>
      <c r="N577" s="17" t="s">
        <v>89</v>
      </c>
      <c r="O577" s="18">
        <v>60626.0</v>
      </c>
      <c r="P577" s="18">
        <v>-87.6691921456</v>
      </c>
      <c r="Q577" s="18">
        <v>42.002687559</v>
      </c>
    </row>
    <row r="578">
      <c r="A578" s="17" t="s">
        <v>2133</v>
      </c>
      <c r="B578" s="17" t="s">
        <v>82</v>
      </c>
      <c r="C578" s="18">
        <v>610194.0</v>
      </c>
      <c r="D578" s="17" t="s">
        <v>679</v>
      </c>
      <c r="E578" s="17" t="s">
        <v>84</v>
      </c>
      <c r="F578" s="17" t="s">
        <v>2134</v>
      </c>
      <c r="G578" s="18">
        <v>-87.733524</v>
      </c>
      <c r="H578" s="18">
        <v>41.870828</v>
      </c>
      <c r="I578" s="18">
        <v>5.0</v>
      </c>
      <c r="J578" s="18">
        <v>24.0</v>
      </c>
      <c r="K578" s="17" t="s">
        <v>2135</v>
      </c>
      <c r="L578" s="17" t="s">
        <v>274</v>
      </c>
      <c r="M578" s="17" t="s">
        <v>447</v>
      </c>
      <c r="N578" s="17" t="s">
        <v>89</v>
      </c>
      <c r="O578" s="18">
        <v>60624.0</v>
      </c>
      <c r="P578" s="18">
        <v>-87.7335239513</v>
      </c>
      <c r="Q578" s="18">
        <v>41.8708283789</v>
      </c>
    </row>
    <row r="579">
      <c r="A579" s="17" t="s">
        <v>2136</v>
      </c>
      <c r="B579" s="17" t="s">
        <v>97</v>
      </c>
      <c r="C579" s="18">
        <v>610195.0</v>
      </c>
      <c r="D579" s="17" t="s">
        <v>227</v>
      </c>
      <c r="E579" s="17" t="s">
        <v>84</v>
      </c>
      <c r="F579" s="17" t="s">
        <v>2137</v>
      </c>
      <c r="G579" s="18">
        <v>-87.676821</v>
      </c>
      <c r="H579" s="18">
        <v>41.711445</v>
      </c>
      <c r="I579" s="18">
        <v>10.0</v>
      </c>
      <c r="J579" s="18">
        <v>19.0</v>
      </c>
      <c r="K579" s="17" t="s">
        <v>2138</v>
      </c>
      <c r="L579" s="17" t="s">
        <v>166</v>
      </c>
      <c r="M579" s="17" t="s">
        <v>230</v>
      </c>
      <c r="N579" s="17" t="s">
        <v>89</v>
      </c>
      <c r="O579" s="18">
        <v>60643.0</v>
      </c>
      <c r="P579" s="18">
        <v>-87.6768211725</v>
      </c>
      <c r="Q579" s="18">
        <v>41.7114450709</v>
      </c>
    </row>
    <row r="580">
      <c r="A580" s="17" t="s">
        <v>2139</v>
      </c>
      <c r="B580" s="17" t="s">
        <v>82</v>
      </c>
      <c r="C580" s="18">
        <v>610196.0</v>
      </c>
      <c r="D580" s="17" t="s">
        <v>1002</v>
      </c>
      <c r="E580" s="17" t="s">
        <v>84</v>
      </c>
      <c r="F580" s="17" t="s">
        <v>2140</v>
      </c>
      <c r="G580" s="18">
        <v>-87.658296</v>
      </c>
      <c r="H580" s="18">
        <v>41.989139</v>
      </c>
      <c r="I580" s="18">
        <v>2.0</v>
      </c>
      <c r="J580" s="18">
        <v>48.0</v>
      </c>
      <c r="K580" s="17" t="s">
        <v>2141</v>
      </c>
      <c r="L580" s="17" t="s">
        <v>144</v>
      </c>
      <c r="M580" s="17" t="s">
        <v>101</v>
      </c>
      <c r="N580" s="17" t="s">
        <v>89</v>
      </c>
      <c r="O580" s="18">
        <v>60660.0</v>
      </c>
      <c r="P580" s="18">
        <v>-87.6582960797</v>
      </c>
      <c r="Q580" s="18">
        <v>41.989139061</v>
      </c>
    </row>
    <row r="581">
      <c r="A581" s="17" t="s">
        <v>2142</v>
      </c>
      <c r="B581" s="17" t="s">
        <v>609</v>
      </c>
      <c r="C581" s="18">
        <v>609734.0</v>
      </c>
      <c r="D581" s="17" t="s">
        <v>784</v>
      </c>
      <c r="E581" s="17" t="s">
        <v>75</v>
      </c>
      <c r="F581" s="17" t="s">
        <v>2143</v>
      </c>
      <c r="G581" s="18">
        <v>-87.791547</v>
      </c>
      <c r="H581" s="18">
        <v>41.982961</v>
      </c>
      <c r="I581" s="18">
        <v>1.0</v>
      </c>
      <c r="J581" s="18">
        <v>41.0</v>
      </c>
      <c r="K581" s="17" t="s">
        <v>2144</v>
      </c>
      <c r="L581" s="17" t="s">
        <v>116</v>
      </c>
      <c r="M581" s="17" t="s">
        <v>256</v>
      </c>
      <c r="N581" s="17" t="s">
        <v>89</v>
      </c>
      <c r="O581" s="18">
        <v>60631.0</v>
      </c>
      <c r="P581" s="18">
        <v>-87.7915472489</v>
      </c>
      <c r="Q581" s="18">
        <v>41.9829609866</v>
      </c>
    </row>
    <row r="582">
      <c r="A582" s="17" t="s">
        <v>2145</v>
      </c>
      <c r="B582" s="17" t="s">
        <v>82</v>
      </c>
      <c r="C582" s="18">
        <v>610197.0</v>
      </c>
      <c r="D582" s="17" t="s">
        <v>525</v>
      </c>
      <c r="E582" s="17" t="s">
        <v>84</v>
      </c>
      <c r="F582" s="17" t="s">
        <v>2146</v>
      </c>
      <c r="G582" s="18">
        <v>-87.673723</v>
      </c>
      <c r="H582" s="18">
        <v>41.892405</v>
      </c>
      <c r="I582" s="18">
        <v>6.0</v>
      </c>
      <c r="J582" s="18">
        <v>1.0</v>
      </c>
      <c r="K582" s="17" t="s">
        <v>2147</v>
      </c>
      <c r="L582" s="17" t="s">
        <v>155</v>
      </c>
      <c r="M582" s="17" t="s">
        <v>410</v>
      </c>
      <c r="N582" s="17" t="s">
        <v>89</v>
      </c>
      <c r="O582" s="18">
        <v>60622.0</v>
      </c>
      <c r="P582" s="18">
        <v>-87.6737227242</v>
      </c>
      <c r="Q582" s="18">
        <v>41.892404612</v>
      </c>
    </row>
    <row r="583">
      <c r="A583" s="17" t="s">
        <v>2148</v>
      </c>
      <c r="B583" s="17" t="s">
        <v>82</v>
      </c>
      <c r="C583" s="18">
        <v>610249.0</v>
      </c>
      <c r="D583" s="17" t="s">
        <v>577</v>
      </c>
      <c r="E583" s="17" t="s">
        <v>84</v>
      </c>
      <c r="F583" s="17" t="s">
        <v>2149</v>
      </c>
      <c r="G583" s="18">
        <v>-87.690261</v>
      </c>
      <c r="H583" s="18">
        <v>41.794048</v>
      </c>
      <c r="I583" s="18">
        <v>8.0</v>
      </c>
      <c r="J583" s="18">
        <v>14.0</v>
      </c>
      <c r="K583" s="17" t="s">
        <v>2150</v>
      </c>
      <c r="L583" s="17" t="s">
        <v>216</v>
      </c>
      <c r="M583" s="17" t="s">
        <v>485</v>
      </c>
      <c r="N583" s="17" t="s">
        <v>89</v>
      </c>
      <c r="O583" s="18">
        <v>60632.0</v>
      </c>
      <c r="P583" s="18">
        <v>-87.6902608393</v>
      </c>
      <c r="Q583" s="18">
        <v>41.7940480512</v>
      </c>
    </row>
    <row r="584">
      <c r="A584" s="17" t="s">
        <v>2152</v>
      </c>
      <c r="B584" s="17" t="s">
        <v>82</v>
      </c>
      <c r="C584" s="18">
        <v>610279.0</v>
      </c>
      <c r="D584" s="17" t="s">
        <v>137</v>
      </c>
      <c r="E584" s="17" t="s">
        <v>84</v>
      </c>
      <c r="F584" s="17" t="s">
        <v>2154</v>
      </c>
      <c r="G584" s="18">
        <v>-87.606791</v>
      </c>
      <c r="H584" s="18">
        <v>41.760673</v>
      </c>
      <c r="I584" s="18">
        <v>12.0</v>
      </c>
      <c r="J584" s="18">
        <v>6.0</v>
      </c>
      <c r="K584" s="17" t="s">
        <v>2156</v>
      </c>
      <c r="L584" s="17" t="s">
        <v>172</v>
      </c>
      <c r="M584" s="17" t="s">
        <v>381</v>
      </c>
      <c r="N584" s="17" t="s">
        <v>89</v>
      </c>
      <c r="O584" s="18">
        <v>60619.0</v>
      </c>
      <c r="P584" s="18">
        <v>-87.6067910349</v>
      </c>
      <c r="Q584" s="18">
        <v>41.7606726356</v>
      </c>
    </row>
    <row r="585">
      <c r="A585" s="17" t="s">
        <v>2157</v>
      </c>
      <c r="B585" s="17" t="s">
        <v>82</v>
      </c>
      <c r="C585" s="18">
        <v>610396.0</v>
      </c>
      <c r="D585" s="17" t="s">
        <v>238</v>
      </c>
      <c r="E585" s="17" t="s">
        <v>84</v>
      </c>
      <c r="F585" s="17" t="s">
        <v>2158</v>
      </c>
      <c r="G585" s="18">
        <v>-87.706445</v>
      </c>
      <c r="H585" s="18">
        <v>41.764407</v>
      </c>
      <c r="I585" s="18">
        <v>10.0</v>
      </c>
      <c r="J585" s="18">
        <v>17.0</v>
      </c>
      <c r="K585" s="17" t="s">
        <v>2159</v>
      </c>
      <c r="L585" s="17" t="s">
        <v>333</v>
      </c>
      <c r="M585" s="17" t="s">
        <v>513</v>
      </c>
      <c r="N585" s="17" t="s">
        <v>89</v>
      </c>
      <c r="O585" s="18">
        <v>60629.0</v>
      </c>
      <c r="P585" s="18">
        <v>-87.7064446481</v>
      </c>
      <c r="Q585" s="18">
        <v>41.7644070762</v>
      </c>
    </row>
    <row r="586">
      <c r="A586" s="17" t="s">
        <v>2160</v>
      </c>
      <c r="B586" s="17" t="s">
        <v>82</v>
      </c>
      <c r="C586" s="18">
        <v>610198.0</v>
      </c>
      <c r="D586" s="17" t="s">
        <v>83</v>
      </c>
      <c r="E586" s="17" t="s">
        <v>84</v>
      </c>
      <c r="F586" s="17" t="s">
        <v>2161</v>
      </c>
      <c r="G586" s="18">
        <v>-87.532971</v>
      </c>
      <c r="H586" s="18">
        <v>41.71547</v>
      </c>
      <c r="I586" s="18">
        <v>13.0</v>
      </c>
      <c r="J586" s="18">
        <v>10.0</v>
      </c>
      <c r="K586" s="17" t="s">
        <v>2162</v>
      </c>
      <c r="L586" s="17" t="s">
        <v>87</v>
      </c>
      <c r="M586" s="17" t="s">
        <v>88</v>
      </c>
      <c r="N586" s="17" t="s">
        <v>89</v>
      </c>
      <c r="O586" s="18">
        <v>60617.0</v>
      </c>
      <c r="P586" s="18">
        <v>-87.5329707673</v>
      </c>
      <c r="Q586" s="18">
        <v>41.7154703761</v>
      </c>
    </row>
    <row r="587">
      <c r="A587" s="17" t="s">
        <v>2163</v>
      </c>
      <c r="B587" s="17" t="s">
        <v>71</v>
      </c>
      <c r="C587" s="18">
        <v>610506.0</v>
      </c>
      <c r="D587" s="17" t="s">
        <v>474</v>
      </c>
      <c r="E587" s="17" t="s">
        <v>75</v>
      </c>
      <c r="F587" s="17" t="s">
        <v>2164</v>
      </c>
      <c r="G587" s="18">
        <v>-87.633019</v>
      </c>
      <c r="H587" s="18">
        <v>41.781485</v>
      </c>
      <c r="I587" s="18">
        <v>11.0</v>
      </c>
      <c r="J587" s="18">
        <v>20.0</v>
      </c>
      <c r="K587" s="17" t="s">
        <v>2165</v>
      </c>
      <c r="L587" s="17" t="s">
        <v>241</v>
      </c>
      <c r="M587" s="17" t="s">
        <v>140</v>
      </c>
      <c r="N587" s="17" t="s">
        <v>89</v>
      </c>
      <c r="O587" s="18">
        <v>60621.0</v>
      </c>
      <c r="P587" s="18">
        <v>-87.6330187908</v>
      </c>
      <c r="Q587" s="18">
        <v>41.7814849041</v>
      </c>
    </row>
    <row r="588">
      <c r="A588" s="17" t="s">
        <v>2166</v>
      </c>
      <c r="B588" s="17" t="s">
        <v>82</v>
      </c>
      <c r="C588" s="18">
        <v>609921.0</v>
      </c>
      <c r="D588" s="17" t="s">
        <v>356</v>
      </c>
      <c r="E588" s="17" t="s">
        <v>84</v>
      </c>
      <c r="F588" s="17" t="s">
        <v>2167</v>
      </c>
      <c r="G588" s="18">
        <v>-87.696006</v>
      </c>
      <c r="H588" s="18">
        <v>41.847947</v>
      </c>
      <c r="I588" s="18">
        <v>7.0</v>
      </c>
      <c r="J588" s="18">
        <v>12.0</v>
      </c>
      <c r="K588" s="17" t="s">
        <v>2168</v>
      </c>
      <c r="L588" s="17" t="s">
        <v>470</v>
      </c>
      <c r="M588" s="17" t="s">
        <v>471</v>
      </c>
      <c r="N588" s="17" t="s">
        <v>89</v>
      </c>
      <c r="O588" s="18">
        <v>60623.0</v>
      </c>
      <c r="P588" s="18">
        <v>-87.6960058794</v>
      </c>
      <c r="Q588" s="18">
        <v>41.8479474326</v>
      </c>
    </row>
    <row r="589">
      <c r="A589" s="17" t="s">
        <v>2170</v>
      </c>
      <c r="B589" s="17" t="s">
        <v>2116</v>
      </c>
      <c r="C589" s="18">
        <v>610504.0</v>
      </c>
      <c r="D589" s="17" t="s">
        <v>356</v>
      </c>
      <c r="E589" s="17" t="s">
        <v>84</v>
      </c>
      <c r="F589" s="17" t="s">
        <v>2171</v>
      </c>
      <c r="G589" s="18">
        <v>-87.677542</v>
      </c>
      <c r="H589" s="18">
        <v>41.827775</v>
      </c>
      <c r="I589" s="18">
        <v>8.0</v>
      </c>
      <c r="J589" s="18">
        <v>12.0</v>
      </c>
      <c r="K589" s="17" t="s">
        <v>2172</v>
      </c>
      <c r="L589" s="17" t="s">
        <v>216</v>
      </c>
      <c r="M589" s="17" t="s">
        <v>885</v>
      </c>
      <c r="N589" s="17" t="s">
        <v>89</v>
      </c>
      <c r="O589" s="18">
        <v>60609.0</v>
      </c>
      <c r="P589" s="18">
        <v>-87.6775418498</v>
      </c>
      <c r="Q589" s="18">
        <v>41.8277749139</v>
      </c>
    </row>
    <row r="590">
      <c r="A590" s="17" t="s">
        <v>1371</v>
      </c>
      <c r="B590" s="17" t="s">
        <v>82</v>
      </c>
      <c r="C590" s="18">
        <v>610200.0</v>
      </c>
      <c r="D590" s="17" t="s">
        <v>83</v>
      </c>
      <c r="E590" s="17" t="s">
        <v>84</v>
      </c>
      <c r="F590" s="17" t="s">
        <v>2174</v>
      </c>
      <c r="G590" s="18">
        <v>-87.54428</v>
      </c>
      <c r="H590" s="18">
        <v>41.733324</v>
      </c>
      <c r="I590" s="18">
        <v>12.0</v>
      </c>
      <c r="J590" s="18">
        <v>10.0</v>
      </c>
      <c r="K590" s="17" t="s">
        <v>2175</v>
      </c>
      <c r="L590" s="17" t="s">
        <v>172</v>
      </c>
      <c r="M590" s="17" t="s">
        <v>329</v>
      </c>
      <c r="N590" s="17" t="s">
        <v>89</v>
      </c>
      <c r="O590" s="18">
        <v>60617.0</v>
      </c>
      <c r="P590" s="18">
        <v>-87.5442799761</v>
      </c>
      <c r="Q590" s="18">
        <v>41.7333242386</v>
      </c>
    </row>
    <row r="591">
      <c r="A591" s="17" t="s">
        <v>2176</v>
      </c>
      <c r="B591" s="17" t="s">
        <v>97</v>
      </c>
      <c r="C591" s="18">
        <v>610201.0</v>
      </c>
      <c r="D591" s="17" t="s">
        <v>345</v>
      </c>
      <c r="E591" s="17" t="s">
        <v>84</v>
      </c>
      <c r="F591" s="17" t="s">
        <v>2177</v>
      </c>
      <c r="G591" s="18">
        <v>-87.777631</v>
      </c>
      <c r="H591" s="18">
        <v>41.948571</v>
      </c>
      <c r="I591" s="18">
        <v>1.0</v>
      </c>
      <c r="J591" s="18">
        <v>38.0</v>
      </c>
      <c r="K591" s="17" t="s">
        <v>2178</v>
      </c>
      <c r="L591" s="17" t="s">
        <v>116</v>
      </c>
      <c r="M591" s="17" t="s">
        <v>350</v>
      </c>
      <c r="N591" s="17" t="s">
        <v>89</v>
      </c>
      <c r="O591" s="18">
        <v>60634.0</v>
      </c>
      <c r="P591" s="18">
        <v>-87.7776312953</v>
      </c>
      <c r="Q591" s="18">
        <v>41.9485713119</v>
      </c>
    </row>
    <row r="592">
      <c r="A592" s="17" t="s">
        <v>2179</v>
      </c>
      <c r="B592" s="17" t="s">
        <v>71</v>
      </c>
      <c r="C592" s="18">
        <v>609735.0</v>
      </c>
      <c r="D592" s="17" t="s">
        <v>103</v>
      </c>
      <c r="E592" s="17" t="s">
        <v>75</v>
      </c>
      <c r="F592" s="17" t="s">
        <v>2180</v>
      </c>
      <c r="G592" s="18">
        <v>-87.642966</v>
      </c>
      <c r="H592" s="18">
        <v>41.80751</v>
      </c>
      <c r="I592" s="18">
        <v>8.0</v>
      </c>
      <c r="J592" s="18">
        <v>11.0</v>
      </c>
      <c r="K592" s="17" t="s">
        <v>2181</v>
      </c>
      <c r="L592" s="17" t="s">
        <v>216</v>
      </c>
      <c r="M592" s="17" t="s">
        <v>217</v>
      </c>
      <c r="N592" s="17" t="s">
        <v>89</v>
      </c>
      <c r="O592" s="18">
        <v>60609.0</v>
      </c>
      <c r="P592" s="18">
        <v>-87.6429664837</v>
      </c>
      <c r="Q592" s="18">
        <v>41.8075100717</v>
      </c>
    </row>
    <row r="593">
      <c r="A593" s="17" t="s">
        <v>2182</v>
      </c>
      <c r="B593" s="17" t="s">
        <v>82</v>
      </c>
      <c r="C593" s="18">
        <v>610065.0</v>
      </c>
      <c r="D593" s="17" t="s">
        <v>474</v>
      </c>
      <c r="E593" s="17" t="s">
        <v>84</v>
      </c>
      <c r="F593" s="17" t="s">
        <v>2183</v>
      </c>
      <c r="G593" s="18">
        <v>-87.609357</v>
      </c>
      <c r="H593" s="18">
        <v>41.775424</v>
      </c>
      <c r="I593" s="18">
        <v>9.0</v>
      </c>
      <c r="J593" s="18">
        <v>20.0</v>
      </c>
      <c r="K593" s="17" t="s">
        <v>2184</v>
      </c>
      <c r="L593" s="17" t="s">
        <v>260</v>
      </c>
      <c r="M593" s="17" t="s">
        <v>443</v>
      </c>
      <c r="N593" s="17" t="s">
        <v>89</v>
      </c>
      <c r="O593" s="18">
        <v>60637.0</v>
      </c>
      <c r="P593" s="18">
        <v>-87.6093572107</v>
      </c>
      <c r="Q593" s="18">
        <v>41.7754238441</v>
      </c>
    </row>
    <row r="594">
      <c r="A594" s="17" t="s">
        <v>2185</v>
      </c>
      <c r="B594" s="17" t="s">
        <v>82</v>
      </c>
      <c r="C594" s="18">
        <v>610202.0</v>
      </c>
      <c r="D594" s="17" t="s">
        <v>194</v>
      </c>
      <c r="E594" s="17" t="s">
        <v>84</v>
      </c>
      <c r="F594" s="17" t="s">
        <v>2186</v>
      </c>
      <c r="G594" s="18">
        <v>-87.730566</v>
      </c>
      <c r="H594" s="18">
        <v>41.884102</v>
      </c>
      <c r="I594" s="18">
        <v>5.0</v>
      </c>
      <c r="J594" s="18">
        <v>28.0</v>
      </c>
      <c r="K594" s="17" t="s">
        <v>2187</v>
      </c>
      <c r="L594" s="17" t="s">
        <v>274</v>
      </c>
      <c r="M594" s="17" t="s">
        <v>447</v>
      </c>
      <c r="N594" s="17" t="s">
        <v>89</v>
      </c>
      <c r="O594" s="18">
        <v>60624.0</v>
      </c>
      <c r="P594" s="18">
        <v>-87.730566385</v>
      </c>
      <c r="Q594" s="18">
        <v>41.8841022416</v>
      </c>
    </row>
    <row r="595">
      <c r="A595" s="17" t="s">
        <v>2188</v>
      </c>
      <c r="B595" s="17" t="s">
        <v>702</v>
      </c>
      <c r="C595" s="18">
        <v>610203.0</v>
      </c>
      <c r="D595" s="17" t="s">
        <v>303</v>
      </c>
      <c r="E595" s="17" t="s">
        <v>84</v>
      </c>
      <c r="F595" s="17" t="s">
        <v>2189</v>
      </c>
      <c r="G595" s="18">
        <v>-87.708179</v>
      </c>
      <c r="H595" s="18">
        <v>41.787523</v>
      </c>
      <c r="I595" s="18">
        <v>8.0</v>
      </c>
      <c r="J595" s="18">
        <v>23.0</v>
      </c>
      <c r="K595" s="17" t="s">
        <v>2190</v>
      </c>
      <c r="L595" s="17" t="s">
        <v>216</v>
      </c>
      <c r="M595" s="17" t="s">
        <v>485</v>
      </c>
      <c r="N595" s="17" t="s">
        <v>89</v>
      </c>
      <c r="O595" s="18">
        <v>60629.0</v>
      </c>
      <c r="P595" s="18">
        <v>-87.708179184</v>
      </c>
      <c r="Q595" s="18">
        <v>41.7875232299</v>
      </c>
    </row>
    <row r="596">
      <c r="A596" s="17" t="s">
        <v>2192</v>
      </c>
      <c r="B596" s="17" t="s">
        <v>97</v>
      </c>
      <c r="C596" s="18">
        <v>609895.0</v>
      </c>
      <c r="D596" s="17" t="s">
        <v>617</v>
      </c>
      <c r="E596" s="17" t="s">
        <v>84</v>
      </c>
      <c r="F596" s="17" t="s">
        <v>2193</v>
      </c>
      <c r="G596" s="18">
        <v>-87.630164</v>
      </c>
      <c r="H596" s="18">
        <v>41.725609</v>
      </c>
      <c r="I596" s="18">
        <v>11.0</v>
      </c>
      <c r="J596" s="18">
        <v>21.0</v>
      </c>
      <c r="K596" s="17" t="s">
        <v>2195</v>
      </c>
      <c r="L596" s="17" t="s">
        <v>241</v>
      </c>
      <c r="M596" s="17" t="s">
        <v>293</v>
      </c>
      <c r="N596" s="17" t="s">
        <v>89</v>
      </c>
      <c r="O596" s="18">
        <v>60620.0</v>
      </c>
      <c r="P596" s="18">
        <v>-87.6301644792</v>
      </c>
      <c r="Q596" s="18">
        <v>41.7256092162</v>
      </c>
    </row>
    <row r="597">
      <c r="A597" s="17" t="s">
        <v>2196</v>
      </c>
      <c r="B597" s="17" t="s">
        <v>82</v>
      </c>
      <c r="C597" s="18">
        <v>610206.0</v>
      </c>
      <c r="D597" s="17" t="s">
        <v>577</v>
      </c>
      <c r="E597" s="17" t="s">
        <v>84</v>
      </c>
      <c r="F597" s="17" t="s">
        <v>2197</v>
      </c>
      <c r="G597" s="18">
        <v>-87.758928</v>
      </c>
      <c r="H597" s="18">
        <v>41.799046</v>
      </c>
      <c r="I597" s="18">
        <v>10.0</v>
      </c>
      <c r="J597" s="18">
        <v>14.0</v>
      </c>
      <c r="K597" s="17" t="s">
        <v>2198</v>
      </c>
      <c r="L597" s="17" t="s">
        <v>166</v>
      </c>
      <c r="M597" s="17" t="s">
        <v>417</v>
      </c>
      <c r="N597" s="17" t="s">
        <v>89</v>
      </c>
      <c r="O597" s="18">
        <v>60638.0</v>
      </c>
      <c r="P597" s="18">
        <v>-87.7589284013</v>
      </c>
      <c r="Q597" s="18">
        <v>41.7990463976</v>
      </c>
    </row>
    <row r="598">
      <c r="A598" s="17" t="s">
        <v>2199</v>
      </c>
      <c r="B598" s="17" t="s">
        <v>1159</v>
      </c>
      <c r="C598" s="18">
        <v>400075.0</v>
      </c>
      <c r="D598" s="17" t="s">
        <v>147</v>
      </c>
      <c r="E598" s="17" t="s">
        <v>84</v>
      </c>
      <c r="F598" s="17" t="s">
        <v>2200</v>
      </c>
      <c r="G598" s="18">
        <v>-87.608501</v>
      </c>
      <c r="H598" s="18">
        <v>41.827726</v>
      </c>
      <c r="I598" s="18">
        <v>9.0</v>
      </c>
      <c r="J598" s="18">
        <v>4.0</v>
      </c>
      <c r="K598" s="17" t="s">
        <v>2201</v>
      </c>
      <c r="L598" s="17" t="s">
        <v>78</v>
      </c>
      <c r="M598" s="17" t="s">
        <v>1947</v>
      </c>
      <c r="N598" s="17" t="s">
        <v>78</v>
      </c>
      <c r="O598" s="18">
        <v>60653.0</v>
      </c>
      <c r="P598" s="18">
        <v>-87.6085007807</v>
      </c>
      <c r="Q598" s="18">
        <v>41.8277260817</v>
      </c>
    </row>
    <row r="599">
      <c r="A599" s="17" t="s">
        <v>146</v>
      </c>
      <c r="B599" s="17" t="s">
        <v>1159</v>
      </c>
      <c r="C599" s="18">
        <v>400076.0</v>
      </c>
      <c r="D599" s="17" t="s">
        <v>147</v>
      </c>
      <c r="E599" s="17" t="s">
        <v>84</v>
      </c>
      <c r="F599" s="17" t="s">
        <v>2202</v>
      </c>
      <c r="G599" s="18">
        <v>-87.598786</v>
      </c>
      <c r="H599" s="18">
        <v>41.811183</v>
      </c>
      <c r="I599" s="18">
        <v>9.0</v>
      </c>
      <c r="J599" s="18">
        <v>4.0</v>
      </c>
      <c r="K599" s="17" t="s">
        <v>2203</v>
      </c>
      <c r="L599" s="17" t="s">
        <v>78</v>
      </c>
      <c r="M599" s="17" t="s">
        <v>151</v>
      </c>
      <c r="N599" s="17" t="s">
        <v>78</v>
      </c>
      <c r="O599" s="18">
        <v>60653.0</v>
      </c>
      <c r="P599" s="18">
        <v>-87.5987862682</v>
      </c>
      <c r="Q599" s="18">
        <v>41.811182867</v>
      </c>
    </row>
    <row r="600">
      <c r="A600" s="17" t="s">
        <v>2204</v>
      </c>
      <c r="B600" s="17" t="s">
        <v>551</v>
      </c>
      <c r="C600" s="18">
        <v>400077.0</v>
      </c>
      <c r="D600" s="17" t="s">
        <v>474</v>
      </c>
      <c r="E600" s="17" t="s">
        <v>75</v>
      </c>
      <c r="F600" s="17" t="s">
        <v>2205</v>
      </c>
      <c r="G600" s="18">
        <v>-87.598114</v>
      </c>
      <c r="H600" s="18">
        <v>41.77813</v>
      </c>
      <c r="I600" s="18">
        <v>9.0</v>
      </c>
      <c r="J600" s="18">
        <v>20.0</v>
      </c>
      <c r="K600" s="17" t="s">
        <v>2206</v>
      </c>
      <c r="L600" s="17" t="s">
        <v>78</v>
      </c>
      <c r="M600" s="17" t="s">
        <v>443</v>
      </c>
      <c r="N600" s="17" t="s">
        <v>78</v>
      </c>
      <c r="O600" s="18">
        <v>60637.0</v>
      </c>
      <c r="P600" s="18">
        <v>-87.5981139196</v>
      </c>
      <c r="Q600" s="18">
        <v>41.7781296984</v>
      </c>
    </row>
    <row r="601">
      <c r="A601" s="17" t="s">
        <v>2207</v>
      </c>
      <c r="B601" s="20">
        <v>39606.0</v>
      </c>
      <c r="C601" s="18">
        <v>400078.0</v>
      </c>
      <c r="D601" s="17" t="s">
        <v>74</v>
      </c>
      <c r="E601" s="17" t="s">
        <v>84</v>
      </c>
      <c r="F601" s="17" t="s">
        <v>2208</v>
      </c>
      <c r="G601" s="18">
        <v>-87.608426</v>
      </c>
      <c r="H601" s="18">
        <v>41.813547</v>
      </c>
      <c r="I601" s="18">
        <v>9.0</v>
      </c>
      <c r="J601" s="18">
        <v>3.0</v>
      </c>
      <c r="K601" s="17" t="s">
        <v>2209</v>
      </c>
      <c r="L601" s="17" t="s">
        <v>78</v>
      </c>
      <c r="M601" s="17" t="s">
        <v>268</v>
      </c>
      <c r="N601" s="17" t="s">
        <v>78</v>
      </c>
      <c r="O601" s="18">
        <v>60653.0</v>
      </c>
      <c r="P601" s="18">
        <v>-87.608425622</v>
      </c>
      <c r="Q601" s="18">
        <v>41.8135473046</v>
      </c>
    </row>
    <row r="602">
      <c r="A602" s="17" t="s">
        <v>2210</v>
      </c>
      <c r="B602" s="17" t="s">
        <v>97</v>
      </c>
      <c r="C602" s="18">
        <v>400153.0</v>
      </c>
      <c r="D602" s="17" t="s">
        <v>213</v>
      </c>
      <c r="E602" s="17" t="s">
        <v>84</v>
      </c>
      <c r="F602" s="17" t="s">
        <v>2211</v>
      </c>
      <c r="G602" s="18">
        <v>-87.693238</v>
      </c>
      <c r="H602" s="18">
        <v>41.813109</v>
      </c>
      <c r="I602" s="18">
        <v>8.0</v>
      </c>
      <c r="J602" s="18">
        <v>15.0</v>
      </c>
      <c r="K602" s="17" t="s">
        <v>2212</v>
      </c>
      <c r="L602" s="17" t="s">
        <v>78</v>
      </c>
      <c r="M602" s="17" t="s">
        <v>357</v>
      </c>
      <c r="N602" s="17" t="s">
        <v>78</v>
      </c>
      <c r="O602" s="18">
        <v>60632.0</v>
      </c>
      <c r="P602" s="18">
        <v>-87.6932383845</v>
      </c>
      <c r="Q602" s="18">
        <v>41.8131094456</v>
      </c>
    </row>
    <row r="603">
      <c r="A603" s="17" t="s">
        <v>2213</v>
      </c>
      <c r="B603" s="17" t="s">
        <v>97</v>
      </c>
      <c r="C603" s="18">
        <v>400101.0</v>
      </c>
      <c r="D603" s="17" t="s">
        <v>356</v>
      </c>
      <c r="E603" s="17" t="s">
        <v>84</v>
      </c>
      <c r="F603" s="17" t="s">
        <v>2215</v>
      </c>
      <c r="G603" s="18">
        <v>-87.693996</v>
      </c>
      <c r="H603" s="18">
        <v>41.822884</v>
      </c>
      <c r="I603" s="18">
        <v>8.0</v>
      </c>
      <c r="J603" s="18">
        <v>12.0</v>
      </c>
      <c r="K603" s="17" t="s">
        <v>2216</v>
      </c>
      <c r="L603" s="17" t="s">
        <v>78</v>
      </c>
      <c r="M603" s="17" t="s">
        <v>357</v>
      </c>
      <c r="N603" s="17" t="s">
        <v>78</v>
      </c>
      <c r="O603" s="18">
        <v>60632.0</v>
      </c>
      <c r="P603" s="18">
        <v>-87.6939961617</v>
      </c>
      <c r="Q603" s="18">
        <v>41.8228837416</v>
      </c>
    </row>
    <row r="604">
      <c r="A604" s="17" t="s">
        <v>2218</v>
      </c>
      <c r="B604" s="17" t="s">
        <v>97</v>
      </c>
      <c r="C604" s="18">
        <v>400120.0</v>
      </c>
      <c r="D604" s="17" t="s">
        <v>384</v>
      </c>
      <c r="E604" s="17" t="s">
        <v>84</v>
      </c>
      <c r="F604" s="17" t="s">
        <v>2219</v>
      </c>
      <c r="G604" s="18">
        <v>-87.78783</v>
      </c>
      <c r="H604" s="18">
        <v>41.917952</v>
      </c>
      <c r="I604" s="18">
        <v>3.0</v>
      </c>
      <c r="J604" s="18">
        <v>29.0</v>
      </c>
      <c r="K604" s="17" t="s">
        <v>2220</v>
      </c>
      <c r="L604" s="17" t="s">
        <v>78</v>
      </c>
      <c r="M604" s="17" t="s">
        <v>289</v>
      </c>
      <c r="N604" s="17" t="s">
        <v>78</v>
      </c>
      <c r="O604" s="18">
        <v>60707.0</v>
      </c>
      <c r="P604" s="18">
        <v>-87.7878304377</v>
      </c>
      <c r="Q604" s="18">
        <v>41.9179516801</v>
      </c>
    </row>
    <row r="605">
      <c r="A605" s="17" t="s">
        <v>2221</v>
      </c>
      <c r="B605" s="17" t="s">
        <v>97</v>
      </c>
      <c r="C605" s="18">
        <v>400081.0</v>
      </c>
      <c r="D605" s="17" t="s">
        <v>561</v>
      </c>
      <c r="E605" s="17" t="s">
        <v>84</v>
      </c>
      <c r="F605" s="17" t="s">
        <v>2222</v>
      </c>
      <c r="G605" s="18">
        <v>-87.667949</v>
      </c>
      <c r="H605" s="18">
        <v>41.859504</v>
      </c>
      <c r="I605" s="18">
        <v>7.0</v>
      </c>
      <c r="J605" s="18">
        <v>25.0</v>
      </c>
      <c r="K605" s="17" t="s">
        <v>2223</v>
      </c>
      <c r="L605" s="17" t="s">
        <v>78</v>
      </c>
      <c r="M605" s="17" t="s">
        <v>705</v>
      </c>
      <c r="N605" s="17" t="s">
        <v>78</v>
      </c>
      <c r="O605" s="18">
        <v>60608.0</v>
      </c>
      <c r="P605" s="18">
        <v>-87.6679491694</v>
      </c>
      <c r="Q605" s="18">
        <v>41.8595040084</v>
      </c>
    </row>
    <row r="606">
      <c r="A606" s="17" t="s">
        <v>2224</v>
      </c>
      <c r="B606" s="17" t="s">
        <v>97</v>
      </c>
      <c r="C606" s="18">
        <v>400082.0</v>
      </c>
      <c r="D606" s="17" t="s">
        <v>113</v>
      </c>
      <c r="E606" s="17" t="s">
        <v>84</v>
      </c>
      <c r="F606" s="17" t="s">
        <v>2225</v>
      </c>
      <c r="G606" s="18">
        <v>-87.699594</v>
      </c>
      <c r="H606" s="18">
        <v>41.937476</v>
      </c>
      <c r="I606" s="18">
        <v>4.0</v>
      </c>
      <c r="J606" s="18">
        <v>33.0</v>
      </c>
      <c r="K606" s="17" t="s">
        <v>2226</v>
      </c>
      <c r="L606" s="17" t="s">
        <v>78</v>
      </c>
      <c r="M606" s="17" t="s">
        <v>180</v>
      </c>
      <c r="N606" s="17" t="s">
        <v>78</v>
      </c>
      <c r="O606" s="18">
        <v>60618.0</v>
      </c>
      <c r="P606" s="18">
        <v>-87.6995936516</v>
      </c>
      <c r="Q606" s="18">
        <v>41.9374757762</v>
      </c>
    </row>
    <row r="607">
      <c r="A607" s="17" t="s">
        <v>2227</v>
      </c>
      <c r="B607" s="17" t="s">
        <v>71</v>
      </c>
      <c r="C607" s="18">
        <v>400085.0</v>
      </c>
      <c r="D607" s="17" t="s">
        <v>577</v>
      </c>
      <c r="E607" s="17" t="s">
        <v>75</v>
      </c>
      <c r="F607" s="17" t="s">
        <v>2228</v>
      </c>
      <c r="G607" s="18">
        <v>-87.730467</v>
      </c>
      <c r="H607" s="18">
        <v>41.809171</v>
      </c>
      <c r="I607" s="18">
        <v>8.0</v>
      </c>
      <c r="J607" s="18">
        <v>14.0</v>
      </c>
      <c r="K607" s="17" t="s">
        <v>2229</v>
      </c>
      <c r="L607" s="17" t="s">
        <v>78</v>
      </c>
      <c r="M607" s="17" t="s">
        <v>733</v>
      </c>
      <c r="N607" s="17" t="s">
        <v>78</v>
      </c>
      <c r="O607" s="18">
        <v>60632.0</v>
      </c>
      <c r="P607" s="18">
        <v>-87.7304668491</v>
      </c>
      <c r="Q607" s="18">
        <v>41.8091707899</v>
      </c>
    </row>
    <row r="608">
      <c r="A608" s="17" t="s">
        <v>2230</v>
      </c>
      <c r="B608" s="17" t="s">
        <v>97</v>
      </c>
      <c r="C608" s="18">
        <v>400089.0</v>
      </c>
      <c r="D608" s="17" t="s">
        <v>213</v>
      </c>
      <c r="E608" s="17" t="s">
        <v>84</v>
      </c>
      <c r="F608" s="17" t="s">
        <v>2231</v>
      </c>
      <c r="G608" s="18">
        <v>-87.697394</v>
      </c>
      <c r="H608" s="18">
        <v>41.808309</v>
      </c>
      <c r="I608" s="18">
        <v>8.0</v>
      </c>
      <c r="J608" s="18">
        <v>15.0</v>
      </c>
      <c r="K608" s="17" t="s">
        <v>2232</v>
      </c>
      <c r="L608" s="17" t="s">
        <v>78</v>
      </c>
      <c r="M608" s="17" t="s">
        <v>357</v>
      </c>
      <c r="N608" s="17" t="s">
        <v>78</v>
      </c>
      <c r="O608" s="18">
        <v>60632.0</v>
      </c>
      <c r="P608" s="18">
        <v>-87.6973940968</v>
      </c>
      <c r="Q608" s="18">
        <v>41.8083088242</v>
      </c>
    </row>
    <row r="609">
      <c r="A609" s="17" t="s">
        <v>2233</v>
      </c>
      <c r="B609" s="17" t="s">
        <v>97</v>
      </c>
      <c r="C609" s="18">
        <v>400083.0</v>
      </c>
      <c r="D609" s="17" t="s">
        <v>679</v>
      </c>
      <c r="E609" s="17" t="s">
        <v>84</v>
      </c>
      <c r="F609" s="17" t="s">
        <v>2234</v>
      </c>
      <c r="G609" s="18">
        <v>-87.692551</v>
      </c>
      <c r="H609" s="18">
        <v>41.850035</v>
      </c>
      <c r="I609" s="18">
        <v>7.0</v>
      </c>
      <c r="J609" s="18">
        <v>24.0</v>
      </c>
      <c r="K609" s="17" t="s">
        <v>2235</v>
      </c>
      <c r="L609" s="17" t="s">
        <v>78</v>
      </c>
      <c r="M609" s="17" t="s">
        <v>471</v>
      </c>
      <c r="N609" s="17" t="s">
        <v>78</v>
      </c>
      <c r="O609" s="18">
        <v>60608.0</v>
      </c>
      <c r="P609" s="18">
        <v>-87.6925508987</v>
      </c>
      <c r="Q609" s="18">
        <v>41.8500354132</v>
      </c>
    </row>
    <row r="610">
      <c r="A610" s="17" t="s">
        <v>2236</v>
      </c>
      <c r="B610" s="17" t="s">
        <v>2237</v>
      </c>
      <c r="C610" s="18">
        <v>400121.0</v>
      </c>
      <c r="D610" s="17" t="s">
        <v>552</v>
      </c>
      <c r="E610" s="17" t="s">
        <v>84</v>
      </c>
      <c r="F610" s="17" t="s">
        <v>2238</v>
      </c>
      <c r="G610" s="18">
        <v>-87.684406</v>
      </c>
      <c r="H610" s="18">
        <v>42.016476</v>
      </c>
      <c r="I610" s="18">
        <v>2.0</v>
      </c>
      <c r="J610" s="18">
        <v>49.0</v>
      </c>
      <c r="K610" s="17" t="s">
        <v>2239</v>
      </c>
      <c r="L610" s="17" t="s">
        <v>78</v>
      </c>
      <c r="M610" s="17" t="s">
        <v>161</v>
      </c>
      <c r="N610" s="17" t="s">
        <v>78</v>
      </c>
      <c r="O610" s="18">
        <v>60645.0</v>
      </c>
      <c r="P610" s="18">
        <v>-87.684405682</v>
      </c>
      <c r="Q610" s="18">
        <v>42.0164758821</v>
      </c>
    </row>
    <row r="611">
      <c r="A611" s="17" t="s">
        <v>2240</v>
      </c>
      <c r="B611" s="17" t="s">
        <v>97</v>
      </c>
      <c r="C611" s="18">
        <v>400114.0</v>
      </c>
      <c r="D611" s="17" t="s">
        <v>525</v>
      </c>
      <c r="E611" s="17" t="s">
        <v>84</v>
      </c>
      <c r="F611" s="17" t="s">
        <v>2242</v>
      </c>
      <c r="G611" s="18">
        <v>-87.689896</v>
      </c>
      <c r="H611" s="18">
        <v>41.900344</v>
      </c>
      <c r="I611" s="18">
        <v>5.0</v>
      </c>
      <c r="J611" s="18">
        <v>1.0</v>
      </c>
      <c r="K611" s="17" t="s">
        <v>2244</v>
      </c>
      <c r="L611" s="17" t="s">
        <v>78</v>
      </c>
      <c r="M611" s="17" t="s">
        <v>410</v>
      </c>
      <c r="N611" s="17" t="s">
        <v>78</v>
      </c>
      <c r="O611" s="18">
        <v>60622.0</v>
      </c>
      <c r="P611" s="18">
        <v>-87.6898956253</v>
      </c>
      <c r="Q611" s="18">
        <v>41.9003436354</v>
      </c>
    </row>
    <row r="612">
      <c r="A612" s="17" t="s">
        <v>2245</v>
      </c>
      <c r="B612" s="17" t="s">
        <v>97</v>
      </c>
      <c r="C612" s="18">
        <v>400112.0</v>
      </c>
      <c r="D612" s="17" t="s">
        <v>577</v>
      </c>
      <c r="E612" s="17" t="s">
        <v>84</v>
      </c>
      <c r="F612" s="17" t="s">
        <v>2246</v>
      </c>
      <c r="G612" s="18">
        <v>-87.708797</v>
      </c>
      <c r="H612" s="18">
        <v>41.801042</v>
      </c>
      <c r="I612" s="18">
        <v>8.0</v>
      </c>
      <c r="J612" s="18">
        <v>14.0</v>
      </c>
      <c r="K612" s="17" t="s">
        <v>2247</v>
      </c>
      <c r="L612" s="17" t="s">
        <v>78</v>
      </c>
      <c r="M612" s="17" t="s">
        <v>485</v>
      </c>
      <c r="N612" s="17" t="s">
        <v>78</v>
      </c>
      <c r="O612" s="18">
        <v>60632.0</v>
      </c>
      <c r="P612" s="18">
        <v>-87.7087967837</v>
      </c>
      <c r="Q612" s="18">
        <v>41.8010424143</v>
      </c>
    </row>
    <row r="613">
      <c r="A613" s="17" t="s">
        <v>2248</v>
      </c>
      <c r="B613" s="17" t="s">
        <v>2249</v>
      </c>
      <c r="C613" s="18">
        <v>400149.0</v>
      </c>
      <c r="D613" s="17" t="s">
        <v>577</v>
      </c>
      <c r="E613" s="17" t="s">
        <v>75</v>
      </c>
      <c r="F613" s="17" t="s">
        <v>2250</v>
      </c>
      <c r="G613" s="18">
        <v>-87.711025</v>
      </c>
      <c r="H613" s="18">
        <v>41.801762</v>
      </c>
      <c r="I613" s="18">
        <v>8.0</v>
      </c>
      <c r="J613" s="18">
        <v>14.0</v>
      </c>
      <c r="K613" s="17" t="s">
        <v>2251</v>
      </c>
      <c r="L613" s="17" t="s">
        <v>78</v>
      </c>
      <c r="M613" s="17" t="s">
        <v>485</v>
      </c>
      <c r="N613" s="17" t="s">
        <v>78</v>
      </c>
      <c r="O613" s="18">
        <v>60632.0</v>
      </c>
      <c r="P613" s="18">
        <v>-87.7110249843</v>
      </c>
      <c r="Q613" s="18">
        <v>41.8017622463</v>
      </c>
    </row>
    <row r="614">
      <c r="A614" s="17" t="s">
        <v>2252</v>
      </c>
      <c r="B614" s="17" t="s">
        <v>97</v>
      </c>
      <c r="C614" s="18">
        <v>400084.0</v>
      </c>
      <c r="D614" s="17" t="s">
        <v>577</v>
      </c>
      <c r="E614" s="17" t="s">
        <v>84</v>
      </c>
      <c r="F614" s="17" t="s">
        <v>2253</v>
      </c>
      <c r="G614" s="18">
        <v>-87.693862</v>
      </c>
      <c r="H614" s="18">
        <v>41.79993</v>
      </c>
      <c r="I614" s="18">
        <v>8.0</v>
      </c>
      <c r="J614" s="18">
        <v>14.0</v>
      </c>
      <c r="K614" s="17" t="s">
        <v>2254</v>
      </c>
      <c r="L614" s="17" t="s">
        <v>78</v>
      </c>
      <c r="M614" s="17" t="s">
        <v>485</v>
      </c>
      <c r="N614" s="17" t="s">
        <v>78</v>
      </c>
      <c r="O614" s="18">
        <v>60632.0</v>
      </c>
      <c r="P614" s="18">
        <v>-87.693861636</v>
      </c>
      <c r="Q614" s="18">
        <v>41.799930187</v>
      </c>
    </row>
    <row r="615">
      <c r="A615" s="17" t="s">
        <v>2227</v>
      </c>
      <c r="B615" s="17" t="s">
        <v>97</v>
      </c>
      <c r="C615" s="18">
        <v>400080.0</v>
      </c>
      <c r="D615" s="17" t="s">
        <v>577</v>
      </c>
      <c r="E615" s="17" t="s">
        <v>84</v>
      </c>
      <c r="F615" s="17" t="s">
        <v>2255</v>
      </c>
      <c r="G615" s="18">
        <v>-87.73045</v>
      </c>
      <c r="H615" s="18">
        <v>41.8082</v>
      </c>
      <c r="I615" s="18">
        <v>8.0</v>
      </c>
      <c r="J615" s="18">
        <v>14.0</v>
      </c>
      <c r="K615" s="17" t="s">
        <v>2256</v>
      </c>
      <c r="L615" s="17" t="s">
        <v>78</v>
      </c>
      <c r="M615" s="17" t="s">
        <v>733</v>
      </c>
      <c r="N615" s="17" t="s">
        <v>78</v>
      </c>
      <c r="O615" s="18">
        <v>60632.0</v>
      </c>
      <c r="P615" s="18">
        <v>-87.7304504432</v>
      </c>
      <c r="Q615" s="18">
        <v>41.8081998067</v>
      </c>
    </row>
    <row r="616">
      <c r="A616" s="17" t="s">
        <v>2227</v>
      </c>
      <c r="B616" s="17" t="s">
        <v>97</v>
      </c>
      <c r="C616" s="18">
        <v>400079.0</v>
      </c>
      <c r="D616" s="17" t="s">
        <v>577</v>
      </c>
      <c r="E616" s="17" t="s">
        <v>84</v>
      </c>
      <c r="F616" s="17" t="s">
        <v>2257</v>
      </c>
      <c r="G616" s="18">
        <v>-87.730495</v>
      </c>
      <c r="H616" s="18">
        <v>41.810135</v>
      </c>
      <c r="I616" s="18">
        <v>8.0</v>
      </c>
      <c r="J616" s="18">
        <v>14.0</v>
      </c>
      <c r="K616" s="17" t="s">
        <v>2258</v>
      </c>
      <c r="L616" s="17" t="s">
        <v>78</v>
      </c>
      <c r="M616" s="17" t="s">
        <v>733</v>
      </c>
      <c r="N616" s="17" t="s">
        <v>78</v>
      </c>
      <c r="O616" s="18">
        <v>60632.0</v>
      </c>
      <c r="P616" s="18">
        <v>-87.7304951171</v>
      </c>
      <c r="Q616" s="18">
        <v>41.8101347874</v>
      </c>
    </row>
    <row r="617">
      <c r="A617" s="17" t="s">
        <v>2259</v>
      </c>
      <c r="B617" s="17" t="s">
        <v>71</v>
      </c>
      <c r="C617" s="18">
        <v>610394.0</v>
      </c>
      <c r="D617" s="17" t="s">
        <v>335</v>
      </c>
      <c r="E617" s="17" t="s">
        <v>75</v>
      </c>
      <c r="F617" s="17" t="s">
        <v>2260</v>
      </c>
      <c r="G617" s="18">
        <v>-87.652473</v>
      </c>
      <c r="H617" s="18">
        <v>41.965547</v>
      </c>
      <c r="I617" s="18">
        <v>2.0</v>
      </c>
      <c r="J617" s="18">
        <v>46.0</v>
      </c>
      <c r="K617" s="17" t="s">
        <v>2261</v>
      </c>
      <c r="L617" s="17" t="s">
        <v>144</v>
      </c>
      <c r="M617" s="17" t="s">
        <v>338</v>
      </c>
      <c r="N617" s="17" t="s">
        <v>89</v>
      </c>
      <c r="O617" s="18">
        <v>60640.0</v>
      </c>
      <c r="P617" s="18">
        <v>-87.652473346</v>
      </c>
      <c r="Q617" s="18">
        <v>41.9655474621</v>
      </c>
    </row>
    <row r="618">
      <c r="A618" s="17" t="s">
        <v>2263</v>
      </c>
      <c r="B618" s="17" t="s">
        <v>71</v>
      </c>
      <c r="C618" s="18">
        <v>400105.0</v>
      </c>
      <c r="D618" s="17" t="s">
        <v>147</v>
      </c>
      <c r="E618" s="17" t="s">
        <v>75</v>
      </c>
      <c r="F618" s="17" t="s">
        <v>2265</v>
      </c>
      <c r="G618" s="18">
        <v>-87.613629</v>
      </c>
      <c r="H618" s="18">
        <v>41.831118</v>
      </c>
      <c r="I618" s="18">
        <v>9.0</v>
      </c>
      <c r="J618" s="18">
        <v>4.0</v>
      </c>
      <c r="K618" s="17" t="s">
        <v>2266</v>
      </c>
      <c r="L618" s="17" t="s">
        <v>78</v>
      </c>
      <c r="M618" s="17" t="s">
        <v>559</v>
      </c>
      <c r="N618" s="17" t="s">
        <v>78</v>
      </c>
      <c r="O618" s="18">
        <v>60616.0</v>
      </c>
      <c r="P618" s="18">
        <v>-87.6136286474</v>
      </c>
      <c r="Q618" s="18">
        <v>41.8311175313</v>
      </c>
    </row>
    <row r="619">
      <c r="A619" s="17" t="s">
        <v>2163</v>
      </c>
      <c r="B619" s="17" t="s">
        <v>71</v>
      </c>
      <c r="C619" s="18">
        <v>400086.0</v>
      </c>
      <c r="D619" s="17" t="s">
        <v>474</v>
      </c>
      <c r="E619" s="17" t="s">
        <v>75</v>
      </c>
      <c r="F619" s="17" t="s">
        <v>2268</v>
      </c>
      <c r="G619" s="18">
        <v>-87.634357</v>
      </c>
      <c r="H619" s="18">
        <v>41.781498</v>
      </c>
      <c r="I619" s="18">
        <v>11.0</v>
      </c>
      <c r="J619" s="18">
        <v>20.0</v>
      </c>
      <c r="K619" s="17" t="s">
        <v>2269</v>
      </c>
      <c r="L619" s="17" t="s">
        <v>78</v>
      </c>
      <c r="M619" s="17" t="s">
        <v>140</v>
      </c>
      <c r="N619" s="17" t="s">
        <v>78</v>
      </c>
      <c r="O619" s="18">
        <v>60621.0</v>
      </c>
      <c r="P619" s="18">
        <v>-87.6343566919</v>
      </c>
      <c r="Q619" s="18">
        <v>41.7814978168</v>
      </c>
    </row>
    <row r="620">
      <c r="A620" s="17" t="s">
        <v>2270</v>
      </c>
      <c r="B620" s="17" t="s">
        <v>71</v>
      </c>
      <c r="C620" s="18">
        <v>400102.0</v>
      </c>
      <c r="D620" s="17" t="s">
        <v>561</v>
      </c>
      <c r="E620" s="17" t="s">
        <v>75</v>
      </c>
      <c r="F620" s="17" t="s">
        <v>2271</v>
      </c>
      <c r="G620" s="18">
        <v>-87.660107</v>
      </c>
      <c r="H620" s="18">
        <v>41.86254</v>
      </c>
      <c r="I620" s="18">
        <v>6.0</v>
      </c>
      <c r="J620" s="18">
        <v>25.0</v>
      </c>
      <c r="K620" s="17" t="s">
        <v>2272</v>
      </c>
      <c r="L620" s="17" t="s">
        <v>78</v>
      </c>
      <c r="M620" s="17" t="s">
        <v>376</v>
      </c>
      <c r="N620" s="17" t="s">
        <v>78</v>
      </c>
      <c r="O620" s="18">
        <v>60608.0</v>
      </c>
      <c r="P620" s="18">
        <v>-87.6601065401</v>
      </c>
      <c r="Q620" s="18">
        <v>41.8625400198</v>
      </c>
    </row>
    <row r="621">
      <c r="A621" s="17" t="s">
        <v>2273</v>
      </c>
      <c r="B621" s="17" t="s">
        <v>97</v>
      </c>
      <c r="C621" s="18">
        <v>610207.0</v>
      </c>
      <c r="D621" s="17" t="s">
        <v>227</v>
      </c>
      <c r="E621" s="17" t="s">
        <v>84</v>
      </c>
      <c r="F621" s="17" t="s">
        <v>2274</v>
      </c>
      <c r="G621" s="18">
        <v>-87.665559</v>
      </c>
      <c r="H621" s="18">
        <v>41.720817</v>
      </c>
      <c r="I621" s="18">
        <v>10.0</v>
      </c>
      <c r="J621" s="18">
        <v>19.0</v>
      </c>
      <c r="K621" s="17" t="s">
        <v>2275</v>
      </c>
      <c r="L621" s="17" t="s">
        <v>166</v>
      </c>
      <c r="M621" s="17" t="s">
        <v>230</v>
      </c>
      <c r="N621" s="17" t="s">
        <v>89</v>
      </c>
      <c r="O621" s="18">
        <v>60643.0</v>
      </c>
      <c r="P621" s="18">
        <v>-87.6655586219</v>
      </c>
      <c r="Q621" s="18">
        <v>41.7208170345</v>
      </c>
    </row>
    <row r="622">
      <c r="A622" s="17" t="s">
        <v>2276</v>
      </c>
      <c r="B622" s="17" t="s">
        <v>71</v>
      </c>
      <c r="C622" s="18">
        <v>609766.0</v>
      </c>
      <c r="D622" s="17" t="s">
        <v>345</v>
      </c>
      <c r="E622" s="17" t="s">
        <v>75</v>
      </c>
      <c r="F622" s="17" t="s">
        <v>2277</v>
      </c>
      <c r="G622" s="18">
        <v>-87.764663</v>
      </c>
      <c r="H622" s="18">
        <v>41.960364</v>
      </c>
      <c r="I622" s="18">
        <v>1.0</v>
      </c>
      <c r="J622" s="18">
        <v>38.0</v>
      </c>
      <c r="K622" s="17" t="s">
        <v>2278</v>
      </c>
      <c r="L622" s="17" t="s">
        <v>116</v>
      </c>
      <c r="M622" s="17" t="s">
        <v>929</v>
      </c>
      <c r="N622" s="17" t="s">
        <v>89</v>
      </c>
      <c r="O622" s="18">
        <v>60641.0</v>
      </c>
      <c r="P622" s="18">
        <v>-87.7646631731</v>
      </c>
      <c r="Q622" s="18">
        <v>41.9603637969</v>
      </c>
    </row>
    <row r="623">
      <c r="A623" s="17" t="s">
        <v>2279</v>
      </c>
      <c r="B623" s="17" t="s">
        <v>2116</v>
      </c>
      <c r="C623" s="18">
        <v>609871.0</v>
      </c>
      <c r="D623" s="17" t="s">
        <v>227</v>
      </c>
      <c r="E623" s="17" t="s">
        <v>84</v>
      </c>
      <c r="F623" s="17" t="s">
        <v>2280</v>
      </c>
      <c r="G623" s="18">
        <v>-87.685677</v>
      </c>
      <c r="H623" s="18">
        <v>41.688191</v>
      </c>
      <c r="I623" s="18">
        <v>10.0</v>
      </c>
      <c r="J623" s="18">
        <v>19.0</v>
      </c>
      <c r="K623" s="17" t="s">
        <v>2281</v>
      </c>
      <c r="L623" s="17" t="s">
        <v>166</v>
      </c>
      <c r="M623" s="17" t="s">
        <v>430</v>
      </c>
      <c r="N623" s="17" t="s">
        <v>89</v>
      </c>
      <c r="O623" s="18">
        <v>60655.0</v>
      </c>
      <c r="P623" s="18">
        <v>-87.6856765975</v>
      </c>
      <c r="Q623" s="18">
        <v>41.6881908382</v>
      </c>
    </row>
    <row r="624">
      <c r="A624" s="17" t="s">
        <v>192</v>
      </c>
      <c r="B624" s="17" t="s">
        <v>71</v>
      </c>
      <c r="C624" s="18">
        <v>610518.0</v>
      </c>
      <c r="D624" s="17" t="s">
        <v>201</v>
      </c>
      <c r="E624" s="17" t="s">
        <v>75</v>
      </c>
      <c r="F624" s="17" t="s">
        <v>2283</v>
      </c>
      <c r="G624" s="18">
        <v>-87.761916</v>
      </c>
      <c r="H624" s="18">
        <v>41.885993</v>
      </c>
      <c r="I624" s="18">
        <v>3.0</v>
      </c>
      <c r="J624" s="18">
        <v>37.0</v>
      </c>
      <c r="K624" s="17" t="s">
        <v>2284</v>
      </c>
      <c r="L624" s="17" t="s">
        <v>199</v>
      </c>
      <c r="M624" s="17" t="s">
        <v>200</v>
      </c>
      <c r="N624" s="17" t="s">
        <v>89</v>
      </c>
      <c r="O624" s="18">
        <v>60644.0</v>
      </c>
      <c r="P624" s="18">
        <v>-87.7619163731</v>
      </c>
      <c r="Q624" s="18">
        <v>41.8859932875</v>
      </c>
    </row>
    <row r="625">
      <c r="A625" s="17" t="s">
        <v>2285</v>
      </c>
      <c r="B625" s="17" t="s">
        <v>82</v>
      </c>
      <c r="C625" s="18">
        <v>610209.0</v>
      </c>
      <c r="D625" s="17" t="s">
        <v>277</v>
      </c>
      <c r="E625" s="17" t="s">
        <v>84</v>
      </c>
      <c r="F625" s="17" t="s">
        <v>2286</v>
      </c>
      <c r="G625" s="18">
        <v>-87.724605</v>
      </c>
      <c r="H625" s="18">
        <v>41.971634</v>
      </c>
      <c r="I625" s="18">
        <v>1.0</v>
      </c>
      <c r="J625" s="18">
        <v>39.0</v>
      </c>
      <c r="K625" s="17" t="s">
        <v>2287</v>
      </c>
      <c r="L625" s="17" t="s">
        <v>116</v>
      </c>
      <c r="M625" s="17" t="s">
        <v>114</v>
      </c>
      <c r="N625" s="17" t="s">
        <v>89</v>
      </c>
      <c r="O625" s="18">
        <v>60625.0</v>
      </c>
      <c r="P625" s="18">
        <v>-87.7246052243</v>
      </c>
      <c r="Q625" s="18">
        <v>41.9716340018</v>
      </c>
    </row>
    <row r="626">
      <c r="A626" s="17" t="s">
        <v>2288</v>
      </c>
      <c r="B626" s="17" t="s">
        <v>82</v>
      </c>
      <c r="C626" s="18">
        <v>610039.0</v>
      </c>
      <c r="D626" s="17" t="s">
        <v>113</v>
      </c>
      <c r="E626" s="17" t="s">
        <v>84</v>
      </c>
      <c r="F626" s="17" t="s">
        <v>2289</v>
      </c>
      <c r="G626" s="18">
        <v>-87.702635</v>
      </c>
      <c r="H626" s="18">
        <v>41.940009</v>
      </c>
      <c r="I626" s="18">
        <v>4.0</v>
      </c>
      <c r="J626" s="18">
        <v>33.0</v>
      </c>
      <c r="K626" s="17" t="s">
        <v>2290</v>
      </c>
      <c r="L626" s="17" t="s">
        <v>94</v>
      </c>
      <c r="M626" s="17" t="s">
        <v>180</v>
      </c>
      <c r="N626" s="17" t="s">
        <v>89</v>
      </c>
      <c r="O626" s="18">
        <v>60618.0</v>
      </c>
      <c r="P626" s="18">
        <v>-87.7026346744</v>
      </c>
      <c r="Q626" s="18">
        <v>41.94000928</v>
      </c>
    </row>
    <row r="627">
      <c r="A627" s="17" t="s">
        <v>2292</v>
      </c>
      <c r="B627" s="17" t="s">
        <v>71</v>
      </c>
      <c r="C627" s="18">
        <v>609737.0</v>
      </c>
      <c r="D627" s="17" t="s">
        <v>277</v>
      </c>
      <c r="E627" s="17" t="s">
        <v>75</v>
      </c>
      <c r="F627" s="17" t="s">
        <v>2293</v>
      </c>
      <c r="G627" s="18">
        <v>-87.713386</v>
      </c>
      <c r="H627" s="18">
        <v>41.973185</v>
      </c>
      <c r="I627" s="18">
        <v>1.0</v>
      </c>
      <c r="J627" s="18">
        <v>39.0</v>
      </c>
      <c r="K627" s="17" t="s">
        <v>2294</v>
      </c>
      <c r="L627" s="17" t="s">
        <v>116</v>
      </c>
      <c r="M627" s="17" t="s">
        <v>631</v>
      </c>
      <c r="N627" s="17" t="s">
        <v>89</v>
      </c>
      <c r="O627" s="18">
        <v>60625.0</v>
      </c>
      <c r="P627" s="18">
        <v>-87.7133862533</v>
      </c>
      <c r="Q627" s="18">
        <v>41.9731850486</v>
      </c>
    </row>
    <row r="628">
      <c r="A628" s="17" t="s">
        <v>2295</v>
      </c>
      <c r="B628" s="17" t="s">
        <v>82</v>
      </c>
      <c r="C628" s="18">
        <v>610366.0</v>
      </c>
      <c r="D628" s="17" t="s">
        <v>426</v>
      </c>
      <c r="E628" s="17" t="s">
        <v>84</v>
      </c>
      <c r="F628" s="17" t="s">
        <v>2296</v>
      </c>
      <c r="G628" s="18">
        <v>-87.648044</v>
      </c>
      <c r="H628" s="18">
        <v>41.716193</v>
      </c>
      <c r="I628" s="18">
        <v>11.0</v>
      </c>
      <c r="J628" s="18">
        <v>34.0</v>
      </c>
      <c r="K628" s="17" t="s">
        <v>2297</v>
      </c>
      <c r="L628" s="17" t="s">
        <v>241</v>
      </c>
      <c r="M628" s="17" t="s">
        <v>620</v>
      </c>
      <c r="N628" s="17" t="s">
        <v>89</v>
      </c>
      <c r="O628" s="18">
        <v>60643.0</v>
      </c>
      <c r="P628" s="18">
        <v>-87.6480443235</v>
      </c>
      <c r="Q628" s="18">
        <v>41.7161932962</v>
      </c>
    </row>
    <row r="629">
      <c r="A629" s="17" t="s">
        <v>2298</v>
      </c>
      <c r="B629" s="17" t="s">
        <v>82</v>
      </c>
      <c r="C629" s="18">
        <v>610213.0</v>
      </c>
      <c r="D629" s="17" t="s">
        <v>1087</v>
      </c>
      <c r="E629" s="17" t="s">
        <v>84</v>
      </c>
      <c r="F629" s="17" t="s">
        <v>2299</v>
      </c>
      <c r="G629" s="18">
        <v>-87.601018</v>
      </c>
      <c r="H629" s="18">
        <v>41.773478</v>
      </c>
      <c r="I629" s="18">
        <v>9.0</v>
      </c>
      <c r="J629" s="18">
        <v>5.0</v>
      </c>
      <c r="K629" s="17" t="s">
        <v>2300</v>
      </c>
      <c r="L629" s="17" t="s">
        <v>260</v>
      </c>
      <c r="M629" s="17" t="s">
        <v>443</v>
      </c>
      <c r="N629" s="17" t="s">
        <v>89</v>
      </c>
      <c r="O629" s="18">
        <v>60637.0</v>
      </c>
      <c r="P629" s="18">
        <v>-87.6010181122</v>
      </c>
      <c r="Q629" s="18">
        <v>41.7734778983</v>
      </c>
    </row>
    <row r="630">
      <c r="A630" s="17" t="s">
        <v>2301</v>
      </c>
      <c r="B630" s="17" t="s">
        <v>82</v>
      </c>
      <c r="C630" s="18">
        <v>610216.0</v>
      </c>
      <c r="D630" s="17" t="s">
        <v>103</v>
      </c>
      <c r="E630" s="17" t="s">
        <v>84</v>
      </c>
      <c r="F630" s="17" t="s">
        <v>2302</v>
      </c>
      <c r="G630" s="18">
        <v>-87.648086</v>
      </c>
      <c r="H630" s="18">
        <v>41.854836</v>
      </c>
      <c r="I630" s="18">
        <v>7.0</v>
      </c>
      <c r="J630" s="18">
        <v>11.0</v>
      </c>
      <c r="K630" s="17" t="s">
        <v>2303</v>
      </c>
      <c r="L630" s="17" t="s">
        <v>470</v>
      </c>
      <c r="M630" s="17" t="s">
        <v>705</v>
      </c>
      <c r="N630" s="17" t="s">
        <v>89</v>
      </c>
      <c r="O630" s="18">
        <v>60608.0</v>
      </c>
      <c r="P630" s="18">
        <v>-87.6480861747</v>
      </c>
      <c r="Q630" s="18">
        <v>41.8548357478</v>
      </c>
    </row>
    <row r="631">
      <c r="A631" s="17" t="s">
        <v>2304</v>
      </c>
      <c r="B631" s="17" t="s">
        <v>82</v>
      </c>
      <c r="C631" s="18">
        <v>610217.0</v>
      </c>
      <c r="D631" s="17" t="s">
        <v>103</v>
      </c>
      <c r="E631" s="17" t="s">
        <v>84</v>
      </c>
      <c r="F631" s="17" t="s">
        <v>2305</v>
      </c>
      <c r="G631" s="18">
        <v>-87.635356</v>
      </c>
      <c r="H631" s="18">
        <v>41.84398</v>
      </c>
      <c r="I631" s="18">
        <v>6.0</v>
      </c>
      <c r="J631" s="18">
        <v>11.0</v>
      </c>
      <c r="K631" s="17" t="s">
        <v>2306</v>
      </c>
      <c r="L631" s="17" t="s">
        <v>155</v>
      </c>
      <c r="M631" s="17" t="s">
        <v>107</v>
      </c>
      <c r="N631" s="17" t="s">
        <v>89</v>
      </c>
      <c r="O631" s="18">
        <v>60616.0</v>
      </c>
      <c r="P631" s="18">
        <v>-87.6353557886</v>
      </c>
      <c r="Q631" s="18">
        <v>41.8439800895</v>
      </c>
    </row>
    <row r="632">
      <c r="A632" s="17" t="s">
        <v>2307</v>
      </c>
      <c r="B632" s="17" t="s">
        <v>82</v>
      </c>
      <c r="C632" s="18">
        <v>610133.0</v>
      </c>
      <c r="D632" s="17" t="s">
        <v>270</v>
      </c>
      <c r="E632" s="17" t="s">
        <v>84</v>
      </c>
      <c r="F632" s="17" t="s">
        <v>2308</v>
      </c>
      <c r="G632" s="18">
        <v>-87.718797</v>
      </c>
      <c r="H632" s="18">
        <v>41.893236</v>
      </c>
      <c r="I632" s="18">
        <v>5.0</v>
      </c>
      <c r="J632" s="18">
        <v>27.0</v>
      </c>
      <c r="K632" s="17" t="s">
        <v>2309</v>
      </c>
      <c r="L632" s="17" t="s">
        <v>274</v>
      </c>
      <c r="M632" s="17" t="s">
        <v>459</v>
      </c>
      <c r="N632" s="17" t="s">
        <v>89</v>
      </c>
      <c r="O632" s="18">
        <v>60624.0</v>
      </c>
      <c r="P632" s="18">
        <v>-87.7187972928</v>
      </c>
      <c r="Q632" s="18">
        <v>41.8932356106</v>
      </c>
    </row>
    <row r="633">
      <c r="A633" s="17" t="s">
        <v>2310</v>
      </c>
      <c r="B633" s="17" t="s">
        <v>82</v>
      </c>
      <c r="C633" s="18">
        <v>610218.0</v>
      </c>
      <c r="D633" s="17" t="s">
        <v>319</v>
      </c>
      <c r="E633" s="17" t="s">
        <v>84</v>
      </c>
      <c r="F633" s="17" t="s">
        <v>2312</v>
      </c>
      <c r="G633" s="18">
        <v>-87.575353</v>
      </c>
      <c r="H633" s="18">
        <v>41.726763</v>
      </c>
      <c r="I633" s="18">
        <v>12.0</v>
      </c>
      <c r="J633" s="18">
        <v>7.0</v>
      </c>
      <c r="K633" s="17" t="s">
        <v>2314</v>
      </c>
      <c r="L633" s="17" t="s">
        <v>172</v>
      </c>
      <c r="M633" s="17" t="s">
        <v>297</v>
      </c>
      <c r="N633" s="17" t="s">
        <v>89</v>
      </c>
      <c r="O633" s="18">
        <v>60617.0</v>
      </c>
      <c r="P633" s="18">
        <v>-87.5753525491</v>
      </c>
      <c r="Q633" s="18">
        <v>41.7267629095</v>
      </c>
    </row>
    <row r="634">
      <c r="A634" s="17" t="s">
        <v>2316</v>
      </c>
      <c r="B634" s="17" t="s">
        <v>82</v>
      </c>
      <c r="C634" s="18">
        <v>610219.0</v>
      </c>
      <c r="D634" s="17" t="s">
        <v>83</v>
      </c>
      <c r="E634" s="17" t="s">
        <v>84</v>
      </c>
      <c r="F634" s="17" t="s">
        <v>2317</v>
      </c>
      <c r="G634" s="18">
        <v>-87.536015</v>
      </c>
      <c r="H634" s="18">
        <v>41.688131</v>
      </c>
      <c r="I634" s="18">
        <v>13.0</v>
      </c>
      <c r="J634" s="18">
        <v>10.0</v>
      </c>
      <c r="K634" s="17" t="s">
        <v>2318</v>
      </c>
      <c r="L634" s="17" t="s">
        <v>87</v>
      </c>
      <c r="M634" s="17" t="s">
        <v>88</v>
      </c>
      <c r="N634" s="17" t="s">
        <v>89</v>
      </c>
      <c r="O634" s="18">
        <v>60617.0</v>
      </c>
      <c r="P634" s="18">
        <v>-87.5360152993</v>
      </c>
      <c r="Q634" s="18">
        <v>41.6881314842</v>
      </c>
    </row>
    <row r="635">
      <c r="A635" s="17" t="s">
        <v>2319</v>
      </c>
      <c r="B635" s="17" t="s">
        <v>82</v>
      </c>
      <c r="C635" s="18">
        <v>610124.0</v>
      </c>
      <c r="D635" s="17" t="s">
        <v>168</v>
      </c>
      <c r="E635" s="17" t="s">
        <v>84</v>
      </c>
      <c r="F635" s="17" t="s">
        <v>2320</v>
      </c>
      <c r="G635" s="18">
        <v>-87.596257</v>
      </c>
      <c r="H635" s="18">
        <v>41.728534</v>
      </c>
      <c r="I635" s="18">
        <v>12.0</v>
      </c>
      <c r="J635" s="18">
        <v>8.0</v>
      </c>
      <c r="K635" s="17" t="s">
        <v>2321</v>
      </c>
      <c r="L635" s="17" t="s">
        <v>172</v>
      </c>
      <c r="M635" s="17" t="s">
        <v>405</v>
      </c>
      <c r="N635" s="17" t="s">
        <v>89</v>
      </c>
      <c r="O635" s="18">
        <v>60619.0</v>
      </c>
      <c r="P635" s="18">
        <v>-87.5962566161</v>
      </c>
      <c r="Q635" s="18">
        <v>41.728534143</v>
      </c>
    </row>
    <row r="636">
      <c r="A636" s="17" t="s">
        <v>2322</v>
      </c>
      <c r="B636" s="17" t="s">
        <v>71</v>
      </c>
      <c r="C636" s="18">
        <v>609739.0</v>
      </c>
      <c r="D636" s="17" t="s">
        <v>83</v>
      </c>
      <c r="E636" s="17" t="s">
        <v>75</v>
      </c>
      <c r="F636" s="17" t="s">
        <v>2323</v>
      </c>
      <c r="G636" s="18">
        <v>-87.53757</v>
      </c>
      <c r="H636" s="18">
        <v>41.688137</v>
      </c>
      <c r="I636" s="18">
        <v>13.0</v>
      </c>
      <c r="J636" s="18">
        <v>10.0</v>
      </c>
      <c r="K636" s="17" t="s">
        <v>2324</v>
      </c>
      <c r="L636" s="17" t="s">
        <v>87</v>
      </c>
      <c r="M636" s="17" t="s">
        <v>88</v>
      </c>
      <c r="N636" s="17" t="s">
        <v>89</v>
      </c>
      <c r="O636" s="18">
        <v>60617.0</v>
      </c>
      <c r="P636" s="18">
        <v>-87.5375703001</v>
      </c>
      <c r="Q636" s="18">
        <v>41.6881369364</v>
      </c>
    </row>
    <row r="637">
      <c r="A637" s="17" t="s">
        <v>2325</v>
      </c>
      <c r="B637" s="17" t="s">
        <v>97</v>
      </c>
      <c r="C637" s="18">
        <v>610220.0</v>
      </c>
      <c r="D637" s="17" t="s">
        <v>189</v>
      </c>
      <c r="E637" s="17" t="s">
        <v>84</v>
      </c>
      <c r="F637" s="17" t="s">
        <v>2326</v>
      </c>
      <c r="G637" s="18">
        <v>-87.691333</v>
      </c>
      <c r="H637" s="18">
        <v>41.964365</v>
      </c>
      <c r="I637" s="18">
        <v>2.0</v>
      </c>
      <c r="J637" s="18">
        <v>47.0</v>
      </c>
      <c r="K637" s="17" t="s">
        <v>2327</v>
      </c>
      <c r="L637" s="17" t="s">
        <v>144</v>
      </c>
      <c r="M637" s="17" t="s">
        <v>145</v>
      </c>
      <c r="N637" s="17" t="s">
        <v>89</v>
      </c>
      <c r="O637" s="18">
        <v>60625.0</v>
      </c>
      <c r="P637" s="18">
        <v>-87.6913325114</v>
      </c>
      <c r="Q637" s="18">
        <v>41.9643654045</v>
      </c>
    </row>
    <row r="638">
      <c r="A638" s="17" t="s">
        <v>2328</v>
      </c>
      <c r="B638" s="17" t="s">
        <v>82</v>
      </c>
      <c r="C638" s="18">
        <v>610221.0</v>
      </c>
      <c r="D638" s="17" t="s">
        <v>679</v>
      </c>
      <c r="E638" s="17" t="s">
        <v>84</v>
      </c>
      <c r="F638" s="17" t="s">
        <v>2329</v>
      </c>
      <c r="G638" s="18">
        <v>-87.727524</v>
      </c>
      <c r="H638" s="18">
        <v>41.869916</v>
      </c>
      <c r="I638" s="18">
        <v>5.0</v>
      </c>
      <c r="J638" s="18">
        <v>24.0</v>
      </c>
      <c r="K638" s="17" t="s">
        <v>2330</v>
      </c>
      <c r="L638" s="17" t="s">
        <v>274</v>
      </c>
      <c r="M638" s="17" t="s">
        <v>447</v>
      </c>
      <c r="N638" s="17" t="s">
        <v>89</v>
      </c>
      <c r="O638" s="18">
        <v>60624.0</v>
      </c>
      <c r="P638" s="18">
        <v>-87.7275243748</v>
      </c>
      <c r="Q638" s="18">
        <v>41.8699158585</v>
      </c>
    </row>
    <row r="639">
      <c r="A639" s="17" t="s">
        <v>2331</v>
      </c>
      <c r="B639" s="17" t="s">
        <v>82</v>
      </c>
      <c r="C639" s="18">
        <v>610110.0</v>
      </c>
      <c r="D639" s="17" t="s">
        <v>74</v>
      </c>
      <c r="E639" s="17" t="s">
        <v>84</v>
      </c>
      <c r="F639" s="17" t="s">
        <v>2332</v>
      </c>
      <c r="G639" s="18">
        <v>-87.61978</v>
      </c>
      <c r="H639" s="18">
        <v>41.827355</v>
      </c>
      <c r="I639" s="18">
        <v>9.0</v>
      </c>
      <c r="J639" s="18">
        <v>3.0</v>
      </c>
      <c r="K639" s="17" t="s">
        <v>2333</v>
      </c>
      <c r="L639" s="17" t="s">
        <v>260</v>
      </c>
      <c r="M639" s="17" t="s">
        <v>559</v>
      </c>
      <c r="N639" s="17" t="s">
        <v>89</v>
      </c>
      <c r="O639" s="18">
        <v>60653.0</v>
      </c>
      <c r="P639" s="18">
        <v>-87.61977966</v>
      </c>
      <c r="Q639" s="18">
        <v>41.8273552668</v>
      </c>
    </row>
    <row r="640">
      <c r="A640" s="17" t="s">
        <v>2334</v>
      </c>
      <c r="B640" s="17" t="s">
        <v>71</v>
      </c>
      <c r="C640" s="18">
        <v>609740.0</v>
      </c>
      <c r="D640" s="17" t="s">
        <v>525</v>
      </c>
      <c r="E640" s="17" t="s">
        <v>75</v>
      </c>
      <c r="F640" s="17" t="s">
        <v>2335</v>
      </c>
      <c r="G640" s="18">
        <v>-87.667483</v>
      </c>
      <c r="H640" s="18">
        <v>41.898995</v>
      </c>
      <c r="I640" s="18">
        <v>6.0</v>
      </c>
      <c r="J640" s="18">
        <v>1.0</v>
      </c>
      <c r="K640" s="17" t="s">
        <v>2336</v>
      </c>
      <c r="L640" s="17" t="s">
        <v>155</v>
      </c>
      <c r="M640" s="17" t="s">
        <v>410</v>
      </c>
      <c r="N640" s="17" t="s">
        <v>89</v>
      </c>
      <c r="O640" s="18">
        <v>60622.0</v>
      </c>
      <c r="P640" s="18">
        <v>-87.6674828687</v>
      </c>
      <c r="Q640" s="18">
        <v>41.8989947082</v>
      </c>
    </row>
    <row r="641">
      <c r="A641" s="17" t="s">
        <v>2337</v>
      </c>
      <c r="B641" s="17" t="s">
        <v>82</v>
      </c>
      <c r="C641" s="18">
        <v>610223.0</v>
      </c>
      <c r="D641" s="17" t="s">
        <v>137</v>
      </c>
      <c r="E641" s="17" t="s">
        <v>84</v>
      </c>
      <c r="F641" s="17" t="s">
        <v>2339</v>
      </c>
      <c r="G641" s="18">
        <v>-87.658205</v>
      </c>
      <c r="H641" s="18">
        <v>41.765076</v>
      </c>
      <c r="I641" s="18">
        <v>11.0</v>
      </c>
      <c r="J641" s="18">
        <v>6.0</v>
      </c>
      <c r="K641" s="17" t="s">
        <v>2341</v>
      </c>
      <c r="L641" s="17" t="s">
        <v>241</v>
      </c>
      <c r="M641" s="17" t="s">
        <v>746</v>
      </c>
      <c r="N641" s="17" t="s">
        <v>89</v>
      </c>
      <c r="O641" s="18">
        <v>60636.0</v>
      </c>
      <c r="P641" s="18">
        <v>-87.6582048359</v>
      </c>
      <c r="Q641" s="18">
        <v>41.7650758968</v>
      </c>
    </row>
    <row r="642">
      <c r="A642" s="17" t="s">
        <v>2343</v>
      </c>
      <c r="B642" s="17" t="s">
        <v>82</v>
      </c>
      <c r="C642" s="18">
        <v>610100.0</v>
      </c>
      <c r="D642" s="17" t="s">
        <v>456</v>
      </c>
      <c r="E642" s="17" t="s">
        <v>84</v>
      </c>
      <c r="F642" s="17" t="s">
        <v>2344</v>
      </c>
      <c r="G642" s="18">
        <v>-87.732443</v>
      </c>
      <c r="H642" s="18">
        <v>41.906907</v>
      </c>
      <c r="I642" s="18">
        <v>5.0</v>
      </c>
      <c r="J642" s="18">
        <v>26.0</v>
      </c>
      <c r="K642" s="17" t="s">
        <v>2345</v>
      </c>
      <c r="L642" s="17" t="s">
        <v>274</v>
      </c>
      <c r="M642" s="17" t="s">
        <v>459</v>
      </c>
      <c r="N642" s="17" t="s">
        <v>89</v>
      </c>
      <c r="O642" s="18">
        <v>60651.0</v>
      </c>
      <c r="P642" s="18">
        <v>-87.7324430962</v>
      </c>
      <c r="Q642" s="18">
        <v>41.9069072055</v>
      </c>
    </row>
    <row r="643">
      <c r="A643" s="17" t="s">
        <v>2346</v>
      </c>
      <c r="B643" s="17" t="s">
        <v>82</v>
      </c>
      <c r="C643" s="18">
        <v>610542.0</v>
      </c>
      <c r="D643" s="17" t="s">
        <v>158</v>
      </c>
      <c r="E643" s="17" t="s">
        <v>84</v>
      </c>
      <c r="F643" s="17" t="s">
        <v>161</v>
      </c>
      <c r="G643" s="18">
        <v>-87.705917</v>
      </c>
      <c r="H643" s="18">
        <v>42.002959</v>
      </c>
      <c r="I643" s="18">
        <v>2.0</v>
      </c>
      <c r="J643" s="18">
        <v>50.0</v>
      </c>
      <c r="K643" s="17" t="s">
        <v>2347</v>
      </c>
      <c r="L643" s="17" t="s">
        <v>144</v>
      </c>
      <c r="M643" s="17" t="s">
        <v>161</v>
      </c>
      <c r="N643" s="17" t="s">
        <v>89</v>
      </c>
      <c r="O643" s="18">
        <v>60645.0</v>
      </c>
      <c r="P643" s="18">
        <v>-87.7059172054</v>
      </c>
      <c r="Q643" s="18">
        <v>42.0029589949</v>
      </c>
    </row>
    <row r="644">
      <c r="A644" s="17" t="s">
        <v>2348</v>
      </c>
      <c r="B644" s="17" t="s">
        <v>82</v>
      </c>
      <c r="C644" s="18">
        <v>610300.0</v>
      </c>
      <c r="D644" s="17" t="s">
        <v>238</v>
      </c>
      <c r="E644" s="17" t="s">
        <v>84</v>
      </c>
      <c r="F644" s="17" t="s">
        <v>2349</v>
      </c>
      <c r="G644" s="18">
        <v>-87.634751</v>
      </c>
      <c r="H644" s="18">
        <v>41.748868</v>
      </c>
      <c r="I644" s="18">
        <v>11.0</v>
      </c>
      <c r="J644" s="18">
        <v>17.0</v>
      </c>
      <c r="K644" s="17" t="s">
        <v>2350</v>
      </c>
      <c r="L644" s="17" t="s">
        <v>241</v>
      </c>
      <c r="M644" s="17" t="s">
        <v>173</v>
      </c>
      <c r="N644" s="17" t="s">
        <v>89</v>
      </c>
      <c r="O644" s="18">
        <v>60620.0</v>
      </c>
      <c r="P644" s="18">
        <v>-87.6347505161</v>
      </c>
      <c r="Q644" s="18">
        <v>41.7488682257</v>
      </c>
    </row>
    <row r="645">
      <c r="A645" s="17" t="s">
        <v>2351</v>
      </c>
      <c r="B645" s="17" t="s">
        <v>71</v>
      </c>
      <c r="C645" s="18">
        <v>609693.0</v>
      </c>
      <c r="D645" s="17" t="s">
        <v>194</v>
      </c>
      <c r="E645" s="17" t="s">
        <v>75</v>
      </c>
      <c r="F645" s="17" t="s">
        <v>2352</v>
      </c>
      <c r="G645" s="18">
        <v>-87.707332</v>
      </c>
      <c r="H645" s="18">
        <v>41.889977</v>
      </c>
      <c r="I645" s="18">
        <v>5.0</v>
      </c>
      <c r="J645" s="18">
        <v>28.0</v>
      </c>
      <c r="K645" s="17" t="s">
        <v>2353</v>
      </c>
      <c r="L645" s="17" t="s">
        <v>274</v>
      </c>
      <c r="M645" s="17" t="s">
        <v>459</v>
      </c>
      <c r="N645" s="17" t="s">
        <v>89</v>
      </c>
      <c r="O645" s="18">
        <v>60624.0</v>
      </c>
      <c r="P645" s="18">
        <v>-87.7073323085</v>
      </c>
      <c r="Q645" s="18">
        <v>41.8899772037</v>
      </c>
    </row>
    <row r="646">
      <c r="A646" s="17" t="s">
        <v>2354</v>
      </c>
      <c r="B646" s="17" t="s">
        <v>82</v>
      </c>
      <c r="C646" s="18">
        <v>610225.0</v>
      </c>
      <c r="D646" s="17" t="s">
        <v>426</v>
      </c>
      <c r="E646" s="17" t="s">
        <v>84</v>
      </c>
      <c r="F646" s="17" t="s">
        <v>2355</v>
      </c>
      <c r="G646" s="18">
        <v>-87.655384</v>
      </c>
      <c r="H646" s="18">
        <v>41.683907</v>
      </c>
      <c r="I646" s="18">
        <v>13.0</v>
      </c>
      <c r="J646" s="18">
        <v>34.0</v>
      </c>
      <c r="K646" s="17" t="s">
        <v>2356</v>
      </c>
      <c r="L646" s="17" t="s">
        <v>87</v>
      </c>
      <c r="M646" s="17" t="s">
        <v>372</v>
      </c>
      <c r="N646" s="17" t="s">
        <v>89</v>
      </c>
      <c r="O646" s="18">
        <v>60643.0</v>
      </c>
      <c r="P646" s="18">
        <v>-87.6553838216</v>
      </c>
      <c r="Q646" s="18">
        <v>41.6839070103</v>
      </c>
    </row>
    <row r="647">
      <c r="A647" s="17" t="s">
        <v>2357</v>
      </c>
      <c r="B647" s="17" t="s">
        <v>82</v>
      </c>
      <c r="C647" s="18">
        <v>610315.0</v>
      </c>
      <c r="D647" s="17" t="s">
        <v>426</v>
      </c>
      <c r="E647" s="17" t="s">
        <v>84</v>
      </c>
      <c r="F647" s="17" t="s">
        <v>2358</v>
      </c>
      <c r="G647" s="18">
        <v>-87.650539</v>
      </c>
      <c r="H647" s="18">
        <v>41.672309</v>
      </c>
      <c r="I647" s="18">
        <v>13.0</v>
      </c>
      <c r="J647" s="18">
        <v>34.0</v>
      </c>
      <c r="K647" s="17" t="s">
        <v>2359</v>
      </c>
      <c r="L647" s="17" t="s">
        <v>87</v>
      </c>
      <c r="M647" s="17" t="s">
        <v>372</v>
      </c>
      <c r="N647" s="17" t="s">
        <v>89</v>
      </c>
      <c r="O647" s="18">
        <v>60643.0</v>
      </c>
      <c r="P647" s="18">
        <v>-87.6505385419</v>
      </c>
      <c r="Q647" s="18">
        <v>41.672309407</v>
      </c>
    </row>
    <row r="648">
      <c r="A648" s="17" t="s">
        <v>2360</v>
      </c>
      <c r="B648" s="17" t="s">
        <v>82</v>
      </c>
      <c r="C648" s="18">
        <v>610227.0</v>
      </c>
      <c r="D648" s="17" t="s">
        <v>467</v>
      </c>
      <c r="E648" s="17" t="s">
        <v>84</v>
      </c>
      <c r="F648" s="17" t="s">
        <v>2361</v>
      </c>
      <c r="G648" s="18">
        <v>-87.725546</v>
      </c>
      <c r="H648" s="18">
        <v>41.84008</v>
      </c>
      <c r="I648" s="18">
        <v>7.0</v>
      </c>
      <c r="J648" s="18">
        <v>22.0</v>
      </c>
      <c r="K648" s="17" t="s">
        <v>2362</v>
      </c>
      <c r="L648" s="17" t="s">
        <v>470</v>
      </c>
      <c r="M648" s="17" t="s">
        <v>471</v>
      </c>
      <c r="N648" s="17" t="s">
        <v>89</v>
      </c>
      <c r="O648" s="18">
        <v>60623.0</v>
      </c>
      <c r="P648" s="18">
        <v>-87.7255456424</v>
      </c>
      <c r="Q648" s="18">
        <v>41.8400804275</v>
      </c>
    </row>
    <row r="649">
      <c r="A649" s="17" t="s">
        <v>2363</v>
      </c>
      <c r="B649" s="17" t="s">
        <v>82</v>
      </c>
      <c r="C649" s="18">
        <v>610228.0</v>
      </c>
      <c r="D649" s="17" t="s">
        <v>561</v>
      </c>
      <c r="E649" s="17" t="s">
        <v>84</v>
      </c>
      <c r="F649" s="17" t="s">
        <v>2364</v>
      </c>
      <c r="G649" s="18">
        <v>-87.673392</v>
      </c>
      <c r="H649" s="18">
        <v>41.850481</v>
      </c>
      <c r="I649" s="18">
        <v>7.0</v>
      </c>
      <c r="J649" s="18">
        <v>25.0</v>
      </c>
      <c r="K649" s="17" t="s">
        <v>2365</v>
      </c>
      <c r="L649" s="17" t="s">
        <v>470</v>
      </c>
      <c r="M649" s="17" t="s">
        <v>705</v>
      </c>
      <c r="N649" s="17" t="s">
        <v>89</v>
      </c>
      <c r="O649" s="18">
        <v>60608.0</v>
      </c>
      <c r="P649" s="18">
        <v>-87.6733916546</v>
      </c>
      <c r="Q649" s="18">
        <v>41.8504808873</v>
      </c>
    </row>
    <row r="650">
      <c r="A650" s="17" t="s">
        <v>2366</v>
      </c>
      <c r="B650" s="17" t="s">
        <v>97</v>
      </c>
      <c r="C650" s="18">
        <v>610230.0</v>
      </c>
      <c r="D650" s="17" t="s">
        <v>784</v>
      </c>
      <c r="E650" s="17" t="s">
        <v>84</v>
      </c>
      <c r="F650" s="17" t="s">
        <v>2367</v>
      </c>
      <c r="G650" s="18">
        <v>-87.778345</v>
      </c>
      <c r="H650" s="18">
        <v>42.007491</v>
      </c>
      <c r="I650" s="18">
        <v>1.0</v>
      </c>
      <c r="J650" s="18">
        <v>41.0</v>
      </c>
      <c r="K650" s="17" t="s">
        <v>2368</v>
      </c>
      <c r="L650" s="17" t="s">
        <v>116</v>
      </c>
      <c r="M650" s="17" t="s">
        <v>856</v>
      </c>
      <c r="N650" s="17" t="s">
        <v>89</v>
      </c>
      <c r="O650" s="18">
        <v>60646.0</v>
      </c>
      <c r="P650" s="18">
        <v>-87.7783448617</v>
      </c>
      <c r="Q650" s="18">
        <v>42.0074906702</v>
      </c>
    </row>
    <row r="651">
      <c r="A651" s="17" t="s">
        <v>359</v>
      </c>
      <c r="B651" s="17" t="s">
        <v>71</v>
      </c>
      <c r="C651" s="18">
        <v>610380.0</v>
      </c>
      <c r="D651" s="17" t="s">
        <v>74</v>
      </c>
      <c r="E651" s="17" t="s">
        <v>75</v>
      </c>
      <c r="F651" s="17" t="s">
        <v>2372</v>
      </c>
      <c r="G651" s="18">
        <v>-87.62503</v>
      </c>
      <c r="H651" s="18">
        <v>41.806118</v>
      </c>
      <c r="I651" s="18">
        <v>9.0</v>
      </c>
      <c r="J651" s="18">
        <v>3.0</v>
      </c>
      <c r="K651" s="17" t="s">
        <v>2373</v>
      </c>
      <c r="L651" s="17" t="s">
        <v>260</v>
      </c>
      <c r="M651" s="17" t="s">
        <v>268</v>
      </c>
      <c r="N651" s="17" t="s">
        <v>89</v>
      </c>
      <c r="O651" s="18">
        <v>60615.0</v>
      </c>
      <c r="P651" s="18">
        <v>-87.6250299802</v>
      </c>
      <c r="Q651" s="18">
        <v>41.8061175974</v>
      </c>
    </row>
    <row r="652">
      <c r="A652" s="17" t="s">
        <v>2374</v>
      </c>
      <c r="B652" s="17" t="s">
        <v>232</v>
      </c>
      <c r="C652" s="18">
        <v>609977.0</v>
      </c>
      <c r="D652" s="17" t="s">
        <v>1087</v>
      </c>
      <c r="E652" s="17" t="s">
        <v>84</v>
      </c>
      <c r="F652" s="17" t="s">
        <v>443</v>
      </c>
      <c r="G652" s="18">
        <v>-87.594392</v>
      </c>
      <c r="H652" s="18">
        <v>41.773366</v>
      </c>
      <c r="I652" s="18">
        <v>9.0</v>
      </c>
      <c r="J652" s="18">
        <v>5.0</v>
      </c>
      <c r="K652" s="17" t="s">
        <v>2375</v>
      </c>
      <c r="L652" s="17" t="s">
        <v>260</v>
      </c>
      <c r="M652" s="17" t="s">
        <v>443</v>
      </c>
      <c r="N652" s="17" t="s">
        <v>89</v>
      </c>
      <c r="O652" s="18">
        <v>60637.0</v>
      </c>
      <c r="P652" s="18">
        <v>-87.594391996</v>
      </c>
      <c r="Q652" s="18">
        <v>41.773365532</v>
      </c>
    </row>
    <row r="653">
      <c r="A653" s="17" t="s">
        <v>2376</v>
      </c>
      <c r="B653" s="17" t="s">
        <v>82</v>
      </c>
      <c r="C653" s="18">
        <v>610345.0</v>
      </c>
      <c r="D653" s="17" t="s">
        <v>74</v>
      </c>
      <c r="E653" s="17" t="s">
        <v>84</v>
      </c>
      <c r="F653" s="17" t="s">
        <v>2377</v>
      </c>
      <c r="G653" s="18">
        <v>-87.608419</v>
      </c>
      <c r="H653" s="18">
        <v>41.814499</v>
      </c>
      <c r="I653" s="18">
        <v>9.0</v>
      </c>
      <c r="J653" s="18">
        <v>3.0</v>
      </c>
      <c r="K653" s="17" t="s">
        <v>2378</v>
      </c>
      <c r="L653" s="17" t="s">
        <v>260</v>
      </c>
      <c r="M653" s="17" t="s">
        <v>268</v>
      </c>
      <c r="N653" s="17" t="s">
        <v>89</v>
      </c>
      <c r="O653" s="18">
        <v>60653.0</v>
      </c>
      <c r="P653" s="18">
        <v>-87.6084187686</v>
      </c>
      <c r="Q653" s="18">
        <v>41.8144987962</v>
      </c>
    </row>
    <row r="654">
      <c r="A654" s="17" t="s">
        <v>1190</v>
      </c>
      <c r="B654" s="17" t="s">
        <v>71</v>
      </c>
      <c r="C654" s="18">
        <v>610392.0</v>
      </c>
      <c r="D654" s="17" t="s">
        <v>467</v>
      </c>
      <c r="E654" s="17" t="s">
        <v>75</v>
      </c>
      <c r="F654" s="17" t="s">
        <v>2379</v>
      </c>
      <c r="G654" s="18">
        <v>-87.735292</v>
      </c>
      <c r="H654" s="18">
        <v>41.834397</v>
      </c>
      <c r="I654" s="18">
        <v>7.0</v>
      </c>
      <c r="J654" s="18">
        <v>22.0</v>
      </c>
      <c r="K654" s="17" t="s">
        <v>2380</v>
      </c>
      <c r="L654" s="17" t="s">
        <v>470</v>
      </c>
      <c r="M654" s="17" t="s">
        <v>471</v>
      </c>
      <c r="N654" s="17" t="s">
        <v>89</v>
      </c>
      <c r="O654" s="18">
        <v>60623.0</v>
      </c>
      <c r="P654" s="18">
        <v>-87.7352922169</v>
      </c>
      <c r="Q654" s="18">
        <v>41.8343966176</v>
      </c>
    </row>
    <row r="655">
      <c r="A655" s="17" t="s">
        <v>2381</v>
      </c>
      <c r="B655" s="17" t="s">
        <v>82</v>
      </c>
      <c r="C655" s="18">
        <v>610234.0</v>
      </c>
      <c r="D655" s="17" t="s">
        <v>525</v>
      </c>
      <c r="E655" s="17" t="s">
        <v>84</v>
      </c>
      <c r="F655" s="17" t="s">
        <v>2382</v>
      </c>
      <c r="G655" s="18">
        <v>-87.70028</v>
      </c>
      <c r="H655" s="18">
        <v>41.915039</v>
      </c>
      <c r="I655" s="18">
        <v>5.0</v>
      </c>
      <c r="J655" s="18">
        <v>1.0</v>
      </c>
      <c r="K655" s="17" t="s">
        <v>2383</v>
      </c>
      <c r="L655" s="17" t="s">
        <v>274</v>
      </c>
      <c r="M655" s="17" t="s">
        <v>342</v>
      </c>
      <c r="N655" s="17" t="s">
        <v>89</v>
      </c>
      <c r="O655" s="18">
        <v>60647.0</v>
      </c>
      <c r="P655" s="18">
        <v>-87.700280313</v>
      </c>
      <c r="Q655" s="18">
        <v>41.9150385478</v>
      </c>
    </row>
    <row r="656">
      <c r="A656" s="17" t="s">
        <v>2384</v>
      </c>
      <c r="B656" s="21">
        <v>41193.0</v>
      </c>
      <c r="C656" s="18">
        <v>400134.0</v>
      </c>
      <c r="D656" s="17" t="s">
        <v>103</v>
      </c>
      <c r="E656" s="17" t="s">
        <v>75</v>
      </c>
      <c r="F656" s="17" t="s">
        <v>2385</v>
      </c>
      <c r="G656" s="18">
        <v>-87.644888</v>
      </c>
      <c r="H656" s="18">
        <v>41.857208</v>
      </c>
      <c r="I656" s="18">
        <v>7.0</v>
      </c>
      <c r="J656" s="18">
        <v>11.0</v>
      </c>
      <c r="K656" s="17" t="s">
        <v>2386</v>
      </c>
      <c r="L656" s="17" t="s">
        <v>223</v>
      </c>
      <c r="M656" s="17" t="s">
        <v>705</v>
      </c>
      <c r="N656" s="17" t="s">
        <v>78</v>
      </c>
      <c r="O656" s="18">
        <v>60616.0</v>
      </c>
      <c r="P656" s="18">
        <v>-87.6448879756</v>
      </c>
      <c r="Q656" s="18">
        <v>41.8572078569</v>
      </c>
    </row>
    <row r="657">
      <c r="A657" s="17" t="s">
        <v>2387</v>
      </c>
      <c r="B657" s="21">
        <v>41193.0</v>
      </c>
      <c r="C657" s="18">
        <v>400125.0</v>
      </c>
      <c r="D657" s="17" t="s">
        <v>176</v>
      </c>
      <c r="E657" s="17" t="s">
        <v>75</v>
      </c>
      <c r="F657" s="17" t="s">
        <v>2388</v>
      </c>
      <c r="G657" s="18">
        <v>-87.727137</v>
      </c>
      <c r="H657" s="18">
        <v>41.938187</v>
      </c>
      <c r="I657" s="18">
        <v>4.0</v>
      </c>
      <c r="J657" s="18">
        <v>30.0</v>
      </c>
      <c r="K657" s="17" t="s">
        <v>179</v>
      </c>
      <c r="L657" s="17" t="s">
        <v>223</v>
      </c>
      <c r="M657" s="17" t="s">
        <v>180</v>
      </c>
      <c r="N657" s="17" t="s">
        <v>78</v>
      </c>
      <c r="O657" s="18">
        <v>60641.0</v>
      </c>
      <c r="P657" s="18">
        <v>-87.7271373598</v>
      </c>
      <c r="Q657" s="18">
        <v>41.9381866036</v>
      </c>
    </row>
    <row r="658">
      <c r="A658" s="17" t="s">
        <v>2389</v>
      </c>
      <c r="B658" s="19">
        <v>42654.0</v>
      </c>
      <c r="C658" s="18">
        <v>400126.0</v>
      </c>
      <c r="D658" s="17" t="s">
        <v>456</v>
      </c>
      <c r="E658" s="17" t="s">
        <v>75</v>
      </c>
      <c r="F658" s="17" t="s">
        <v>2390</v>
      </c>
      <c r="G658" s="18">
        <v>-87.70686</v>
      </c>
      <c r="H658" s="18">
        <v>41.901572</v>
      </c>
      <c r="I658" s="18">
        <v>5.0</v>
      </c>
      <c r="J658" s="18">
        <v>26.0</v>
      </c>
      <c r="K658" s="17" t="s">
        <v>2391</v>
      </c>
      <c r="L658" s="17" t="s">
        <v>223</v>
      </c>
      <c r="M658" s="17" t="s">
        <v>459</v>
      </c>
      <c r="N658" s="17" t="s">
        <v>78</v>
      </c>
      <c r="O658" s="18">
        <v>60651.0</v>
      </c>
      <c r="P658" s="18">
        <v>-87.7068598834</v>
      </c>
      <c r="Q658" s="18">
        <v>41.9015724074</v>
      </c>
    </row>
    <row r="659">
      <c r="A659" s="17" t="s">
        <v>2392</v>
      </c>
      <c r="B659" s="21">
        <v>41193.0</v>
      </c>
      <c r="C659" s="18">
        <v>400127.0</v>
      </c>
      <c r="D659" s="17" t="s">
        <v>201</v>
      </c>
      <c r="E659" s="17" t="s">
        <v>75</v>
      </c>
      <c r="F659" s="17" t="s">
        <v>2393</v>
      </c>
      <c r="G659" s="18">
        <v>-87.760221</v>
      </c>
      <c r="H659" s="18">
        <v>41.894976</v>
      </c>
      <c r="I659" s="18">
        <v>3.0</v>
      </c>
      <c r="J659" s="18">
        <v>37.0</v>
      </c>
      <c r="K659" s="17" t="s">
        <v>2395</v>
      </c>
      <c r="L659" s="17" t="s">
        <v>223</v>
      </c>
      <c r="M659" s="17" t="s">
        <v>200</v>
      </c>
      <c r="N659" s="17" t="s">
        <v>78</v>
      </c>
      <c r="O659" s="18">
        <v>60651.0</v>
      </c>
      <c r="P659" s="18">
        <v>-87.7602211754</v>
      </c>
      <c r="Q659" s="18">
        <v>41.8949763912</v>
      </c>
    </row>
    <row r="660">
      <c r="A660" s="17" t="s">
        <v>2396</v>
      </c>
      <c r="B660" s="21">
        <v>41193.0</v>
      </c>
      <c r="C660" s="18">
        <v>400131.0</v>
      </c>
      <c r="D660" s="17" t="s">
        <v>456</v>
      </c>
      <c r="E660" s="17" t="s">
        <v>75</v>
      </c>
      <c r="F660" s="17" t="s">
        <v>2397</v>
      </c>
      <c r="G660" s="18">
        <v>-87.696006</v>
      </c>
      <c r="H660" s="18">
        <v>41.90285</v>
      </c>
      <c r="I660" s="18">
        <v>5.0</v>
      </c>
      <c r="J660" s="18">
        <v>26.0</v>
      </c>
      <c r="K660" s="17" t="s">
        <v>2398</v>
      </c>
      <c r="L660" s="17" t="s">
        <v>223</v>
      </c>
      <c r="M660" s="17" t="s">
        <v>410</v>
      </c>
      <c r="N660" s="17" t="s">
        <v>78</v>
      </c>
      <c r="O660" s="18">
        <v>60622.0</v>
      </c>
      <c r="P660" s="18">
        <v>-87.6960060227</v>
      </c>
      <c r="Q660" s="18">
        <v>41.9028496977</v>
      </c>
    </row>
    <row r="661">
      <c r="A661" s="17" t="s">
        <v>2399</v>
      </c>
      <c r="B661" s="21">
        <v>41193.0</v>
      </c>
      <c r="C661" s="18">
        <v>400128.0</v>
      </c>
      <c r="D661" s="17" t="s">
        <v>679</v>
      </c>
      <c r="E661" s="17" t="s">
        <v>75</v>
      </c>
      <c r="F661" s="17" t="s">
        <v>2400</v>
      </c>
      <c r="G661" s="18">
        <v>-87.723662</v>
      </c>
      <c r="H661" s="18">
        <v>41.864943</v>
      </c>
      <c r="I661" s="18">
        <v>5.0</v>
      </c>
      <c r="J661" s="18">
        <v>24.0</v>
      </c>
      <c r="K661" s="17" t="s">
        <v>2401</v>
      </c>
      <c r="L661" s="17" t="s">
        <v>223</v>
      </c>
      <c r="M661" s="17" t="s">
        <v>520</v>
      </c>
      <c r="N661" s="17" t="s">
        <v>78</v>
      </c>
      <c r="O661" s="18">
        <v>60623.0</v>
      </c>
      <c r="P661" s="18">
        <v>-87.7236621719</v>
      </c>
      <c r="Q661" s="18">
        <v>41.864943353</v>
      </c>
    </row>
    <row r="662">
      <c r="A662" s="17" t="s">
        <v>2402</v>
      </c>
      <c r="B662" s="21">
        <v>41193.0</v>
      </c>
      <c r="C662" s="18">
        <v>400150.0</v>
      </c>
      <c r="D662" s="17" t="s">
        <v>168</v>
      </c>
      <c r="E662" s="17" t="s">
        <v>75</v>
      </c>
      <c r="F662" s="17" t="s">
        <v>2403</v>
      </c>
      <c r="G662" s="18">
        <v>-87.60698</v>
      </c>
      <c r="H662" s="18">
        <v>41.730131</v>
      </c>
      <c r="I662" s="18">
        <v>12.0</v>
      </c>
      <c r="J662" s="18">
        <v>8.0</v>
      </c>
      <c r="K662" s="17" t="s">
        <v>2404</v>
      </c>
      <c r="L662" s="17" t="s">
        <v>223</v>
      </c>
      <c r="M662" s="17" t="s">
        <v>173</v>
      </c>
      <c r="N662" s="17" t="s">
        <v>78</v>
      </c>
      <c r="O662" s="18">
        <v>60619.0</v>
      </c>
      <c r="P662" s="18">
        <v>-87.6069799089</v>
      </c>
      <c r="Q662" s="18">
        <v>41.7301313853</v>
      </c>
    </row>
    <row r="663">
      <c r="A663" s="17" t="s">
        <v>2405</v>
      </c>
      <c r="B663" s="21">
        <v>41193.0</v>
      </c>
      <c r="C663" s="18">
        <v>400129.0</v>
      </c>
      <c r="D663" s="17" t="s">
        <v>74</v>
      </c>
      <c r="E663" s="17" t="s">
        <v>75</v>
      </c>
      <c r="F663" s="17" t="s">
        <v>2406</v>
      </c>
      <c r="G663" s="18">
        <v>-87.61574</v>
      </c>
      <c r="H663" s="18">
        <v>41.773962</v>
      </c>
      <c r="I663" s="18">
        <v>9.0</v>
      </c>
      <c r="J663" s="18">
        <v>3.0</v>
      </c>
      <c r="K663" s="17" t="s">
        <v>2407</v>
      </c>
      <c r="L663" s="17" t="s">
        <v>223</v>
      </c>
      <c r="M663" s="17" t="s">
        <v>443</v>
      </c>
      <c r="N663" s="17" t="s">
        <v>78</v>
      </c>
      <c r="O663" s="18">
        <v>60637.0</v>
      </c>
      <c r="P663" s="18">
        <v>-87.6135623853</v>
      </c>
      <c r="Q663" s="18">
        <v>41.7741826993</v>
      </c>
    </row>
    <row r="664">
      <c r="A664" s="17" t="s">
        <v>2408</v>
      </c>
      <c r="B664" s="21">
        <v>41193.0</v>
      </c>
      <c r="C664" s="18">
        <v>400133.0</v>
      </c>
      <c r="D664" s="17" t="s">
        <v>1675</v>
      </c>
      <c r="E664" s="17" t="s">
        <v>75</v>
      </c>
      <c r="F664" s="17" t="s">
        <v>2410</v>
      </c>
      <c r="G664" s="18">
        <v>-87.627734</v>
      </c>
      <c r="H664" s="18">
        <v>41.883047</v>
      </c>
      <c r="I664" s="18">
        <v>6.0</v>
      </c>
      <c r="J664" s="18">
        <v>42.0</v>
      </c>
      <c r="K664" s="17" t="s">
        <v>2411</v>
      </c>
      <c r="L664" s="17" t="s">
        <v>223</v>
      </c>
      <c r="M664" s="17" t="s">
        <v>1241</v>
      </c>
      <c r="N664" s="17" t="s">
        <v>78</v>
      </c>
      <c r="O664" s="18">
        <v>60602.0</v>
      </c>
      <c r="P664" s="18">
        <v>-87.6277341453</v>
      </c>
      <c r="Q664" s="18">
        <v>41.8830471721</v>
      </c>
    </row>
    <row r="665">
      <c r="A665" s="17" t="s">
        <v>2412</v>
      </c>
      <c r="B665" s="21">
        <v>41193.0</v>
      </c>
      <c r="C665" s="18">
        <v>400135.0</v>
      </c>
      <c r="D665" s="17" t="s">
        <v>356</v>
      </c>
      <c r="E665" s="17" t="s">
        <v>75</v>
      </c>
      <c r="F665" s="17" t="s">
        <v>2413</v>
      </c>
      <c r="G665" s="18">
        <v>-87.69543</v>
      </c>
      <c r="H665" s="18">
        <v>41.854665</v>
      </c>
      <c r="I665" s="18">
        <v>7.0</v>
      </c>
      <c r="J665" s="18">
        <v>12.0</v>
      </c>
      <c r="K665" s="17" t="s">
        <v>2414</v>
      </c>
      <c r="L665" s="17" t="s">
        <v>223</v>
      </c>
      <c r="M665" s="17" t="s">
        <v>471</v>
      </c>
      <c r="N665" s="17" t="s">
        <v>78</v>
      </c>
      <c r="O665" s="18">
        <v>60608.0</v>
      </c>
      <c r="P665" s="18">
        <v>-87.6954300137</v>
      </c>
      <c r="Q665" s="18">
        <v>41.8546646562</v>
      </c>
    </row>
    <row r="666">
      <c r="A666" s="17" t="s">
        <v>2415</v>
      </c>
      <c r="B666" s="21">
        <v>41193.0</v>
      </c>
      <c r="C666" s="18">
        <v>400124.0</v>
      </c>
      <c r="D666" s="17" t="s">
        <v>74</v>
      </c>
      <c r="E666" s="17" t="s">
        <v>75</v>
      </c>
      <c r="F666" s="17" t="s">
        <v>2416</v>
      </c>
      <c r="G666" s="18">
        <v>-87.625331</v>
      </c>
      <c r="H666" s="18">
        <v>41.841331</v>
      </c>
      <c r="I666" s="18">
        <v>9.0</v>
      </c>
      <c r="J666" s="18">
        <v>3.0</v>
      </c>
      <c r="K666" s="17" t="s">
        <v>2417</v>
      </c>
      <c r="L666" s="17" t="s">
        <v>223</v>
      </c>
      <c r="M666" s="17" t="s">
        <v>559</v>
      </c>
      <c r="N666" s="17" t="s">
        <v>78</v>
      </c>
      <c r="O666" s="18">
        <v>60616.0</v>
      </c>
      <c r="P666" s="18">
        <v>-87.6253307702</v>
      </c>
      <c r="Q666" s="18">
        <v>41.8413311677</v>
      </c>
    </row>
    <row r="667">
      <c r="A667" s="17" t="s">
        <v>2418</v>
      </c>
      <c r="B667" s="19">
        <v>42654.0</v>
      </c>
      <c r="C667" s="18">
        <v>400136.0</v>
      </c>
      <c r="D667" s="17" t="s">
        <v>168</v>
      </c>
      <c r="E667" s="17" t="s">
        <v>75</v>
      </c>
      <c r="F667" s="17" t="s">
        <v>2419</v>
      </c>
      <c r="G667" s="18">
        <v>-87.592333</v>
      </c>
      <c r="H667" s="18">
        <v>41.712922</v>
      </c>
      <c r="I667" s="18">
        <v>12.0</v>
      </c>
      <c r="J667" s="18">
        <v>8.0</v>
      </c>
      <c r="K667" s="17" t="s">
        <v>2420</v>
      </c>
      <c r="L667" s="17" t="s">
        <v>223</v>
      </c>
      <c r="M667" s="17" t="s">
        <v>712</v>
      </c>
      <c r="N667" s="17" t="s">
        <v>78</v>
      </c>
      <c r="O667" s="18">
        <v>60628.0</v>
      </c>
      <c r="P667" s="18">
        <v>-87.592333202</v>
      </c>
      <c r="Q667" s="18">
        <v>41.7129221008</v>
      </c>
    </row>
    <row r="668">
      <c r="A668" s="17" t="s">
        <v>2421</v>
      </c>
      <c r="B668" s="21">
        <v>41193.0</v>
      </c>
      <c r="C668" s="18">
        <v>400123.0</v>
      </c>
      <c r="D668" s="17" t="s">
        <v>194</v>
      </c>
      <c r="E668" s="17" t="s">
        <v>75</v>
      </c>
      <c r="F668" s="17" t="s">
        <v>2422</v>
      </c>
      <c r="G668" s="18">
        <v>-87.742539</v>
      </c>
      <c r="H668" s="18">
        <v>41.880447</v>
      </c>
      <c r="I668" s="18">
        <v>3.0</v>
      </c>
      <c r="J668" s="18">
        <v>28.0</v>
      </c>
      <c r="K668" s="17" t="s">
        <v>2423</v>
      </c>
      <c r="L668" s="17" t="s">
        <v>223</v>
      </c>
      <c r="M668" s="17" t="s">
        <v>200</v>
      </c>
      <c r="N668" s="17" t="s">
        <v>78</v>
      </c>
      <c r="O668" s="18">
        <v>60644.0</v>
      </c>
      <c r="P668" s="18">
        <v>-87.742538899</v>
      </c>
      <c r="Q668" s="18">
        <v>41.8804471877</v>
      </c>
    </row>
    <row r="669">
      <c r="A669" s="17" t="s">
        <v>2424</v>
      </c>
      <c r="B669" s="19">
        <v>42654.0</v>
      </c>
      <c r="C669" s="18">
        <v>400139.0</v>
      </c>
      <c r="D669" s="17" t="s">
        <v>168</v>
      </c>
      <c r="E669" s="17" t="s">
        <v>75</v>
      </c>
      <c r="F669" s="17" t="s">
        <v>2425</v>
      </c>
      <c r="G669" s="18">
        <v>-87.578492</v>
      </c>
      <c r="H669" s="18">
        <v>41.746287</v>
      </c>
      <c r="I669" s="18">
        <v>12.0</v>
      </c>
      <c r="J669" s="18">
        <v>8.0</v>
      </c>
      <c r="K669" s="17" t="s">
        <v>2426</v>
      </c>
      <c r="L669" s="17" t="s">
        <v>223</v>
      </c>
      <c r="M669" s="17" t="s">
        <v>205</v>
      </c>
      <c r="N669" s="17" t="s">
        <v>78</v>
      </c>
      <c r="O669" s="18">
        <v>60617.0</v>
      </c>
      <c r="P669" s="18">
        <v>-87.5784916699</v>
      </c>
      <c r="Q669" s="18">
        <v>41.7462865703</v>
      </c>
    </row>
    <row r="670">
      <c r="A670" s="17" t="s">
        <v>2427</v>
      </c>
      <c r="B670" s="21">
        <v>41193.0</v>
      </c>
      <c r="C670" s="18">
        <v>400141.0</v>
      </c>
      <c r="D670" s="17" t="s">
        <v>335</v>
      </c>
      <c r="E670" s="17" t="s">
        <v>75</v>
      </c>
      <c r="F670" s="17" t="s">
        <v>2428</v>
      </c>
      <c r="G670" s="18">
        <v>-87.659239</v>
      </c>
      <c r="H670" s="18">
        <v>41.965295</v>
      </c>
      <c r="I670" s="18">
        <v>2.0</v>
      </c>
      <c r="J670" s="18">
        <v>46.0</v>
      </c>
      <c r="K670" s="17" t="s">
        <v>2429</v>
      </c>
      <c r="L670" s="17" t="s">
        <v>223</v>
      </c>
      <c r="M670" s="17" t="s">
        <v>338</v>
      </c>
      <c r="N670" s="17" t="s">
        <v>78</v>
      </c>
      <c r="O670" s="18">
        <v>60640.0</v>
      </c>
      <c r="P670" s="18">
        <v>-87.6592392899</v>
      </c>
      <c r="Q670" s="18">
        <v>41.9652948172</v>
      </c>
    </row>
    <row r="671">
      <c r="A671" s="17" t="s">
        <v>2430</v>
      </c>
      <c r="B671" s="21">
        <v>41193.0</v>
      </c>
      <c r="C671" s="18">
        <v>400142.0</v>
      </c>
      <c r="D671" s="17" t="s">
        <v>270</v>
      </c>
      <c r="E671" s="17" t="s">
        <v>75</v>
      </c>
      <c r="F671" s="17" t="s">
        <v>2431</v>
      </c>
      <c r="G671" s="18">
        <v>-87.674138</v>
      </c>
      <c r="H671" s="18">
        <v>41.876317</v>
      </c>
      <c r="I671" s="18">
        <v>6.0</v>
      </c>
      <c r="J671" s="18">
        <v>27.0</v>
      </c>
      <c r="K671" s="17" t="s">
        <v>2432</v>
      </c>
      <c r="L671" s="17" t="s">
        <v>223</v>
      </c>
      <c r="M671" s="17" t="s">
        <v>376</v>
      </c>
      <c r="N671" s="17" t="s">
        <v>78</v>
      </c>
      <c r="O671" s="18">
        <v>60612.0</v>
      </c>
      <c r="P671" s="18">
        <v>-87.6741384013</v>
      </c>
      <c r="Q671" s="18">
        <v>41.876316728</v>
      </c>
    </row>
    <row r="672">
      <c r="A672" s="17" t="s">
        <v>2433</v>
      </c>
      <c r="B672" s="19">
        <v>42654.0</v>
      </c>
      <c r="C672" s="18">
        <v>400143.0</v>
      </c>
      <c r="D672" s="17" t="s">
        <v>270</v>
      </c>
      <c r="E672" s="17" t="s">
        <v>75</v>
      </c>
      <c r="F672" s="17" t="s">
        <v>2434</v>
      </c>
      <c r="G672" s="18">
        <v>-87.702053</v>
      </c>
      <c r="H672" s="18">
        <v>41.890803</v>
      </c>
      <c r="I672" s="18">
        <v>5.0</v>
      </c>
      <c r="J672" s="18">
        <v>27.0</v>
      </c>
      <c r="K672" s="17" t="s">
        <v>2435</v>
      </c>
      <c r="L672" s="17" t="s">
        <v>223</v>
      </c>
      <c r="M672" s="17" t="s">
        <v>459</v>
      </c>
      <c r="N672" s="17" t="s">
        <v>78</v>
      </c>
      <c r="O672" s="18">
        <v>60612.0</v>
      </c>
      <c r="P672" s="18">
        <v>-87.7020528007</v>
      </c>
      <c r="Q672" s="18">
        <v>41.890803122</v>
      </c>
    </row>
    <row r="673">
      <c r="A673" s="17" t="s">
        <v>2438</v>
      </c>
      <c r="B673" s="21">
        <v>41193.0</v>
      </c>
      <c r="C673" s="18">
        <v>400144.0</v>
      </c>
      <c r="D673" s="17" t="s">
        <v>201</v>
      </c>
      <c r="E673" s="17" t="s">
        <v>75</v>
      </c>
      <c r="F673" s="17" t="s">
        <v>2440</v>
      </c>
      <c r="G673" s="18">
        <v>-87.74881</v>
      </c>
      <c r="H673" s="18">
        <v>41.90224</v>
      </c>
      <c r="I673" s="18">
        <v>3.0</v>
      </c>
      <c r="J673" s="18">
        <v>37.0</v>
      </c>
      <c r="K673" s="17" t="s">
        <v>2441</v>
      </c>
      <c r="L673" s="17" t="s">
        <v>223</v>
      </c>
      <c r="M673" s="17" t="s">
        <v>200</v>
      </c>
      <c r="N673" s="17" t="s">
        <v>78</v>
      </c>
      <c r="O673" s="18">
        <v>60651.0</v>
      </c>
      <c r="P673" s="18">
        <v>-87.7488102893</v>
      </c>
      <c r="Q673" s="18">
        <v>41.9022400327</v>
      </c>
    </row>
    <row r="674">
      <c r="A674" s="17" t="s">
        <v>2442</v>
      </c>
      <c r="B674" s="21">
        <v>41193.0</v>
      </c>
      <c r="C674" s="18">
        <v>400145.0</v>
      </c>
      <c r="D674" s="17" t="s">
        <v>74</v>
      </c>
      <c r="E674" s="17" t="s">
        <v>75</v>
      </c>
      <c r="F674" s="17" t="s">
        <v>2443</v>
      </c>
      <c r="G674" s="18">
        <v>-87.626781</v>
      </c>
      <c r="H674" s="18">
        <v>41.832072</v>
      </c>
      <c r="I674" s="18">
        <v>9.0</v>
      </c>
      <c r="J674" s="18">
        <v>3.0</v>
      </c>
      <c r="K674" s="17" t="s">
        <v>2444</v>
      </c>
      <c r="L674" s="17" t="s">
        <v>223</v>
      </c>
      <c r="M674" s="17" t="s">
        <v>559</v>
      </c>
      <c r="N674" s="17" t="s">
        <v>78</v>
      </c>
      <c r="O674" s="18">
        <v>60616.0</v>
      </c>
      <c r="P674" s="18">
        <v>-87.6267814695</v>
      </c>
      <c r="Q674" s="18">
        <v>41.832072059</v>
      </c>
    </row>
    <row r="675">
      <c r="A675" s="17" t="s">
        <v>2445</v>
      </c>
      <c r="B675" s="21">
        <v>41193.0</v>
      </c>
      <c r="C675" s="18">
        <v>400130.0</v>
      </c>
      <c r="D675" s="17" t="s">
        <v>137</v>
      </c>
      <c r="E675" s="17" t="s">
        <v>75</v>
      </c>
      <c r="F675" s="17" t="s">
        <v>2446</v>
      </c>
      <c r="G675" s="18">
        <v>-87.641731</v>
      </c>
      <c r="H675" s="18">
        <v>41.751377</v>
      </c>
      <c r="I675" s="18">
        <v>11.0</v>
      </c>
      <c r="J675" s="18">
        <v>6.0</v>
      </c>
      <c r="K675" s="17" t="s">
        <v>2447</v>
      </c>
      <c r="L675" s="17" t="s">
        <v>223</v>
      </c>
      <c r="M675" s="17" t="s">
        <v>242</v>
      </c>
      <c r="N675" s="17" t="s">
        <v>78</v>
      </c>
      <c r="O675" s="18">
        <v>60620.0</v>
      </c>
      <c r="P675" s="18">
        <v>-87.6417311869</v>
      </c>
      <c r="Q675" s="18">
        <v>41.7513771124</v>
      </c>
    </row>
    <row r="676">
      <c r="A676" s="17" t="s">
        <v>2448</v>
      </c>
      <c r="B676" s="17" t="s">
        <v>71</v>
      </c>
      <c r="C676" s="18">
        <v>609748.0</v>
      </c>
      <c r="D676" s="17" t="s">
        <v>679</v>
      </c>
      <c r="E676" s="17" t="s">
        <v>75</v>
      </c>
      <c r="F676" s="17" t="s">
        <v>2449</v>
      </c>
      <c r="G676" s="18">
        <v>-87.695261</v>
      </c>
      <c r="H676" s="18">
        <v>41.842533</v>
      </c>
      <c r="I676" s="18">
        <v>7.0</v>
      </c>
      <c r="J676" s="18">
        <v>24.0</v>
      </c>
      <c r="K676" s="17" t="s">
        <v>2450</v>
      </c>
      <c r="L676" s="17" t="s">
        <v>223</v>
      </c>
      <c r="M676" s="17" t="s">
        <v>471</v>
      </c>
      <c r="N676" s="17" t="s">
        <v>89</v>
      </c>
      <c r="O676" s="18">
        <v>60608.0</v>
      </c>
      <c r="P676" s="18">
        <v>-87.6952610155</v>
      </c>
      <c r="Q676" s="18">
        <v>41.8425333488</v>
      </c>
    </row>
    <row r="677">
      <c r="A677" s="17" t="s">
        <v>2451</v>
      </c>
      <c r="B677" s="17" t="s">
        <v>82</v>
      </c>
      <c r="C677" s="18">
        <v>610235.0</v>
      </c>
      <c r="D677" s="17" t="s">
        <v>384</v>
      </c>
      <c r="E677" s="17" t="s">
        <v>84</v>
      </c>
      <c r="F677" s="17" t="s">
        <v>2452</v>
      </c>
      <c r="G677" s="18">
        <v>-87.767143</v>
      </c>
      <c r="H677" s="18">
        <v>41.906791</v>
      </c>
      <c r="I677" s="18">
        <v>3.0</v>
      </c>
      <c r="J677" s="18">
        <v>29.0</v>
      </c>
      <c r="K677" s="17" t="s">
        <v>2453</v>
      </c>
      <c r="L677" s="17" t="s">
        <v>199</v>
      </c>
      <c r="M677" s="17" t="s">
        <v>200</v>
      </c>
      <c r="N677" s="17" t="s">
        <v>89</v>
      </c>
      <c r="O677" s="18">
        <v>60651.0</v>
      </c>
      <c r="P677" s="18">
        <v>-87.7671428455</v>
      </c>
      <c r="Q677" s="18">
        <v>41.9067905746</v>
      </c>
    </row>
    <row r="678">
      <c r="A678" s="17" t="s">
        <v>2454</v>
      </c>
      <c r="B678" s="17" t="s">
        <v>609</v>
      </c>
      <c r="C678" s="18">
        <v>609755.0</v>
      </c>
      <c r="D678" s="17" t="s">
        <v>270</v>
      </c>
      <c r="E678" s="17" t="s">
        <v>75</v>
      </c>
      <c r="F678" s="17" t="s">
        <v>2455</v>
      </c>
      <c r="G678" s="18">
        <v>-87.664233</v>
      </c>
      <c r="H678" s="18">
        <v>41.878603</v>
      </c>
      <c r="I678" s="18">
        <v>6.0</v>
      </c>
      <c r="J678" s="18">
        <v>27.0</v>
      </c>
      <c r="K678" s="17" t="s">
        <v>2456</v>
      </c>
      <c r="L678" s="17" t="s">
        <v>150</v>
      </c>
      <c r="M678" s="17" t="s">
        <v>376</v>
      </c>
      <c r="N678" s="17" t="s">
        <v>89</v>
      </c>
      <c r="O678" s="18">
        <v>60607.0</v>
      </c>
      <c r="P678" s="18">
        <v>-87.6642333428</v>
      </c>
      <c r="Q678" s="18">
        <v>41.8786025335</v>
      </c>
    </row>
    <row r="679">
      <c r="A679" s="17" t="s">
        <v>2457</v>
      </c>
      <c r="B679" s="17" t="s">
        <v>1695</v>
      </c>
      <c r="C679" s="18">
        <v>400087.0</v>
      </c>
      <c r="D679" s="17" t="s">
        <v>147</v>
      </c>
      <c r="E679" s="17" t="s">
        <v>75</v>
      </c>
      <c r="F679" s="17" t="s">
        <v>2459</v>
      </c>
      <c r="G679" s="18">
        <v>-87.618724</v>
      </c>
      <c r="H679" s="18">
        <v>41.844544</v>
      </c>
      <c r="I679" s="18">
        <v>9.0</v>
      </c>
      <c r="J679" s="18">
        <v>4.0</v>
      </c>
      <c r="K679" s="17" t="s">
        <v>2461</v>
      </c>
      <c r="L679" s="17" t="s">
        <v>78</v>
      </c>
      <c r="M679" s="17" t="s">
        <v>559</v>
      </c>
      <c r="N679" s="17" t="s">
        <v>78</v>
      </c>
      <c r="O679" s="18">
        <v>60616.0</v>
      </c>
      <c r="P679" s="18">
        <v>-87.6187237962</v>
      </c>
      <c r="Q679" s="18">
        <v>41.8445438065</v>
      </c>
    </row>
    <row r="680">
      <c r="A680" s="17" t="s">
        <v>2462</v>
      </c>
      <c r="B680" s="17" t="s">
        <v>82</v>
      </c>
      <c r="C680" s="18">
        <v>609973.0</v>
      </c>
      <c r="D680" s="17" t="s">
        <v>467</v>
      </c>
      <c r="E680" s="17" t="s">
        <v>84</v>
      </c>
      <c r="F680" s="17" t="s">
        <v>2463</v>
      </c>
      <c r="G680" s="18">
        <v>-87.734313</v>
      </c>
      <c r="H680" s="18">
        <v>41.841394</v>
      </c>
      <c r="I680" s="18">
        <v>7.0</v>
      </c>
      <c r="J680" s="18">
        <v>22.0</v>
      </c>
      <c r="K680" s="17" t="s">
        <v>2464</v>
      </c>
      <c r="L680" s="17" t="s">
        <v>150</v>
      </c>
      <c r="M680" s="17" t="s">
        <v>471</v>
      </c>
      <c r="N680" s="17" t="s">
        <v>89</v>
      </c>
      <c r="O680" s="18">
        <v>60623.0</v>
      </c>
      <c r="P680" s="18">
        <v>-87.7343133242</v>
      </c>
      <c r="Q680" s="18">
        <v>41.8413938044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