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980" yWindow="0" windowWidth="27800" windowHeight="17540" tabRatio="500"/>
  </bookViews>
  <sheets>
    <sheet name="general_report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3" l="1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D22" i="3"/>
  <c r="C22" i="3"/>
  <c r="B22" i="3"/>
  <c r="F22" i="3"/>
  <c r="F20" i="3"/>
  <c r="F19" i="3"/>
  <c r="F18" i="3"/>
  <c r="F17" i="3"/>
  <c r="F16" i="3"/>
  <c r="F15" i="3"/>
  <c r="F14" i="3"/>
  <c r="F12" i="3"/>
  <c r="F11" i="3"/>
  <c r="F10" i="3"/>
  <c r="F9" i="3"/>
  <c r="F8" i="3"/>
  <c r="F7" i="3"/>
  <c r="F6" i="3"/>
  <c r="F5" i="3"/>
  <c r="F4" i="3"/>
  <c r="D13" i="3"/>
  <c r="C13" i="3"/>
  <c r="B13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<sst xmlns="http://schemas.openxmlformats.org/spreadsheetml/2006/main" count="4945" uniqueCount="1391">
  <si>
    <t>Key</t>
  </si>
  <si>
    <t>Issue Type</t>
  </si>
  <si>
    <t>Priority</t>
  </si>
  <si>
    <t>Project</t>
  </si>
  <si>
    <t>Sprint Team</t>
  </si>
  <si>
    <t>Status</t>
  </si>
  <si>
    <t>Summary</t>
  </si>
  <si>
    <t>Component/s</t>
  </si>
  <si>
    <t>Created</t>
  </si>
  <si>
    <t>Reopen Date</t>
  </si>
  <si>
    <t>Resolved</t>
  </si>
  <si>
    <t>CNVS-28283</t>
  </si>
  <si>
    <t>Bug</t>
  </si>
  <si>
    <t>Pressing</t>
  </si>
  <si>
    <t>Canvas</t>
  </si>
  <si>
    <t>Notification Service</t>
  </si>
  <si>
    <t>Closed</t>
  </si>
  <si>
    <t>Canvas is sending domestic SMS as type "SMS" - the NS is expecting type "Email"</t>
  </si>
  <si>
    <t>SIS-1920</t>
  </si>
  <si>
    <t>Unassigned</t>
  </si>
  <si>
    <t>SIS</t>
  </si>
  <si>
    <t>Chronicle bug, can't call .info with a block and 0 parameters</t>
  </si>
  <si>
    <t>MBL-5802</t>
  </si>
  <si>
    <t>Mobile</t>
  </si>
  <si>
    <t>Alerts not containing an action_date property</t>
  </si>
  <si>
    <t>API Mobile, Parent App</t>
  </si>
  <si>
    <t>CNVS-28244</t>
  </si>
  <si>
    <t>Maintenance</t>
  </si>
  <si>
    <t>Communications</t>
  </si>
  <si>
    <t>[Support Week &gt; Bug] Restore deleted discussions and find out who deleted them (TJC)</t>
  </si>
  <si>
    <t>Discussions</t>
  </si>
  <si>
    <t>MBL-5793</t>
  </si>
  <si>
    <t>bug — "cannot read property 'S' of undefined"</t>
  </si>
  <si>
    <t>Airwolf, Parent App</t>
  </si>
  <si>
    <t>CNVS-28226</t>
  </si>
  <si>
    <t>Change highlight color for selected items on Notifications Page</t>
  </si>
  <si>
    <t>Notifications</t>
  </si>
  <si>
    <t>CNVS-28219</t>
  </si>
  <si>
    <t>Admin</t>
  </si>
  <si>
    <t>Update - Use aria-describedby on supplementary info in settings page</t>
  </si>
  <si>
    <t>Settings: account/course</t>
  </si>
  <si>
    <t>CNVS-28206</t>
  </si>
  <si>
    <t>Icon to remove module requirement does not show keyboard focus</t>
  </si>
  <si>
    <t>Modules</t>
  </si>
  <si>
    <t>MBL-5781</t>
  </si>
  <si>
    <t>Remove token field from New Parent endpoint</t>
  </si>
  <si>
    <t>Airwolf</t>
  </si>
  <si>
    <t>CNVS-28199</t>
  </si>
  <si>
    <t>Update - Correct focus on new requirement</t>
  </si>
  <si>
    <t>CNVS-28190</t>
  </si>
  <si>
    <t>Gradebook</t>
  </si>
  <si>
    <t>Moderated grading page doesn't render properly if a student has no score yet</t>
  </si>
  <si>
    <t>Moderated_Grading</t>
  </si>
  <si>
    <t>CNVS-28182</t>
  </si>
  <si>
    <t>Unable to restore group discussions deleted within the group page</t>
  </si>
  <si>
    <t>CAT-1785</t>
  </si>
  <si>
    <t>Catalog</t>
  </si>
  <si>
    <t>remove descendant ED catalog records from store after delete</t>
  </si>
  <si>
    <t>catalog</t>
  </si>
  <si>
    <t>CAT-1784</t>
  </si>
  <si>
    <t>remove descendant catalogs from parent catalog options</t>
  </si>
  <si>
    <t>MBL-5777</t>
  </si>
  <si>
    <t>WebAPI</t>
  </si>
  <si>
    <t>Course announcement alerts not showing</t>
  </si>
  <si>
    <t>Parent App, WebAPI</t>
  </si>
  <si>
    <t>MBL-5773</t>
  </si>
  <si>
    <t>Android</t>
  </si>
  <si>
    <t>RTL issues</t>
  </si>
  <si>
    <t>Android, Canvas Mobile</t>
  </si>
  <si>
    <t>MBL-5772</t>
  </si>
  <si>
    <t>Canvas crashes when opening a PDF file</t>
  </si>
  <si>
    <t>CNVS-28160</t>
  </si>
  <si>
    <t>UI Dev</t>
  </si>
  <si>
    <t>announcements title is breaking the containing div</t>
  </si>
  <si>
    <t>UI</t>
  </si>
  <si>
    <t>CNVS-28157</t>
  </si>
  <si>
    <t>fix locale dropdowns for locale code fixes</t>
  </si>
  <si>
    <t>CNVS-28152</t>
  </si>
  <si>
    <t>Core Services</t>
  </si>
  <si>
    <t>Remove JS Error: unreachable code after return statement</t>
  </si>
  <si>
    <t>Groups</t>
  </si>
  <si>
    <t>CNVS-28141</t>
  </si>
  <si>
    <t>Dynamic settings needs to handle config cases where there is only one key/val</t>
  </si>
  <si>
    <t>Data</t>
  </si>
  <si>
    <t>CNVS-28132</t>
  </si>
  <si>
    <t>Quiz Question with Broken Images Provides incorrect link on import error</t>
  </si>
  <si>
    <t>Migration</t>
  </si>
  <si>
    <t>CNVS-28107</t>
  </si>
  <si>
    <t>fix delayed jobs max concurrent query</t>
  </si>
  <si>
    <t>MBL-5752</t>
  </si>
  <si>
    <t>fix dynamo syntax</t>
  </si>
  <si>
    <t>MBL-5751</t>
  </si>
  <si>
    <t>normalize dates</t>
  </si>
  <si>
    <t>MBL-5750</t>
  </si>
  <si>
    <t>fix thresholds</t>
  </si>
  <si>
    <t>MBL-5749</t>
  </si>
  <si>
    <t>fix course announcements</t>
  </si>
  <si>
    <t>CNVS-28098</t>
  </si>
  <si>
    <t>RCE scrollbar on flickr modal</t>
  </si>
  <si>
    <t>Rich Content Editor</t>
  </si>
  <si>
    <t>CNVS-28097</t>
  </si>
  <si>
    <t>[Support Week &gt; Bug] API request errors in BETA (University of California-Berkeley)</t>
  </si>
  <si>
    <t>Admin, Data</t>
  </si>
  <si>
    <t>CNVS-28087</t>
  </si>
  <si>
    <t>Add error checking for throttling on sqs</t>
  </si>
  <si>
    <t>CNVS-28085</t>
  </si>
  <si>
    <t>Blackboard test pool questions with blank points field import into Canvas as -1 points possible</t>
  </si>
  <si>
    <t>CNVS-28083</t>
  </si>
  <si>
    <t>Students can be enrolled in deleted section via SIS</t>
  </si>
  <si>
    <t>Enrollments</t>
  </si>
  <si>
    <t>CNVS-28080</t>
  </si>
  <si>
    <t>update or delete on table "submissions" violates foreign key constraint "moderated_grading_provisional_grades_submission_id_fk" on table "moderated_grading_provisional_grades"</t>
  </si>
  <si>
    <t>Courses</t>
  </si>
  <si>
    <t>CNVS-28061</t>
  </si>
  <si>
    <t>Appointment groups that contained deleted enrollments will restrict access to edit/delete</t>
  </si>
  <si>
    <t>Scheduler</t>
  </si>
  <si>
    <t>CNVS-28057</t>
  </si>
  <si>
    <t>fix the externalfeedaggregator job for atom feeds on beta</t>
  </si>
  <si>
    <t>CNVS-28047</t>
  </si>
  <si>
    <t>Dashcards without links misalign</t>
  </si>
  <si>
    <t>Dash Cards, UI</t>
  </si>
  <si>
    <t>CNVS-28046</t>
  </si>
  <si>
    <t>Show Enrollment Status in User Membership Page</t>
  </si>
  <si>
    <t>People</t>
  </si>
  <si>
    <t>CNVS-28042</t>
  </si>
  <si>
    <t>Need Paraguay Timezone</t>
  </si>
  <si>
    <t>Time</t>
  </si>
  <si>
    <t>CNVS-28034</t>
  </si>
  <si>
    <t>[i18n] Norwegian Translation Changes</t>
  </si>
  <si>
    <t>i18n</t>
  </si>
  <si>
    <t>SIS-1884</t>
  </si>
  <si>
    <t>CSV Gateway uploads faling</t>
  </si>
  <si>
    <t>CNVS-28022</t>
  </si>
  <si>
    <t>Quizzes - HTML editor link not working on answers for multiple choice or multiple answer</t>
  </si>
  <si>
    <t>Rich Content Service</t>
  </si>
  <si>
    <t>CNVS-28017</t>
  </si>
  <si>
    <t>[a11y] Gradebook's Hidden Text Link to Individual View Needs to be Reworded</t>
  </si>
  <si>
    <t>CNVS-28006</t>
  </si>
  <si>
    <t>announcments not showing editor after abstraction update</t>
  </si>
  <si>
    <t>CNVS-28003</t>
  </si>
  <si>
    <t>Pages and files with an unlock date in the past within an unpublished module gives wrong message</t>
  </si>
  <si>
    <t>CNVS-28001</t>
  </si>
  <si>
    <t>Spanish translation needs updating in a users settings and notifications</t>
  </si>
  <si>
    <t>Profiles</t>
  </si>
  <si>
    <t>MBL-5727</t>
  </si>
  <si>
    <t>Fix espresso retrofit counter</t>
  </si>
  <si>
    <t>CNVS-27998</t>
  </si>
  <si>
    <t>Sub accounts listed in Course Departments are not listed via alpha-numeric sorting</t>
  </si>
  <si>
    <t>CNVS-27993</t>
  </si>
  <si>
    <t>[Support Week &gt; Bug] Cannot edit Discussion to be 'Graded'.</t>
  </si>
  <si>
    <t>CNVS-27986</t>
  </si>
  <si>
    <t>Critical</t>
  </si>
  <si>
    <t>Quizzes</t>
  </si>
  <si>
    <t>Unable to take quizzes when "Users can particpate..." is checked in Course</t>
  </si>
  <si>
    <t>Quiz Taking</t>
  </si>
  <si>
    <t>MBL-5726</t>
  </si>
  <si>
    <t>Quiz not recorded answers on problems with multiple answers</t>
  </si>
  <si>
    <t>CNVS-27985</t>
  </si>
  <si>
    <t>[DA] - Assignment 'Score at least' module requirement causes 'score needs to be graded' indicator</t>
  </si>
  <si>
    <t>CNVS-27972</t>
  </si>
  <si>
    <t>clearing color value in ColorPicker throws js error</t>
  </si>
  <si>
    <t>Dash Cards, Front End</t>
  </si>
  <si>
    <t>MBL-5719</t>
  </si>
  <si>
    <t>Changing language while on assignment breaks navigation bar</t>
  </si>
  <si>
    <t>CNVS-27952</t>
  </si>
  <si>
    <t>[sales important] External Links (LTI) In Moodle Do Not Migrate</t>
  </si>
  <si>
    <t>PLAT-1369</t>
  </si>
  <si>
    <t>Platform</t>
  </si>
  <si>
    <t>Filename is being overwritten in initial step of file upload</t>
  </si>
  <si>
    <t>LTI Canvas Core</t>
  </si>
  <si>
    <t>CNVS-27951</t>
  </si>
  <si>
    <t>canvas can try to load the module several times because we don't have an in-flight flag</t>
  </si>
  <si>
    <t>CNVS-27947</t>
  </si>
  <si>
    <t>Sidebar doesn't handle IE11</t>
  </si>
  <si>
    <t>CNVS-27945</t>
  </si>
  <si>
    <t>Practice Quiz and ungraded surveys show as "overdue" within modules</t>
  </si>
  <si>
    <t>MBL-5716</t>
  </si>
  <si>
    <t>Localization build breaks Quizzes</t>
  </si>
  <si>
    <t>CNVS-27929</t>
  </si>
  <si>
    <t>Mislabled endpoint in files api docs</t>
  </si>
  <si>
    <t>Files</t>
  </si>
  <si>
    <t>CNVS-27924</t>
  </si>
  <si>
    <t>Cannot "undelete" ungraded discussions that have replies</t>
  </si>
  <si>
    <t>CNVS-27896</t>
  </si>
  <si>
    <t>looks like Request ids aren't being trusted</t>
  </si>
  <si>
    <t>CNVS-27889</t>
  </si>
  <si>
    <t>[Support Week &gt; Bug] items present in imported cartridge are missing from course (Pearson)</t>
  </si>
  <si>
    <t>CNVS-27856</t>
  </si>
  <si>
    <t>Roster page displays user's SIS/Login id via alpha-numeric sorting</t>
  </si>
  <si>
    <t>CNVS-27852</t>
  </si>
  <si>
    <t>Multiple Answer questions don't import properly from Blackboard imports</t>
  </si>
  <si>
    <t>CNVS-27851</t>
  </si>
  <si>
    <t>Users can be enrolled in a group multiple times</t>
  </si>
  <si>
    <t>MBL-5706</t>
  </si>
  <si>
    <t>[TRACKER] (Candroid) Students randomly receiving unauthorized error when attempting to take quizzes</t>
  </si>
  <si>
    <t>SIS-1858</t>
  </si>
  <si>
    <t>Compiling SIS App assets results in TypeError: couldn't digest ActiveSupport::StringInquirer</t>
  </si>
  <si>
    <t>SIS App</t>
  </si>
  <si>
    <t>SIS-1857</t>
  </si>
  <si>
    <t>CSV Grade Export is not working for all agents</t>
  </si>
  <si>
    <t>CSV SFTP, SIS App</t>
  </si>
  <si>
    <t>CNVS-27840</t>
  </si>
  <si>
    <t>WEB Conference notification reappears after page reload</t>
  </si>
  <si>
    <t>Adobe Connect, BBB, Conferences, Dashboard</t>
  </si>
  <si>
    <t>CNVS-27831</t>
  </si>
  <si>
    <t>[Support Week&gt;Bug] Old student file submissions are inaccessible</t>
  </si>
  <si>
    <t>CNVS-27828</t>
  </si>
  <si>
    <t>attachments.content_type being abused in sydney</t>
  </si>
  <si>
    <t>CNVS-27827</t>
  </si>
  <si>
    <t>Previous Groups in /groups shows groups from courses that were restricted after the end date</t>
  </si>
  <si>
    <t>CNVS-27826</t>
  </si>
  <si>
    <t>"my groups" section in /courses shows groups for prior enrollment courses</t>
  </si>
  <si>
    <t>CNVS-27816</t>
  </si>
  <si>
    <t>canvas_oath_engine API pagination breaks after loading ~10 pages</t>
  </si>
  <si>
    <t>Roll Call</t>
  </si>
  <si>
    <t>CNVS-27815</t>
  </si>
  <si>
    <t>Rollcall canvas API pagination breaks after loading ~10 pages</t>
  </si>
  <si>
    <t>CNVS-27795</t>
  </si>
  <si>
    <t>Adding a user to a new/different section within a course doesn't set their enrollment to active</t>
  </si>
  <si>
    <t>Sections</t>
  </si>
  <si>
    <t>MBL-5693</t>
  </si>
  <si>
    <t>Extra alerts coming down for users that down't come down in the observee list</t>
  </si>
  <si>
    <t>CNVS-27788</t>
  </si>
  <si>
    <t>Large Audio Comments Icon displaying in Dashboard for some browsers.</t>
  </si>
  <si>
    <t>Activity Stream</t>
  </si>
  <si>
    <t>CNVS-27778</t>
  </si>
  <si>
    <t>Designers can view list of users in concluded course without permission</t>
  </si>
  <si>
    <t>Permissions</t>
  </si>
  <si>
    <t>CNVS-27759</t>
  </si>
  <si>
    <t>Revert unique comments patchset against beta</t>
  </si>
  <si>
    <t>SpeedGrader</t>
  </si>
  <si>
    <t>CNVS-27748</t>
  </si>
  <si>
    <t>Hide all private comments from graded as group assignments in speedgrader</t>
  </si>
  <si>
    <t>CNVS-27747</t>
  </si>
  <si>
    <t>Revert unique comments patchset</t>
  </si>
  <si>
    <t>CNVS-27746</t>
  </si>
  <si>
    <t>Mini-Calendar doesn't remove events when Calendars are de-selected</t>
  </si>
  <si>
    <t>Calendar</t>
  </si>
  <si>
    <t>CNVS-27745</t>
  </si>
  <si>
    <t>A11y: Inconsistent results when starring/un-starring conversations with cog menu</t>
  </si>
  <si>
    <t>Conversations</t>
  </si>
  <si>
    <t>CNVS-27738</t>
  </si>
  <si>
    <t>Excused assignments are not getting removed from the todo list.</t>
  </si>
  <si>
    <t>SIS-1816</t>
  </si>
  <si>
    <t>Some elements in agent info page in SIS App are missing unique identifiers</t>
  </si>
  <si>
    <t>CNVS-27733</t>
  </si>
  <si>
    <t>Graceful fallback for client side code on data extraction from tinymce</t>
  </si>
  <si>
    <t>CNVS-27731</t>
  </si>
  <si>
    <t>Singleton Authentication Provider Cannot be Re-Added</t>
  </si>
  <si>
    <t>Authentication</t>
  </si>
  <si>
    <t>MBL-5684</t>
  </si>
  <si>
    <t>Usability issue w/ Modules</t>
  </si>
  <si>
    <t>CNVS-27726</t>
  </si>
  <si>
    <t>Changing the course homepage removes link to a brand new page from the right pane</t>
  </si>
  <si>
    <t>CNVS-27725</t>
  </si>
  <si>
    <t>Re-importing a quiz will resurrect a deleted version.</t>
  </si>
  <si>
    <t>CNVS-27724</t>
  </si>
  <si>
    <t>courses/x/enroll_users can be a big problem</t>
  </si>
  <si>
    <t>CNVS-27723</t>
  </si>
  <si>
    <t>Users can have recorded activity in a course without ever accessing it</t>
  </si>
  <si>
    <t>CNVS-27714</t>
  </si>
  <si>
    <t>everything down after deployment</t>
  </si>
  <si>
    <t>CNVS-27696</t>
  </si>
  <si>
    <t>Folders with a "." at the beginning of the name do not import from an imscc package</t>
  </si>
  <si>
    <t>CNVS-27693</t>
  </si>
  <si>
    <t>Missing data field and misalignment of data in the Roll Call Attendance reports</t>
  </si>
  <si>
    <t>CNVS-27691</t>
  </si>
  <si>
    <t>I-Beam pointer shows instead of active link pointer when hovering over Agenda event items</t>
  </si>
  <si>
    <t>CNVS-27690</t>
  </si>
  <si>
    <t>RollCall breaks teacher access when the teacher has a custom role</t>
  </si>
  <si>
    <t>MBL-5680</t>
  </si>
  <si>
    <t>AlertThresholds Allows duplicate thresholds to be created</t>
  </si>
  <si>
    <t>Airwolf, Parent App, WebAPI</t>
  </si>
  <si>
    <t>CNVS-27672</t>
  </si>
  <si>
    <t>if consul is missing data for encryption/signing keys, canvas will be so sad</t>
  </si>
  <si>
    <t>MBL-5675</t>
  </si>
  <si>
    <t>iOS</t>
  </si>
  <si>
    <t>[a11y &amp; iOS] Assignment Submission Next/Previous Item Unselectable</t>
  </si>
  <si>
    <t>CNVS-27634</t>
  </si>
  <si>
    <t>RCE service apparently not turned on for announcements et al?</t>
  </si>
  <si>
    <t>CNVS-27630</t>
  </si>
  <si>
    <t>Cloudfront TTL is high and we need to be able to do invalidation at time of deploy</t>
  </si>
  <si>
    <t>CNVS-27628</t>
  </si>
  <si>
    <t>embed-icon image not present in Beta</t>
  </si>
  <si>
    <t>MBL-5670</t>
  </si>
  <si>
    <t>[iCanvas] External URLs are not being handled correctly in the app</t>
  </si>
  <si>
    <t>Canvas Mobile, iOS</t>
  </si>
  <si>
    <t>CNVS-27624</t>
  </si>
  <si>
    <t>[NUI] Move Question Modal Splits Question Body</t>
  </si>
  <si>
    <t>CNVS-27613</t>
  </si>
  <si>
    <t>Gradebook student link does not go to student grades</t>
  </si>
  <si>
    <t>CNVS-27611</t>
  </si>
  <si>
    <t>On Grades Page Complete/Incomplete checkmark does not show</t>
  </si>
  <si>
    <t>CNVS-27609</t>
  </si>
  <si>
    <t>Announcements can be imported as module items</t>
  </si>
  <si>
    <t>MBL-5666</t>
  </si>
  <si>
    <t>[Crash] Prerequisite modules are causing a crash when selecting module items</t>
  </si>
  <si>
    <t>MBL-5665</t>
  </si>
  <si>
    <t>NPE from ask instructor dialog send message</t>
  </si>
  <si>
    <t>CNVS-27578</t>
  </si>
  <si>
    <t>make sure RCE is processing JWT timestamp claims</t>
  </si>
  <si>
    <t>CNVS-27576</t>
  </si>
  <si>
    <t>make sure Canvas is processing JWT timestamp clais</t>
  </si>
  <si>
    <t>MBL-5664</t>
  </si>
  <si>
    <t>adding a recipient to an existing conversation does not work</t>
  </si>
  <si>
    <t>CNVS-27538</t>
  </si>
  <si>
    <t>Some Notifications send after a course has concluded.</t>
  </si>
  <si>
    <t>CNVS-27533</t>
  </si>
  <si>
    <t>Rejected enrollment still received 'Group-memberships' notifications</t>
  </si>
  <si>
    <t>PLAT-1356</t>
  </si>
  <si>
    <t>Canvas throws a 500 if no sourcedid present on grade passback</t>
  </si>
  <si>
    <t>CNVS-27527</t>
  </si>
  <si>
    <t>[old ui] bigger unread message notification is causing navigation to misalign</t>
  </si>
  <si>
    <t>CNVS-27510</t>
  </si>
  <si>
    <t>Spurious hotkey triggers accessibility help in HTML view of Discussion replies</t>
  </si>
  <si>
    <t>CNVS-27508</t>
  </si>
  <si>
    <t>Don't show rubric form when observer views rubric on submission details page.</t>
  </si>
  <si>
    <t>Quiz General, Rubric</t>
  </si>
  <si>
    <t>CNVS-27492</t>
  </si>
  <si>
    <t>Account_id shows as required in API documentation for course create</t>
  </si>
  <si>
    <t>CNVS-27489</t>
  </si>
  <si>
    <t>a11y - Collaboration edit and delete icons read gibberish</t>
  </si>
  <si>
    <t>Collaborations</t>
  </si>
  <si>
    <t>MBL-5653</t>
  </si>
  <si>
    <t>ISE in Grades List Fragment</t>
  </si>
  <si>
    <t>CNVS-27480</t>
  </si>
  <si>
    <t>lti report does not filter to sub_account</t>
  </si>
  <si>
    <t>CNVS-27477</t>
  </si>
  <si>
    <t>[i18n] Swedish "Syllabus" Translation Alteration Request</t>
  </si>
  <si>
    <t>Translations</t>
  </si>
  <si>
    <t>CNVS-27475</t>
  </si>
  <si>
    <t>[Beta] Site Admin users cannot masquerade as individual account Admins</t>
  </si>
  <si>
    <t>CNVS-27473</t>
  </si>
  <si>
    <t>[Support Week -&gt; Bug] Speedgrader Timeout for Assignments</t>
  </si>
  <si>
    <t>CNVS-27472</t>
  </si>
  <si>
    <t>Linking Observers to Students on course user details page fails with previously deleted associations</t>
  </si>
  <si>
    <t>CNVS-27470</t>
  </si>
  <si>
    <t>DA assignment settings can interfere with module progression</t>
  </si>
  <si>
    <t>CNVS-27467</t>
  </si>
  <si>
    <t>db:pending_migrations SHARD=default lists all shards</t>
  </si>
  <si>
    <t>Sharding</t>
  </si>
  <si>
    <t>CNVS-27464</t>
  </si>
  <si>
    <t>Pre-processing tag doesn't update when a course is copied using the course copy.</t>
  </si>
  <si>
    <t>MBL-5650</t>
  </si>
  <si>
    <t>[Candroid] Users can not bookmark items from the To Do list</t>
  </si>
  <si>
    <t>CNVS-27460</t>
  </si>
  <si>
    <t>Course Link Validator flagging valid links as broken links</t>
  </si>
  <si>
    <t>CNVS-27457</t>
  </si>
  <si>
    <t>Sub-account settings blank when remote RCE feature enabled.</t>
  </si>
  <si>
    <t>CNVS-27456</t>
  </si>
  <si>
    <t>Speedgrader submission comments not displaying or file links broken in them</t>
  </si>
  <si>
    <t>CNVS-27444</t>
  </si>
  <si>
    <t>Term analytics students/teachers numbers seem inflated</t>
  </si>
  <si>
    <t>Analytics</t>
  </si>
  <si>
    <t>CNVS-27440</t>
  </si>
  <si>
    <t>[Inactive enrollment] Inactive student names shouldn't appear in Collaborations</t>
  </si>
  <si>
    <t>CNVS-27437</t>
  </si>
  <si>
    <t>[Inactive enrollment] Inactive student names shouldn't appear for new assignments</t>
  </si>
  <si>
    <t>Admin, Assignments</t>
  </si>
  <si>
    <t>SIS-1785</t>
  </si>
  <si>
    <t>Test failures on master related to JWT</t>
  </si>
  <si>
    <t>CNVS-27436</t>
  </si>
  <si>
    <t>"Restrict students from viewing course after end date" causes enrollments to show as "inactive" for completed enrollments</t>
  </si>
  <si>
    <t>CNVS-27424</t>
  </si>
  <si>
    <t>$ symbol causes weird results when used in the equation editor.</t>
  </si>
  <si>
    <t>Documentation</t>
  </si>
  <si>
    <t>CNVS-27413</t>
  </si>
  <si>
    <t>To Do list needs to show instructors the number of submissions to grade</t>
  </si>
  <si>
    <t>Dashboard</t>
  </si>
  <si>
    <t>MBL-5601</t>
  </si>
  <si>
    <t>Ask Instructor help dialog shows duplicates of each course</t>
  </si>
  <si>
    <t>MBL-5600</t>
  </si>
  <si>
    <t>Navigating to grades from grades page causes unexpected behavior when grades tab is disabled</t>
  </si>
  <si>
    <t>SIS-1770</t>
  </si>
  <si>
    <t>Agent 699 syntax error</t>
  </si>
  <si>
    <t>MBL-5542</t>
  </si>
  <si>
    <t>Attempting to undismiss an alert results in a 500, Internal Server Error</t>
  </si>
  <si>
    <t>Parent App</t>
  </si>
  <si>
    <t>MBL-5540</t>
  </si>
  <si>
    <t>Creating an alert borks the GET for alerts</t>
  </si>
  <si>
    <t>MBL-5539</t>
  </si>
  <si>
    <t>Getting 504s from alerts endpoint</t>
  </si>
  <si>
    <t>CNVS-27409</t>
  </si>
  <si>
    <t>Order by due date + orphaned assignment overrides = gradebook spinner</t>
  </si>
  <si>
    <t>CNVS-27408</t>
  </si>
  <si>
    <t>[API] Selecting answer for quiz returns a 400 with a reason of "quiz is locked" when it shouldn't</t>
  </si>
  <si>
    <t>CNVS-27407</t>
  </si>
  <si>
    <t>Root Accounts on Siteadmin doesn't set a max per_page</t>
  </si>
  <si>
    <t>CNVS-27398</t>
  </si>
  <si>
    <t>Error when hitting grades page when logged out</t>
  </si>
  <si>
    <t>CNVS-27389</t>
  </si>
  <si>
    <t>Link Validator reports broken links to deleted question banks</t>
  </si>
  <si>
    <t>CNVS-27384</t>
  </si>
  <si>
    <t>A11y issues with Turnitin callouts on Assignment submission details page</t>
  </si>
  <si>
    <t>CNVS-27383</t>
  </si>
  <si>
    <t>(NUI) Fix extra right margin on "hamburger" menu toggle button</t>
  </si>
  <si>
    <t>CNVS-27376</t>
  </si>
  <si>
    <t>Scheduler Appointment Slots are not cleared when Student Enrollment Deleted</t>
  </si>
  <si>
    <t>CNVS-27372</t>
  </si>
  <si>
    <t>Profile Pics - Take a Picture issue - Specific to Chrome</t>
  </si>
  <si>
    <t>CNVS-27369</t>
  </si>
  <si>
    <t>Course files quota gives "Undefined" rather than "TB"</t>
  </si>
  <si>
    <t>CNVS-27368</t>
  </si>
  <si>
    <t>Sorting by module does not properly sort quizzes and discussions</t>
  </si>
  <si>
    <t>MBL-5534</t>
  </si>
  <si>
    <t>[iCanvas] Images spanning wider than the screen no longer resize to fit screen width</t>
  </si>
  <si>
    <t>CNVS-27356</t>
  </si>
  <si>
    <t>Excused grades are counted as zero when Calculate based on graded assignments is selected</t>
  </si>
  <si>
    <t>Grades</t>
  </si>
  <si>
    <t>SIS-1764</t>
  </si>
  <si>
    <t>Clicking on Agents on the All Agents list no longer brings up agent page</t>
  </si>
  <si>
    <t>CNVS-27349</t>
  </si>
  <si>
    <t>[i18n] Since Dutch Translation Request</t>
  </si>
  <si>
    <t>CNVS-27348</t>
  </si>
  <si>
    <t>Cross browser support</t>
  </si>
  <si>
    <t>Canvadocs</t>
  </si>
  <si>
    <t>SIS-1762</t>
  </si>
  <si>
    <t>Clicking on 'Change Token' button in a SIS agent does generate new token</t>
  </si>
  <si>
    <t>SIS-1761</t>
  </si>
  <si>
    <t>Clicking on 'Verify' button in PowerSchool agent does not trigger PowerSchool settings verification</t>
  </si>
  <si>
    <t>CNVS-27323</t>
  </si>
  <si>
    <t>Assignment#speed_grader_json timing out for some schools with reasonably-sized quizzes</t>
  </si>
  <si>
    <t>CNVS-27316</t>
  </si>
  <si>
    <t>Graded Discussion attachments preview in SpeedGrader instead of the Discussion Post</t>
  </si>
  <si>
    <t>CNVS-27314</t>
  </si>
  <si>
    <t>Naming a folder "course files" will break content link upon course import</t>
  </si>
  <si>
    <t>MBL-5511</t>
  </si>
  <si>
    <t>[iCanvas] Manually rearranging order of quiz questions does not reflect in mobile quizzes</t>
  </si>
  <si>
    <t>CNVS-27280</t>
  </si>
  <si>
    <t>[NUI] Error_box on self-enrollment page is obscured under text field</t>
  </si>
  <si>
    <t>CNVS-27260</t>
  </si>
  <si>
    <t>Teachers Receive Unauthorized on Linked Unpublished Modules in Concluded Courses</t>
  </si>
  <si>
    <t>CNVS-27257</t>
  </si>
  <si>
    <t>[Support Week&gt; BUG] Need list of courses at EMich with folder name issues</t>
  </si>
  <si>
    <t>MBL-5476</t>
  </si>
  <si>
    <t>[iCanvas] Quiz instructions are not scrollable</t>
  </si>
  <si>
    <t>MBL-5475</t>
  </si>
  <si>
    <t>HTML bookmarking/anchor tags doesn't work in the app</t>
  </si>
  <si>
    <t>SIS-1759</t>
  </si>
  <si>
    <t>'District Name' field is not showing up in Clever agents on our master code base</t>
  </si>
  <si>
    <t>CNVS-27239</t>
  </si>
  <si>
    <t>Announcement notification cannot be deleted from Dashboard</t>
  </si>
  <si>
    <t>CNVS-27237</t>
  </si>
  <si>
    <t>Conversations editor adds broken URLs for certain URL formats</t>
  </si>
  <si>
    <t>CNVS-27235</t>
  </si>
  <si>
    <t>API does not display enrollment information for concluded enrollments</t>
  </si>
  <si>
    <t>CNVS-27223</t>
  </si>
  <si>
    <t>[i18n] A Tiny Little List of Norwegian Changes</t>
  </si>
  <si>
    <t>CNVS-27214</t>
  </si>
  <si>
    <t>Group discussions don't mark actions in the activity analytics on a course</t>
  </si>
  <si>
    <t>CNVS-27203</t>
  </si>
  <si>
    <t>Pages created with HTML encodable characters in the title from the sidebar get flagged by Link Validator</t>
  </si>
  <si>
    <t>CNVS-27193</t>
  </si>
  <si>
    <t>custom roles can be deleted from sub-accounts</t>
  </si>
  <si>
    <t>SIS-1748</t>
  </si>
  <si>
    <t>Open</t>
  </si>
  <si>
    <t>Skyward: Post Grades Dialog icons turn into boxes if you revisit the dialog a second time</t>
  </si>
  <si>
    <t>Skyward</t>
  </si>
  <si>
    <t>MBL-5457</t>
  </si>
  <si>
    <t>SpeedGrader grades not refreshing</t>
  </si>
  <si>
    <t>Android, SpeedGrader Mobile</t>
  </si>
  <si>
    <t>CNVS-27155</t>
  </si>
  <si>
    <t>Module item state will overwrite the item state on child course</t>
  </si>
  <si>
    <t>CNVS-27153</t>
  </si>
  <si>
    <t>Adding reviewers to students in multiple sections fails</t>
  </si>
  <si>
    <t>CNVS-27148</t>
  </si>
  <si>
    <t>Quiz submission file quota can not be checked or updated in the UI</t>
  </si>
  <si>
    <t>CNVS-27143</t>
  </si>
  <si>
    <t>[Support Week &gt; Barg]Majority of links on wiki page not updated after migration</t>
  </si>
  <si>
    <t>CNVS-27140</t>
  </si>
  <si>
    <t>A11y issues with help menu highlight</t>
  </si>
  <si>
    <t>CNVS-27128</t>
  </si>
  <si>
    <t>With Webpack AND RCE service, tinymce is trying to load plugins from canvas raw, which die because of their requirejs amd wrappers</t>
  </si>
  <si>
    <t>MBL-5446</t>
  </si>
  <si>
    <t>Speedgrader upon submitting a comment and grades</t>
  </si>
  <si>
    <t>SIS-1745</t>
  </si>
  <si>
    <t>PS: Gradebook doesn't capture errors with differentiated assignments when posting by "all sections"</t>
  </si>
  <si>
    <t>CNVS-27122</t>
  </si>
  <si>
    <t>long running Attachment#create_thumbnail_size causing OOM</t>
  </si>
  <si>
    <t>Attachments</t>
  </si>
  <si>
    <t>CNVS-27119</t>
  </si>
  <si>
    <t>[Support Week -&gt; Bug] Unable to restore file.</t>
  </si>
  <si>
    <t>CNVS-27117</t>
  </si>
  <si>
    <t>change the verbiage for the warning when copying a course into itself</t>
  </si>
  <si>
    <t>CNVS-27115</t>
  </si>
  <si>
    <t>External URL Module Item Appears to Create/Edit Without URL, but Silently Fails</t>
  </si>
  <si>
    <t>CNVS-27114</t>
  </si>
  <si>
    <t>Graded Discussion attachments count against student file quota</t>
  </si>
  <si>
    <t>Admin, Files</t>
  </si>
  <si>
    <t>MBL-5442</t>
  </si>
  <si>
    <t>Fix some Crashlytics crashes</t>
  </si>
  <si>
    <t>MBL-5439</t>
  </si>
  <si>
    <t>[Canvas iPad] Ugly UI glitch for reminder button on assignments</t>
  </si>
  <si>
    <t>CNVS-27082</t>
  </si>
  <si>
    <t>[UX] Consistent focus state patterns for Files</t>
  </si>
  <si>
    <t>Admin, UI</t>
  </si>
  <si>
    <t>MBL-5437</t>
  </si>
  <si>
    <t>[SpeedGrader] Manually entered grades, comment caching and Unsaved data</t>
  </si>
  <si>
    <t>MBL-5433</t>
  </si>
  <si>
    <t>CourseModuleProgression Nullpointer</t>
  </si>
  <si>
    <t>CNVS-27068</t>
  </si>
  <si>
    <t>Multiple bugs editing annotations made in Canvadocs + Crocodoc</t>
  </si>
  <si>
    <t>CNVS-27064</t>
  </si>
  <si>
    <t>Adding files does not update storage quota</t>
  </si>
  <si>
    <t>CNVS-27062</t>
  </si>
  <si>
    <t>Students with exceeded files quota lose response to discussions when trying to attach files</t>
  </si>
  <si>
    <t>Discussions, Files</t>
  </si>
  <si>
    <t>CNVS-27061</t>
  </si>
  <si>
    <t>Outcomes</t>
  </si>
  <si>
    <t>Academic Benchmarks: Need a way to remove obsolete items from the tree</t>
  </si>
  <si>
    <t>Academic Benchmarks</t>
  </si>
  <si>
    <t>CNVS-27059</t>
  </si>
  <si>
    <t>Teachers are shown the option to edit roles for sis imported enrollments</t>
  </si>
  <si>
    <t>CNVS-27053</t>
  </si>
  <si>
    <t>[Support Week&gt;Bug] Accounts using "Internet2" License Type need Terms of Service link updated</t>
  </si>
  <si>
    <t>CNVS-27052</t>
  </si>
  <si>
    <t>Changing License Type doesn't always update link to Terms of Service</t>
  </si>
  <si>
    <t>CNVS-27050</t>
  </si>
  <si>
    <t>Rename the type of message from sns to Push</t>
  </si>
  <si>
    <t>MBL-5432</t>
  </si>
  <si>
    <t>[Canvas] Unanswered question dialog for a quiz not shown if text was previously entered</t>
  </si>
  <si>
    <t>CNVS-27037</t>
  </si>
  <si>
    <t>Add alt attributes to all images in the question_banks section</t>
  </si>
  <si>
    <t>Quiz Building</t>
  </si>
  <si>
    <t>CNVS-27034</t>
  </si>
  <si>
    <t>Plz halp I'm loosing my memory. From Jobs( Gradebook memory hog)</t>
  </si>
  <si>
    <t>CNVS-27030</t>
  </si>
  <si>
    <t>Analytics graphs are too wide in new UI</t>
  </si>
  <si>
    <t>SIS-1740</t>
  </si>
  <si>
    <t>[a11y] Grade Passback Assignment Icon Needs Separate Image Enabled &amp; Disabled State</t>
  </si>
  <si>
    <t>CNVS-27025</t>
  </si>
  <si>
    <t>File column headers do not line up with columns (Chrome and firefox)</t>
  </si>
  <si>
    <t>CAT-1711</t>
  </si>
  <si>
    <t>Incorrect End Dates - Canvas Network</t>
  </si>
  <si>
    <t>CNVS-27015</t>
  </si>
  <si>
    <t>404 when viewing cross-shard message from dashboard recent activity</t>
  </si>
  <si>
    <t>Activity Stream, Conversations</t>
  </si>
  <si>
    <t>CNVS-27014</t>
  </si>
  <si>
    <t>New rubric is created if "Use this rubric for assignment grading" setting has been changed in imported course</t>
  </si>
  <si>
    <t>Rubric</t>
  </si>
  <si>
    <t>MBL-5426</t>
  </si>
  <si>
    <t>[Speedgrader] Hide names while grading doesn't hide the first name when you initially load an assignment.</t>
  </si>
  <si>
    <t>CNVS-27010</t>
  </si>
  <si>
    <t>calendar_events_api::index causing cpu spikes</t>
  </si>
  <si>
    <t>CNVS-27002</t>
  </si>
  <si>
    <t>Quiz Deadlocks on C8 from 2/2/2016</t>
  </si>
  <si>
    <t>CNVS-26997</t>
  </si>
  <si>
    <t>Academic Benchmarks: Utah standards fail to pull down in V3</t>
  </si>
  <si>
    <t>CNVS-26996</t>
  </si>
  <si>
    <t>Strings in assignments need new keys</t>
  </si>
  <si>
    <t>Assignments</t>
  </si>
  <si>
    <t>MBL-5424</t>
  </si>
  <si>
    <t>Links in pages to within the app open in a webview</t>
  </si>
  <si>
    <t>CNVS-26993</t>
  </si>
  <si>
    <t>Investigate Twillio sentry failure</t>
  </si>
  <si>
    <t>International SMS</t>
  </si>
  <si>
    <t>CNVS-26982</t>
  </si>
  <si>
    <t>Validator flags links to root directories as invalid</t>
  </si>
  <si>
    <t>CNVS-26980</t>
  </si>
  <si>
    <t>Deleted sub-account admins are still listed as admins on the sub-account</t>
  </si>
  <si>
    <t>MBL-5423</t>
  </si>
  <si>
    <t>Grades doesn't save on SpeedGrader</t>
  </si>
  <si>
    <t>CNVS-26972</t>
  </si>
  <si>
    <t>Discussions and announcements are visible to students in concluded courses even when disallowed by role overrides</t>
  </si>
  <si>
    <t>Discussions, Permissions</t>
  </si>
  <si>
    <t>MBL-5422</t>
  </si>
  <si>
    <t>Selecting links in pages and then Back causes weird page load</t>
  </si>
  <si>
    <t>CAT-1708</t>
  </si>
  <si>
    <t>handle case where user enrolls in one tab and tries to enroll again in another</t>
  </si>
  <si>
    <t>CNVS-26943</t>
  </si>
  <si>
    <t>Unable to view files when language is set to Traditional Chinese</t>
  </si>
  <si>
    <t>Files, i18n</t>
  </si>
  <si>
    <t>CNVS-26918</t>
  </si>
  <si>
    <t>Broken Skype status icon in Registered Services.</t>
  </si>
  <si>
    <t>Skype</t>
  </si>
  <si>
    <t>CNVS-26910</t>
  </si>
  <si>
    <t>Quiz Log shows Student leaving the quiz-taking page if Student clicks out of RCE</t>
  </si>
  <si>
    <t>CNVS-26909</t>
  </si>
  <si>
    <t>Assignments and Quizzes created in modules leave Post to SIS unchecked</t>
  </si>
  <si>
    <t>CNVS-26887</t>
  </si>
  <si>
    <t>Anonymous Survey is completely anonymous</t>
  </si>
  <si>
    <t>Quiz General</t>
  </si>
  <si>
    <t>CNVS-26884</t>
  </si>
  <si>
    <t>[New UI] Student given course nickname shows as course name for admins</t>
  </si>
  <si>
    <t>CNVS-26881</t>
  </si>
  <si>
    <t>canvadoc user ids should be strings</t>
  </si>
  <si>
    <t>SIS-1739</t>
  </si>
  <si>
    <t>Categories no longer sticky after reposting from Canvas</t>
  </si>
  <si>
    <t>CNVS-26868</t>
  </si>
  <si>
    <t>Front Page locked when in a module with Sequential Order</t>
  </si>
  <si>
    <t>CNVS-26860</t>
  </si>
  <si>
    <t>Respondus lockdown browser enabled quizzes don't allow quiz submissions to be viewed in a soft concluded course</t>
  </si>
  <si>
    <t>CNVS-26858</t>
  </si>
  <si>
    <t>Mark as done button not aligned correctly for Assignment</t>
  </si>
  <si>
    <t>CNVS-26856</t>
  </si>
  <si>
    <t>admins have view courses even when permission is disabled</t>
  </si>
  <si>
    <t>Data, Permissions</t>
  </si>
  <si>
    <t>CNVS-26855</t>
  </si>
  <si>
    <t>[VDD] Due dates can be incorrect for students with mixed-status section enrollments</t>
  </si>
  <si>
    <t>CNVS-26840</t>
  </si>
  <si>
    <t>fix course_json for logged out users</t>
  </si>
  <si>
    <t>SIS-1731</t>
  </si>
  <si>
    <t>Address memory consumption issues in PowerSchool::MissingRowDetector_run</t>
  </si>
  <si>
    <t>SIS-1730</t>
  </si>
  <si>
    <t>Address memory consumption issues in PowerSchool::PowerSchoolCSVBuilders::Builder_build_all</t>
  </si>
  <si>
    <t>CNVS-26827</t>
  </si>
  <si>
    <t>Swedish Characters not sorting correctly.</t>
  </si>
  <si>
    <t>CAT-1696</t>
  </si>
  <si>
    <t>Issue removing student from wait list</t>
  </si>
  <si>
    <t>CNVS-26815</t>
  </si>
  <si>
    <t>[I18N] Reo Maori translation results in a Page Error when attempting to pluralize Recent Activity items on Dashboard</t>
  </si>
  <si>
    <t>CNVS-26813</t>
  </si>
  <si>
    <t>Submission Details does not scale well on smaller screens</t>
  </si>
  <si>
    <t>CNVS-26804</t>
  </si>
  <si>
    <t>dangerous send in undelete code</t>
  </si>
  <si>
    <t>CNVS-26800</t>
  </si>
  <si>
    <t>Notifications not sent to teachers when students sign up for group appointments</t>
  </si>
  <si>
    <t>CNVS-26796</t>
  </si>
  <si>
    <t>Typo in strings</t>
  </si>
  <si>
    <t>CNVS-26794</t>
  </si>
  <si>
    <t>Grade indicators in Course Navigation do not match new increased font size</t>
  </si>
  <si>
    <t>CNVS-26792</t>
  </si>
  <si>
    <t>Nuclear</t>
  </si>
  <si>
    <t>User Generated Error Reports not being received by e-Mail for Ticketing Choice</t>
  </si>
  <si>
    <t>Ticket System Integration</t>
  </si>
  <si>
    <t>CNVS-26786</t>
  </si>
  <si>
    <t>[Beta] Margin width should be specified, even with unitless line height</t>
  </si>
  <si>
    <t>MBL-5407</t>
  </si>
  <si>
    <t>[iCanvas] Calendar and Assignments page text overlap if Larger Accessibility Sizes is enabled</t>
  </si>
  <si>
    <t>CNVS-26773</t>
  </si>
  <si>
    <t>unique index_conversation_message_participants_on_uid_and_message_id violations</t>
  </si>
  <si>
    <t>CNVS-26772</t>
  </si>
  <si>
    <t>Job attempts to write to slave</t>
  </si>
  <si>
    <t>CNVS-26771</t>
  </si>
  <si>
    <t>malformed terms api query</t>
  </si>
  <si>
    <t>CNVS-26762</t>
  </si>
  <si>
    <t>Quiz answer feedback breaks on certain QTI imports</t>
  </si>
  <si>
    <t>CNVS-26757</t>
  </si>
  <si>
    <t>we lost CacheStore logging with rails4</t>
  </si>
  <si>
    <t>CNVS-26737</t>
  </si>
  <si>
    <t>malformed sis query</t>
  </si>
  <si>
    <t>CNVS-26732</t>
  </si>
  <si>
    <t>add_recipients response does not include added recipient's id</t>
  </si>
  <si>
    <t>CNVS-26729</t>
  </si>
  <si>
    <t>Changing an enrollment via UI for a past term deletes the enrollment</t>
  </si>
  <si>
    <t>CNVS-26723</t>
  </si>
  <si>
    <t>[Beta] Instructors cannot access modules Next button in student view</t>
  </si>
  <si>
    <t>Front End, UI</t>
  </si>
  <si>
    <t>CNVS-26697</t>
  </si>
  <si>
    <t>Fix the build</t>
  </si>
  <si>
    <t>CNVS-26695</t>
  </si>
  <si>
    <t>Slow cross-shard Pseudonym queries with MFA on</t>
  </si>
  <si>
    <t>MBL-5404</t>
  </si>
  <si>
    <t>[Speedgrader] Quiz submissions are showing as not being submitted</t>
  </si>
  <si>
    <t>CNVS-26680</t>
  </si>
  <si>
    <t>[NUI] The "Delete Wiki Page" box is not large enough</t>
  </si>
  <si>
    <t>CNVS-26677</t>
  </si>
  <si>
    <t>[Beta] floating module bar is conflicting with Turnitin acceptance</t>
  </si>
  <si>
    <t>CAT-1690</t>
  </si>
  <si>
    <t>wkhtmltopdf crashes need graceful error handling</t>
  </si>
  <si>
    <t>CAT-1691</t>
  </si>
  <si>
    <t>Spanish Typo on Catalog Enrollment page</t>
  </si>
  <si>
    <t>MBL-5397</t>
  </si>
  <si>
    <t>Change navigation text disabled state colors</t>
  </si>
  <si>
    <t>CNVS-26638</t>
  </si>
  <si>
    <t>Inactive users can be auto assigned to groups</t>
  </si>
  <si>
    <t>CNVS-26623</t>
  </si>
  <si>
    <t>restricted access course groups are still linked to in /courses</t>
  </si>
  <si>
    <t>CAT-1687</t>
  </si>
  <si>
    <t>Course Listing Image from Catalog doesn't appear on Enrollment page</t>
  </si>
  <si>
    <t>CAT-1685</t>
  </si>
  <si>
    <t>Clear out error messages for new user registration</t>
  </si>
  <si>
    <t>CNVS-26611</t>
  </si>
  <si>
    <t>Adding a new user to an account by inviting them to a course doesn't work for observers</t>
  </si>
  <si>
    <t>Observer Role</t>
  </si>
  <si>
    <t>CNVS-26604</t>
  </si>
  <si>
    <t>a11y KO - Deleting integration on user settings page sets focus to top</t>
  </si>
  <si>
    <t>CNVS-26601</t>
  </si>
  <si>
    <t>a11y KO - Integration Details modal loses focus when first opened</t>
  </si>
  <si>
    <t>CNVS-26597</t>
  </si>
  <si>
    <t>Shard.birth is being computed incorrectly</t>
  </si>
  <si>
    <t>MBL-5385</t>
  </si>
  <si>
    <t>[TRACKER] (iCanvas) Users are experiencing random timeouts while using app</t>
  </si>
  <si>
    <t>CNVS-26596</t>
  </si>
  <si>
    <t>[DA] Students which are past 200th in the roster show as "Loading" if assigned to due dates on assignment</t>
  </si>
  <si>
    <t>CNVS-26592</t>
  </si>
  <si>
    <t>page views rollups have race conditions</t>
  </si>
  <si>
    <t>CNVS-26590</t>
  </si>
  <si>
    <t>not specifying content_migrations.context_id on insert</t>
  </si>
  <si>
    <t>CNVS-26584</t>
  </si>
  <si>
    <t>[A11y] after deleting To Do list first item, refocus to To Do header</t>
  </si>
  <si>
    <t>CNVS-26568</t>
  </si>
  <si>
    <t>a11y KO - Files left pane doesn't scroll when needed</t>
  </si>
  <si>
    <t>CNVS-26566</t>
  </si>
  <si>
    <t>KO a11y: Outcomes back button does not re-enable keyboard navigation</t>
  </si>
  <si>
    <t>CNVS-26562</t>
  </si>
  <si>
    <t>a11y - Adding a new folder sets focus to top of page</t>
  </si>
  <si>
    <t>SIS-1712</t>
  </si>
  <si>
    <t>Skyward: Canvas assignments can be duplicated in Skyward</t>
  </si>
  <si>
    <t>SIS App, Skyward</t>
  </si>
  <si>
    <t>CNVS-26561</t>
  </si>
  <si>
    <t>Changing scale breaks coordinate grid</t>
  </si>
  <si>
    <t>CNVS-26560</t>
  </si>
  <si>
    <t>Point annotation looks weird when rotated/scaled</t>
  </si>
  <si>
    <t>CNVS-26559</t>
  </si>
  <si>
    <t>Cannot edit annotation after creation</t>
  </si>
  <si>
    <t>MBL-5380</t>
  </si>
  <si>
    <t>Opening the help menu from settings crashes</t>
  </si>
  <si>
    <t>Android, Parent App</t>
  </si>
  <si>
    <t>CAT-1682</t>
  </si>
  <si>
    <t>regression on registration form</t>
  </si>
  <si>
    <t>CNVS-26537</t>
  </si>
  <si>
    <t>Deleted Sub-Accounts still appear for Admins in Admin menu</t>
  </si>
  <si>
    <t>Global Nav</t>
  </si>
  <si>
    <t>SIS-1702</t>
  </si>
  <si>
    <t>Edge case - Canvas invalid assignment validation dialog does not persist changes to assignment(s), if the Canvas DB is freshly created</t>
  </si>
  <si>
    <t>CAT-1680</t>
  </si>
  <si>
    <t>Investigate NoMethodError: undefined method `user_defined_fields' for nil:NilClass</t>
  </si>
  <si>
    <t>SIS-1701</t>
  </si>
  <si>
    <t>Canvas invalid assignment validation dialog does not detect empty assignment name as errors</t>
  </si>
  <si>
    <t>MBL-5377</t>
  </si>
  <si>
    <t>[iCanvas] The last item in a long Todo list is pushed below the tabs</t>
  </si>
  <si>
    <t>CNVS-26510</t>
  </si>
  <si>
    <t>[a11y-1] Unlabeled Form Controls When Uploading Multiple Files to an Assignment Submission (IU)</t>
  </si>
  <si>
    <t>CNVS-26508</t>
  </si>
  <si>
    <t>CLONE - [a11y] Module Button Controls for "Add Modules" &amp; "Cancel" Are Duplicated &amp; Persist After Exiting (IU)</t>
  </si>
  <si>
    <t>CNVS-26495</t>
  </si>
  <si>
    <t>[a11y] KO - Notification Preferences UI issues</t>
  </si>
  <si>
    <t>CNVS-26494</t>
  </si>
  <si>
    <t>[a11y] Autocomplete Input Box in Inbox "To" Field Not Announced Properly in JAWS (IU)</t>
  </si>
  <si>
    <t>CNVS-26490</t>
  </si>
  <si>
    <t>[a11y] Deleting a Links line on user profile sets focus to top of page</t>
  </si>
  <si>
    <t>CNVS-26488</t>
  </si>
  <si>
    <t>[a11y] KO - Report a Problem back button eats focus</t>
  </si>
  <si>
    <t>Front End</t>
  </si>
  <si>
    <t>CNVS-26486</t>
  </si>
  <si>
    <t>[a11y] KO - Invisible focus areas on Help menu</t>
  </si>
  <si>
    <t>CNVS-26485</t>
  </si>
  <si>
    <t>[a11y] KO - Help menu Report page focus doesn't start on first object</t>
  </si>
  <si>
    <t>CNVS-26482</t>
  </si>
  <si>
    <t>Teachers cannot download unpublished files in soft concluded course</t>
  </si>
  <si>
    <t>MBL-5375</t>
  </si>
  <si>
    <t>help_button on LoginActivity is too small</t>
  </si>
  <si>
    <t>SIS-1695</t>
  </si>
  <si>
    <t>SIS App search works only within the current page</t>
  </si>
  <si>
    <t>CAT-1674</t>
  </si>
  <si>
    <t>When a user hits the "Load More" button, there should be an audible indication that something is happening</t>
  </si>
  <si>
    <t>CNVS-26476</t>
  </si>
  <si>
    <t>[a11y] Starring conversation through cog menu sets focus to top of page</t>
  </si>
  <si>
    <t>MBL-5374</t>
  </si>
  <si>
    <t>Fix some crashes for the release</t>
  </si>
  <si>
    <t>CNVS-26473</t>
  </si>
  <si>
    <t>[a11y] KO - Read/Unread dot on conversation lacks focus indicator</t>
  </si>
  <si>
    <t>CNVS-26456</t>
  </si>
  <si>
    <t>[a11y] Full info on send time/date hover hidden from SR and KO users</t>
  </si>
  <si>
    <t>CNVS-26455</t>
  </si>
  <si>
    <t>Custom course roles use the base role for "Read SIS Data" permission.</t>
  </si>
  <si>
    <t>CNVS-26452</t>
  </si>
  <si>
    <t>All items in a Module appear under Module Progress including items without requirements</t>
  </si>
  <si>
    <t>CNVS-26447</t>
  </si>
  <si>
    <t>Faculty Journal can't be viewed unless any files or plugins endpoints are hit first</t>
  </si>
  <si>
    <t>Faculty Journal</t>
  </si>
  <si>
    <t>CNVS-26446</t>
  </si>
  <si>
    <t>remove titles</t>
  </si>
  <si>
    <t>CNVS-26415</t>
  </si>
  <si>
    <t>[DA] Gradebook can load incorrectly when students/sections belonging to differentiated assignments are deleted</t>
  </si>
  <si>
    <t>CNVS-26414</t>
  </si>
  <si>
    <t>Enrollments concluded by section date don't have their group membership concluded</t>
  </si>
  <si>
    <t>CNVS-26411</t>
  </si>
  <si>
    <t>[NUI] Small screens have no way to scroll horizontally to view full quiz questions</t>
  </si>
  <si>
    <t>CNVS-26408</t>
  </si>
  <si>
    <t>Survey statistics don't load for surveys with anonymous submissions and essay questions</t>
  </si>
  <si>
    <t>CNVS-26405</t>
  </si>
  <si>
    <t>Canvas rejects some valid app tokens if they decode to kinda look like jwts</t>
  </si>
  <si>
    <t>CNVS-26402</t>
  </si>
  <si>
    <t>New UI's Muted Assignments in Gradebook Fail to have a 3:1 Contrast Ratio</t>
  </si>
  <si>
    <t>CNVS-26399</t>
  </si>
  <si>
    <t>[a11y] No focus indicator for close button in firefox</t>
  </si>
  <si>
    <t>CNVS-26389</t>
  </si>
  <si>
    <t>[Support Week -&gt; Bug] Students who have submitted module requirements gets locked out after re-locking the module with the same requirements</t>
  </si>
  <si>
    <t>MBL-5370</t>
  </si>
  <si>
    <t>[iCanvas] Links in quiz details do not open when tapped</t>
  </si>
  <si>
    <t>CNVS-26378</t>
  </si>
  <si>
    <t>Invalid GUIDs for ISTE Standards</t>
  </si>
  <si>
    <t>CNVS-26375</t>
  </si>
  <si>
    <t>Footer incorrectly displays higher with multiple external tool tabs present</t>
  </si>
  <si>
    <t>CNVS-26374</t>
  </si>
  <si>
    <t>Error retrieving PV4 page views sometimes</t>
  </si>
  <si>
    <t>CNVS-26368</t>
  </si>
  <si>
    <t>Account.default occasionally gets cached as nil</t>
  </si>
  <si>
    <t>CNVS-26367</t>
  </si>
  <si>
    <t>Modules navigation should be floating above the footer, not try to line up with it</t>
  </si>
  <si>
    <t>CNVS-26365</t>
  </si>
  <si>
    <t>Translation Missing showing for some time zones</t>
  </si>
  <si>
    <t>CAT-1670</t>
  </si>
  <si>
    <t>revert to using current_account in admin products#index</t>
  </si>
  <si>
    <t>CNVS-26359</t>
  </si>
  <si>
    <t>Students receive email notifications regarding published course content in future courses</t>
  </si>
  <si>
    <t>CNVS-26358</t>
  </si>
  <si>
    <t>[Support Week&gt;Bug] Default branding in place on many accounts that previously used theme editor - dashboard only</t>
  </si>
  <si>
    <t>Theme Editor</t>
  </si>
  <si>
    <t>MBL-5358</t>
  </si>
  <si>
    <t>Modules LTIs load with Canvas Navigation</t>
  </si>
  <si>
    <t>CNVS-26357</t>
  </si>
  <si>
    <t>[Regression] Chinese name breaks gradebook in traditional chinese course</t>
  </si>
  <si>
    <t>CNVS-26349</t>
  </si>
  <si>
    <t>Icon misalignment occurs when assignment/event and course titles are too long</t>
  </si>
  <si>
    <t>CNVS-26346</t>
  </si>
  <si>
    <t>h4 base font size showing same size as p tag</t>
  </si>
  <si>
    <t>CNVS-26345</t>
  </si>
  <si>
    <t>Add default value for max_procs</t>
  </si>
  <si>
    <t>CNVS-26342</t>
  </si>
  <si>
    <t>can't deserialize floats with exponents from yaml</t>
  </si>
  <si>
    <t>SIS-1669</t>
  </si>
  <si>
    <t>Lye attribute objects don't correctly identify themselves as collections when the maxOccurs option is set to 'unbounded' and the collection option is omitted.</t>
  </si>
  <si>
    <t>CNVS-26341</t>
  </si>
  <si>
    <t>[API] Quiz submission questions endpoint returning a 401 every time `hide_results` is true</t>
  </si>
  <si>
    <t>CNVS-26337</t>
  </si>
  <si>
    <t>Changed module requirements for completed items are cached as completed</t>
  </si>
  <si>
    <t>CNVS-26336</t>
  </si>
  <si>
    <t>[Support Week]-&gt;Bug Unable to access Calendar Feed due to 'Invalid Response'.</t>
  </si>
  <si>
    <t>CNVS-26334</t>
  </si>
  <si>
    <t>Imports from Commons failing due to unexpected error</t>
  </si>
  <si>
    <t>CNVS-26332</t>
  </si>
  <si>
    <t>updating groups fails</t>
  </si>
  <si>
    <t>CNVS-26326</t>
  </si>
  <si>
    <t>Users can complete Module requirements in future access terms</t>
  </si>
  <si>
    <t>CNVS-26324</t>
  </si>
  <si>
    <t>Fake Twitter contains too small character limit</t>
  </si>
  <si>
    <t>MBL-5335</t>
  </si>
  <si>
    <t>[iCanvas] Matching type quiz questions are not displaying options to select from</t>
  </si>
  <si>
    <t>MBL-5333</t>
  </si>
  <si>
    <t>Menu items not updating correctly</t>
  </si>
  <si>
    <t>CNVS-26320</t>
  </si>
  <si>
    <t>Adding a new international phone number always fails with "Cell Number is invalid!"</t>
  </si>
  <si>
    <t>MBL-5331</t>
  </si>
  <si>
    <t>File upload with message Fails to send bug</t>
  </si>
  <si>
    <t>CNVS-26317</t>
  </si>
  <si>
    <t>when default language is used it is returning undefined</t>
  </si>
  <si>
    <t>SIS-1665</t>
  </si>
  <si>
    <t>Edge Case - Powerschool assignment category is not updating for an assignment</t>
  </si>
  <si>
    <t>CNVS-26313</t>
  </si>
  <si>
    <t>Admin sadness: Canvas term dates no longer restrict course access before the course date</t>
  </si>
  <si>
    <t>CNVS-26308</t>
  </si>
  <si>
    <t>Course Statistics include Deleted Quizzes in their Running Totals</t>
  </si>
  <si>
    <t>CNVS-26307</t>
  </si>
  <si>
    <t>Ungraded Discussion Until Date field saves dates and times as MST</t>
  </si>
  <si>
    <t>CNVS-26304</t>
  </si>
  <si>
    <t>[mobile] 401 on Mobile not on Web for Resuming a Quiz</t>
  </si>
  <si>
    <t>CNVS-26303</t>
  </si>
  <si>
    <t>Unable to download ePortfolio with empty pages</t>
  </si>
  <si>
    <t>EPortfolio</t>
  </si>
  <si>
    <t>CNVS-26300</t>
  </si>
  <si>
    <t>Course dates still override section dates &amp; affect quiz availability with multiple section enrollments</t>
  </si>
  <si>
    <t>CNVS-26297</t>
  </si>
  <si>
    <t>Outcome title link is broken within Question Bank/Align Outcome</t>
  </si>
  <si>
    <t>CNVS-26295</t>
  </si>
  <si>
    <t>Exporting TII enabled courses from one institution to another not using TII still shows TII being enabled in assignments</t>
  </si>
  <si>
    <t>CNVS-26287</t>
  </si>
  <si>
    <t>Relative URLs in CSS files throw 403 errors when included in HTML</t>
  </si>
  <si>
    <t>CNVS-26284</t>
  </si>
  <si>
    <t>a11y - If editing a term is accepted or cancelled focus returns to top</t>
  </si>
  <si>
    <t>CNVS-26276</t>
  </si>
  <si>
    <t>a11y - Color contrast issue for sub-accounts page icons</t>
  </si>
  <si>
    <t>CNVS-26275</t>
  </si>
  <si>
    <t>a11y - Editing a sub-account sets focus to top of page</t>
  </si>
  <si>
    <t>CNVS-26274</t>
  </si>
  <si>
    <t>a11y - Deleting a new sub-account sets focus to top of page</t>
  </si>
  <si>
    <t>CNVS-26273</t>
  </si>
  <si>
    <t>a11y - Creating a new sub-account sets focus to top of page</t>
  </si>
  <si>
    <t>CNVS-26272</t>
  </si>
  <si>
    <t>a11y - Collapsing/Expanding sub-accounts sets focus to top of page</t>
  </si>
  <si>
    <t>CNVS-26271</t>
  </si>
  <si>
    <t>Turn International SMS back off by default</t>
  </si>
  <si>
    <t>CNVS-26270</t>
  </si>
  <si>
    <t>[a11y] Faculty journal Cancel and Create Entry buttons focus order reversed</t>
  </si>
  <si>
    <t>CNVS-26267</t>
  </si>
  <si>
    <t>[a11y-2] Focus for question bank move multiple modal doesn't start on X</t>
  </si>
  <si>
    <t>CNVS-26266</t>
  </si>
  <si>
    <t>Fix Twilio country code lookup on Rails 4</t>
  </si>
  <si>
    <t>CNVS-26265</t>
  </si>
  <si>
    <t>[a11y-2] KO - Questions in bank have name and text in tab order</t>
  </si>
  <si>
    <t>CNVS-26263</t>
  </si>
  <si>
    <t>[ui] Discussion board search bar does not float</t>
  </si>
  <si>
    <t>CNVS-26257</t>
  </si>
  <si>
    <t>[a11y-2] Pressing Enter on a question bank bookmark icon sets focus to top of page</t>
  </si>
  <si>
    <t>CNVS-26255</t>
  </si>
  <si>
    <t>[a11y-2] Adding a new question bank sets focus to top of page</t>
  </si>
  <si>
    <t>CNVS-26247</t>
  </si>
  <si>
    <t>link validator: pls2 fix overwritten attachment links and wiki page links</t>
  </si>
  <si>
    <t>CNVS-26218</t>
  </si>
  <si>
    <t>a11y - Gradebook hidden warning red rather than blue</t>
  </si>
  <si>
    <t>CNVS-26217</t>
  </si>
  <si>
    <t>a11y - Icon to add new line on grading scheme read as link</t>
  </si>
  <si>
    <t>CNVS-26214</t>
  </si>
  <si>
    <t>New File Notifications still send out for concluded courses</t>
  </si>
  <si>
    <t>CNVS-26212</t>
  </si>
  <si>
    <t>BlackBoard Lesson Plans do not import all data during migrations</t>
  </si>
  <si>
    <t>CNVS-26208</t>
  </si>
  <si>
    <t>Points Possible Misspelling in Assignment model</t>
  </si>
  <si>
    <t>CNVS-26206</t>
  </si>
  <si>
    <t>KO - Icon to add new line on grading scheme invisible until tabbed to</t>
  </si>
  <si>
    <t>CNVS-26204</t>
  </si>
  <si>
    <t>Modules - Focus lost when a module is deleted or moved</t>
  </si>
  <si>
    <t>CNVS-26196</t>
  </si>
  <si>
    <t>Instructure logo glyph from icon font needs some love</t>
  </si>
  <si>
    <t>MBL-5314</t>
  </si>
  <si>
    <t>Calendar selection bug</t>
  </si>
  <si>
    <t>CNVS-26193</t>
  </si>
  <si>
    <t>Files with restricted access lose module association on Course Copy</t>
  </si>
  <si>
    <t>CNVS-26189</t>
  </si>
  <si>
    <t>add brand configs to beta refresh</t>
  </si>
  <si>
    <t>SIS-1659</t>
  </si>
  <si>
    <t>Clever: Course_id's are not being copied correctly to the other csv files generated with Clever Syncs</t>
  </si>
  <si>
    <t>CNVS-26184</t>
  </si>
  <si>
    <t>HTML files preview incorrectly because of Box</t>
  </si>
  <si>
    <t>Admin, Canvadocs</t>
  </si>
  <si>
    <t>CNVS-26175</t>
  </si>
  <si>
    <t>Unisim custom report timebomb</t>
  </si>
  <si>
    <t>Reports</t>
  </si>
  <si>
    <t>CNVS-26170</t>
  </si>
  <si>
    <t>Page error when trying to see outcome results for user</t>
  </si>
  <si>
    <t>CNVS-26169</t>
  </si>
  <si>
    <t>Search box in user groups using firefox, bottom part of text is cut off.</t>
  </si>
  <si>
    <t>MBL-5311</t>
  </si>
  <si>
    <t>[iCanvas] 'Schedule a Reminder' and Dropbox Integration are no longer available</t>
  </si>
  <si>
    <t>CNVS-26168</t>
  </si>
  <si>
    <t>Unable to add user in sub-account.</t>
  </si>
  <si>
    <t>CNVS-26164</t>
  </si>
  <si>
    <t>Module Sequence footer doesn't work for wiki pages in Old UI</t>
  </si>
  <si>
    <t>Modules, Pages</t>
  </si>
  <si>
    <t>CNVS-26162</t>
  </si>
  <si>
    <t>remove duplicate data in object</t>
  </si>
  <si>
    <t>CNVS-26160</t>
  </si>
  <si>
    <t>New UI breaks printing to PDF in Firefox</t>
  </si>
  <si>
    <t>CNVS-26154</t>
  </si>
  <si>
    <t>Replace permission fix to allow all appropriate users to see croco/canva-doc annotations</t>
  </si>
  <si>
    <t>CNVS-26150</t>
  </si>
  <si>
    <t>Enrollments in an "inactive" enrollment_state can still access /grades</t>
  </si>
  <si>
    <t>CNVS-26148</t>
  </si>
  <si>
    <t>Headers in Group Files API Call Incorrectly Reference "Courses" rather than "Groups"</t>
  </si>
  <si>
    <t>CNVS-26146</t>
  </si>
  <si>
    <t>[i18n] Big Ol' List of Swedish Changes</t>
  </si>
  <si>
    <t>CNVS-26144</t>
  </si>
  <si>
    <t>Fix Redirects and 403 errors in the Link Validator PART II</t>
  </si>
  <si>
    <t>CNVS-26135</t>
  </si>
  <si>
    <t>Media submission assignment blocks all submission downloads</t>
  </si>
  <si>
    <t>CNVS-26130</t>
  </si>
  <si>
    <t>Creating an Outcome from an Assignment generates a Page Error if none exist.</t>
  </si>
  <si>
    <t>SIS-1658</t>
  </si>
  <si>
    <t>Clever sync is failing with "Bad API token" error</t>
  </si>
  <si>
    <t>Clever</t>
  </si>
  <si>
    <t>SIS-1657</t>
  </si>
  <si>
    <t>CSV Gateway - Submissions ID Error</t>
  </si>
  <si>
    <t>CSV Transformer- Optimus Prime</t>
  </si>
  <si>
    <t>CNVS-26121</t>
  </si>
  <si>
    <t>screen reader file upload issue.</t>
  </si>
  <si>
    <t>Accessibility, Files</t>
  </si>
  <si>
    <t>CNVS-26116</t>
  </si>
  <si>
    <t>only create canvadocs jobs for documents that are canvadocable</t>
  </si>
  <si>
    <t>Canvadocs, Crocodoc</t>
  </si>
  <si>
    <t>CNVS-26114</t>
  </si>
  <si>
    <t>Spacing of due date boxes not formatted correctly (Specific to Legacy UI)</t>
  </si>
  <si>
    <t>CNVS-26096</t>
  </si>
  <si>
    <t>csv link broken in Page views</t>
  </si>
  <si>
    <t>MBL-5309</t>
  </si>
  <si>
    <t>[a11y] Links on the dashboard are incorrect when being read by 'VoiceOver' on iOS</t>
  </si>
  <si>
    <t>CNVS-26083</t>
  </si>
  <si>
    <t>a11y - Editing grading scheme has extraneous focus areas</t>
  </si>
  <si>
    <t>CNVS-26082</t>
  </si>
  <si>
    <t>a11y - Cannot edit or delete existing grading scheme</t>
  </si>
  <si>
    <t>CNVS-26081</t>
  </si>
  <si>
    <t>Cog options for folders are cutoff when more than 2 folders created</t>
  </si>
  <si>
    <t>CNVS-26079</t>
  </si>
  <si>
    <t>a11y - Pressing Enter when editing a rubric criteria's points sets focus to top of page</t>
  </si>
  <si>
    <t>CNVS-26078</t>
  </si>
  <si>
    <t>a11y - Deleting a rating cell from a rubric sets focus to top of page</t>
  </si>
  <si>
    <t>CNVS-26075</t>
  </si>
  <si>
    <t>a11y - Non-interactive rubric sections get keyboard focus when editing</t>
  </si>
  <si>
    <t>CNVS-26072</t>
  </si>
  <si>
    <t>a11y - Non-interactive sections of rubric receive keyboard focus</t>
  </si>
  <si>
    <t>CNVS-26071</t>
  </si>
  <si>
    <t>a11y - Pressing Enter on the Add Rubric button sets focus back to top of page</t>
  </si>
  <si>
    <t>CNVS-26068</t>
  </si>
  <si>
    <t>canvadocs_submissions_crocodoc_document_id_fk violations</t>
  </si>
  <si>
    <t>SIS-1655</t>
  </si>
  <si>
    <t>Completed date doesn't display on a user enrollment when user is concluded via sis</t>
  </si>
  <si>
    <t>Core Canvas</t>
  </si>
  <si>
    <t>CNVS-26060</t>
  </si>
  <si>
    <t>a11y - Pressing Space on an outcome or outcome group grays it out then erases it</t>
  </si>
  <si>
    <t>CNVS-26059</t>
  </si>
  <si>
    <t>a11y - "Back" button resets focus to top of page</t>
  </si>
  <si>
    <t>CNVS-26058</t>
  </si>
  <si>
    <t>a11y - Focus indication on "Move Outcome" modal does not meet contrast requirements</t>
  </si>
  <si>
    <t>High Contrast</t>
  </si>
  <si>
    <t>MBL-5308</t>
  </si>
  <si>
    <t>[iOS] - [BLOCKED] adding a user to an existing conversation crashes the app</t>
  </si>
  <si>
    <t>CNVS-26048</t>
  </si>
  <si>
    <t>A11y issues w/ Embed Image in RCE - Flickr Tab</t>
  </si>
  <si>
    <t>CNVS-26035</t>
  </si>
  <si>
    <t>Offline Content Export fails if two files have identical names</t>
  </si>
  <si>
    <t>CNVS-26032</t>
  </si>
  <si>
    <t>[Support Week =&gt; Bug] Admin unable to Link Observer to Student from People Page (SCOE)</t>
  </si>
  <si>
    <t>CNVS-26029</t>
  </si>
  <si>
    <t>[a11y] Three &lt;i&gt; tags wrapping &lt;span&gt; screenreader tags on the take quiz page</t>
  </si>
  <si>
    <t>CNVS-26013</t>
  </si>
  <si>
    <t>The Total dropdown option Switch to Points/Percentage isn't refreshing properly.</t>
  </si>
  <si>
    <t>MBL-5304</t>
  </si>
  <si>
    <t>[iCanvas] - Submission Tab on Assignment has a weird UI Glitch</t>
  </si>
  <si>
    <t>MBL-5303</t>
  </si>
  <si>
    <t>UIWebview black bar set under a message</t>
  </si>
  <si>
    <t>CNVS-25983</t>
  </si>
  <si>
    <t>a11y - Outcome buttons focused in reverse order</t>
  </si>
  <si>
    <t>CNVS-25980</t>
  </si>
  <si>
    <t>Add a new permission to determine sub-folder inclusion in content exports.</t>
  </si>
  <si>
    <t>CNVS-25979</t>
  </si>
  <si>
    <t>a11y - Highlighted outcome in Find Outcomes doesn't meet contrast requirements</t>
  </si>
  <si>
    <t>MBL-5300</t>
  </si>
  <si>
    <t>Unauthorized groups-Unauthorized in web, but visible in app</t>
  </si>
  <si>
    <t>CNVS-25975</t>
  </si>
  <si>
    <t>a11y - Highlighted outcome in list doesn't meet contrast requirements</t>
  </si>
  <si>
    <t>CNVS-25967</t>
  </si>
  <si>
    <t>Focus issue w/ Register Text modal in User Settings</t>
  </si>
  <si>
    <t>CNVS-25966</t>
  </si>
  <si>
    <t>Validated emails are presented as non-functional links</t>
  </si>
  <si>
    <t>CNVS-25958</t>
  </si>
  <si>
    <t>Total column shows 0% when using weighted assignment groups and no submissions are entered</t>
  </si>
  <si>
    <t>CNVS-25957</t>
  </si>
  <si>
    <t>To Do List items still populate for courses soft concluded by date/section</t>
  </si>
  <si>
    <t>MBL-5297</t>
  </si>
  <si>
    <t>[Candroid] Tapping the paper icon for a file in a module navigates to next item</t>
  </si>
  <si>
    <t>CNVS-25911</t>
  </si>
  <si>
    <t>Outcome results page throws a 500 Page not found error for outcomes associated to quiz questions</t>
  </si>
  <si>
    <t>SIS-1643</t>
  </si>
  <si>
    <t>Clever: Times are set in UTC in the terms.csv file and not adjusted for instance TZ</t>
  </si>
  <si>
    <t>Clever, SIS App</t>
  </si>
  <si>
    <t>CNVS-25890</t>
  </si>
  <si>
    <t>Turn "Calendar Feed" link into button</t>
  </si>
  <si>
    <t>CNVS-25887</t>
  </si>
  <si>
    <t>Link Validator in beta doesn't report "Page Not Found" for bad Canvas URLs</t>
  </si>
  <si>
    <t>CNVS-25884</t>
  </si>
  <si>
    <t>[Regression] Download Submissions fails in hard-concluded courses</t>
  </si>
  <si>
    <t>CNVS-25876</t>
  </si>
  <si>
    <t>Designers inability to enable Assignment Group Weights</t>
  </si>
  <si>
    <t>MBL-5292</t>
  </si>
  <si>
    <t>[Candroid] Students are unable to open external tool TurnItIn</t>
  </si>
  <si>
    <t>SIS-1641</t>
  </si>
  <si>
    <t>PS: Characters being HTML encoded which may push title over the 30 character limit</t>
  </si>
  <si>
    <t>PowerSchool, SIS App</t>
  </si>
  <si>
    <t>CNVS-25854</t>
  </si>
  <si>
    <t>Grades can change when using same grade for resubmission with grading schemes</t>
  </si>
  <si>
    <t>CNVS-25849</t>
  </si>
  <si>
    <t>Completed date doesn't display on a user enrollment when course is hard concluded</t>
  </si>
  <si>
    <t>CNVS-25847</t>
  </si>
  <si>
    <t>Can't set PM times on dates using the drop down calendar and UK/AUS english.</t>
  </si>
  <si>
    <t>CNVS-25846</t>
  </si>
  <si>
    <t>Revise ARIA roles on files Move option</t>
  </si>
  <si>
    <t>MBL-5278</t>
  </si>
  <si>
    <t>Push notifications are not working</t>
  </si>
  <si>
    <t>MBL-5275</t>
  </si>
  <si>
    <t>Crash when open a files page with 2 navigation bars. Tap the bottom navigation bar</t>
  </si>
  <si>
    <t>MBL-5273</t>
  </si>
  <si>
    <t>Incorrect error message when trying to send an attachment without any text in the text field</t>
  </si>
  <si>
    <t>MBL-5272</t>
  </si>
  <si>
    <t>Last assignment in a full list is pushed under the tab bar in calendar</t>
  </si>
  <si>
    <t>CNVS-25819</t>
  </si>
  <si>
    <t>Rubrics added after peer reviews have been assigned are not visible to peer reviewers</t>
  </si>
  <si>
    <t>Outcomes, Rubric</t>
  </si>
  <si>
    <t>CNVS-25815</t>
  </si>
  <si>
    <t>[Support Week &gt;&gt; Bug] Previous JS/CSS files/urls are occasionally loaded instead of current versions</t>
  </si>
  <si>
    <t>CNVS-25795</t>
  </si>
  <si>
    <t>[a11y] JAWS - "Skip to next question" link is useless at this point</t>
  </si>
  <si>
    <t>CNVS-25777</t>
  </si>
  <si>
    <t>Students can reply to Graded Discussions in future courses</t>
  </si>
  <si>
    <t>CNVS-25773</t>
  </si>
  <si>
    <t>Multiple accessibility issues with Grid table in Analytics</t>
  </si>
  <si>
    <t>SIS-1629</t>
  </si>
  <si>
    <t>CSV GW: Due Date is not being provided if assignment is differentiated by sections</t>
  </si>
  <si>
    <t>CNVS-25772</t>
  </si>
  <si>
    <t>[webaim] Improve focus indicators in Analytics</t>
  </si>
  <si>
    <t>CNVS-25754</t>
  </si>
  <si>
    <t>[webaim]Increase keyboard focus indicator for toggles in User Settings</t>
  </si>
  <si>
    <t>CNVS-25752</t>
  </si>
  <si>
    <t>Adjust KB focus on export/settings menus of Gradebook</t>
  </si>
  <si>
    <t>CNVS-25749</t>
  </si>
  <si>
    <t>Make tooltips available on keyboard focus</t>
  </si>
  <si>
    <t>CNVS-25748</t>
  </si>
  <si>
    <t>Make cell comments KB accessible</t>
  </si>
  <si>
    <t>CNVS-25746</t>
  </si>
  <si>
    <t>Add aria info to expand/collapse on Gradebook history page</t>
  </si>
  <si>
    <t>CNVS-25741</t>
  </si>
  <si>
    <t>2 a11y issues w/ "Message students who…" dialog</t>
  </si>
  <si>
    <t>CNVS-25739</t>
  </si>
  <si>
    <t>Learn More About Discrimination Index not KB accessible</t>
  </si>
  <si>
    <t>CNVS-25738</t>
  </si>
  <si>
    <t>Info conveyed via color for some Quiz Stats questions</t>
  </si>
  <si>
    <t>CNVS-25737</t>
  </si>
  <si>
    <t>A11y issues w/ Quiz Breakdown section in Quiz Stats</t>
  </si>
  <si>
    <t>CNVS-25736</t>
  </si>
  <si>
    <t>Provide accessible way to get info on # of students scoring between A &amp; B</t>
  </si>
  <si>
    <t>CNVS-25732</t>
  </si>
  <si>
    <t>Resolve keyboard focus issues in Add Content dialog of Modules</t>
  </si>
  <si>
    <t>CNVS-25730</t>
  </si>
  <si>
    <t>Modules - Delete Prerequisite creates keyboard focus trap</t>
  </si>
  <si>
    <t>CAT-1626</t>
  </si>
  <si>
    <t>Canvasnet dashboard url does not redirect to Beta</t>
  </si>
  <si>
    <t>CNVS-25707</t>
  </si>
  <si>
    <t>Links to term-restricted teacher enrollments can appear in the courses dropdown</t>
  </si>
  <si>
    <t>CNVS-25706</t>
  </si>
  <si>
    <t>Analytics pages do not meet color contrast requirements</t>
  </si>
  <si>
    <t>CNVS-25705</t>
  </si>
  <si>
    <t>Analytics tables do not have accessible sorting options</t>
  </si>
  <si>
    <t>CNVS-25702</t>
  </si>
  <si>
    <t>Hide X &amp; Y axis on Analytics pages from SRs</t>
  </si>
  <si>
    <t>CNVS-25701</t>
  </si>
  <si>
    <t>[a11y] User must open appointment to find date in Scheduler</t>
  </si>
  <si>
    <t>CNVS-25700</t>
  </si>
  <si>
    <t>[a11y] Give avatars in chat blank alt text</t>
  </si>
  <si>
    <t>Chat</t>
  </si>
  <si>
    <t>CNVS-25699</t>
  </si>
  <si>
    <t>[a11y] new chat entries are not read aloud</t>
  </si>
  <si>
    <t>CNVS-25697</t>
  </si>
  <si>
    <t>[webaim]Chat color contrast issues</t>
  </si>
  <si>
    <t>Chat, UI</t>
  </si>
  <si>
    <t>CNVS-25696</t>
  </si>
  <si>
    <t>Multiple a11y issues w/ File Preview Carousel</t>
  </si>
  <si>
    <t>CNVS-25693</t>
  </si>
  <si>
    <t>Insert Equation traps KB focus</t>
  </si>
  <si>
    <t>CNVS-25692</t>
  </si>
  <si>
    <t>A11y issues w/ Embed Image in RCE - Canvas Tab</t>
  </si>
  <si>
    <t>CNVS-25690</t>
  </si>
  <si>
    <t>Enable Record/Upload Media for KB &amp; SR users</t>
  </si>
  <si>
    <t>CNVS-25689</t>
  </si>
  <si>
    <t>No keyboard focus indicator for color selector in RCE</t>
  </si>
  <si>
    <t>CNVS-25686</t>
  </si>
  <si>
    <t>MGP - Past account grading periods keep Gradebook sorting from sticking for Teachers/TAs</t>
  </si>
  <si>
    <t>CNVS-25677</t>
  </si>
  <si>
    <t>No password length restriction DOS - using Password Update in settings</t>
  </si>
  <si>
    <t>Misc</t>
  </si>
  <si>
    <t>CNVS-25675</t>
  </si>
  <si>
    <t>Improve a11y alerts [3/4]</t>
  </si>
  <si>
    <t>CNVS-25670</t>
  </si>
  <si>
    <t>KB a11y issues w/ External Tool submission type</t>
  </si>
  <si>
    <t>Assignments, Outcomes</t>
  </si>
  <si>
    <t>CNVS-25669</t>
  </si>
  <si>
    <t>Elements skipped by keyboard on assignments page</t>
  </si>
  <si>
    <t>CNVS-25667</t>
  </si>
  <si>
    <t>[a11y] Change buttons in Agenda View calendar to true buttons instead of links</t>
  </si>
  <si>
    <t>CNVS-25666</t>
  </si>
  <si>
    <t>[a11y] Revise radio button role of Week/Month/Agenda/Scheduler</t>
  </si>
  <si>
    <t>CNVS-25664</t>
  </si>
  <si>
    <t>Address focus issues in Grading page</t>
  </si>
  <si>
    <t>CNVS-25659</t>
  </si>
  <si>
    <t>Revise usage of role="alert"</t>
  </si>
  <si>
    <t>CNVS-25655</t>
  </si>
  <si>
    <t>Revise ARIA attribute &lt;button role="button"&gt;</t>
  </si>
  <si>
    <t>Accessibility</t>
  </si>
  <si>
    <t>CNVS-25651</t>
  </si>
  <si>
    <t>Focus issue w/ time/date fields</t>
  </si>
  <si>
    <t>CNVS-25642</t>
  </si>
  <si>
    <t>A11y issues w/ time/date fields</t>
  </si>
  <si>
    <t>MBL-5257</t>
  </si>
  <si>
    <t>[Candroid] Cannot mark module items as done</t>
  </si>
  <si>
    <t>CNVS-25605</t>
  </si>
  <si>
    <t>Grade select width hides current grade text in individual gradebook for complete/incomplete assignments</t>
  </si>
  <si>
    <t>MBL-5252</t>
  </si>
  <si>
    <t>[iCanvas] iframe LTI tools fail to load</t>
  </si>
  <si>
    <t>CNVS-25588</t>
  </si>
  <si>
    <t>Admins see the cross-list and de-cross-list UI without the ability to Manage Courses and receive a page error if they attempt to use it</t>
  </si>
  <si>
    <t>CNVS-25576</t>
  </si>
  <si>
    <t>[a11y] Scheduler does not notify screen readers of page update</t>
  </si>
  <si>
    <t>MBL-5251</t>
  </si>
  <si>
    <t>[Candroid] Extra attempts given through quiz moderation cannot be used</t>
  </si>
  <si>
    <t>CNVS-25569</t>
  </si>
  <si>
    <t>ePub locked content redirects to Canvas web</t>
  </si>
  <si>
    <t>SIS-1610</t>
  </si>
  <si>
    <t>PS: Assignments and Quizzes no longer default to "homework"/"quiz" categories</t>
  </si>
  <si>
    <t>PowerSchool</t>
  </si>
  <si>
    <t>MBL-5249</t>
  </si>
  <si>
    <t>[Candroid] Can't take quiz on mobile if hide_results variable is set to "always"</t>
  </si>
  <si>
    <t>CNVS-25547</t>
  </si>
  <si>
    <t>MGP hides grades in gradebook for Admins without 'Manage assignments and quizzes' permission</t>
  </si>
  <si>
    <t>CAT-1620</t>
  </si>
  <si>
    <t>Handle Default Certs in DataBackup</t>
  </si>
  <si>
    <t>CNVS-25520</t>
  </si>
  <si>
    <t>dress_code binstub</t>
  </si>
  <si>
    <t>CNVS-25518</t>
  </si>
  <si>
    <t>[a11y] Toggling from Scheduler Back to Agenda Increasingly Repeats the Date Range</t>
  </si>
  <si>
    <t>CNVS-25488</t>
  </si>
  <si>
    <t>[Support Week &gt; Bug] Users within a trust cannot be selected as recipients for conversations</t>
  </si>
  <si>
    <t>CAT-1615</t>
  </si>
  <si>
    <t>Completed courses with future start dates show on In Progress Dashboard</t>
  </si>
  <si>
    <t>CNVS-25450</t>
  </si>
  <si>
    <t>NVDA - Next and Previous appear twice in 1QAAT quiz</t>
  </si>
  <si>
    <t>CNVS-25444</t>
  </si>
  <si>
    <t>a11y VO &amp; JAWS - Next and Previous read twice in 1QAAT quiz</t>
  </si>
  <si>
    <t>CNVS-25408</t>
  </si>
  <si>
    <t>Submission comments notification should not escape &lt;p&gt; tags in HTML email notification</t>
  </si>
  <si>
    <t>CNVS-25384</t>
  </si>
  <si>
    <t>Typo on Authorise Google Docs pop-up</t>
  </si>
  <si>
    <t>Google Drive</t>
  </si>
  <si>
    <t>CNVS-25382</t>
  </si>
  <si>
    <t>Descriptions for locked discussions in modules are still viewable</t>
  </si>
  <si>
    <t>CNVS-25380</t>
  </si>
  <si>
    <t>gradebook importer: if future grading period exists cannot create new or grade undated assignments</t>
  </si>
  <si>
    <t>CNVS-25379</t>
  </si>
  <si>
    <t>Theme editor doesn't show default nav logo</t>
  </si>
  <si>
    <t>CNVS-25377</t>
  </si>
  <si>
    <t>Quizzes updating all attached quiz_submissions in-request</t>
  </si>
  <si>
    <t>CNVS-25369</t>
  </si>
  <si>
    <t>[webaim] Assignment "Needs grading" text is small and hard to read</t>
  </si>
  <si>
    <t>CNVS-25360</t>
  </si>
  <si>
    <t>[a11y] Stop communicating Information by color mini-cal</t>
  </si>
  <si>
    <t>Calendar, Data</t>
  </si>
  <si>
    <t>CNVS-25353</t>
  </si>
  <si>
    <t>Make course analytics fail more gracefully for high enrollment counts</t>
  </si>
  <si>
    <t>CNVS-25348</t>
  </si>
  <si>
    <t>Long Calendar item names don't wrap to a new line</t>
  </si>
  <si>
    <t>CNVS-25343</t>
  </si>
  <si>
    <t>Many iframe elements missing title attribute</t>
  </si>
  <si>
    <t>CNVS-25329</t>
  </si>
  <si>
    <t>Firefox Crocodoc warning banner doesn't display in correct conditions</t>
  </si>
  <si>
    <t>CNVS-25318</t>
  </si>
  <si>
    <t>Window Opener Property Bug</t>
  </si>
  <si>
    <t>CNVS-25317</t>
  </si>
  <si>
    <t>CSV Injection (Grade book Export)</t>
  </si>
  <si>
    <t>CNVS-25316</t>
  </si>
  <si>
    <t>File size check for 'Pictures portfolio'</t>
  </si>
  <si>
    <t>MBL-5254</t>
  </si>
  <si>
    <t>[SpeedGrader] Quizzes with Essay Questions display as 'Page Error' (iOS)</t>
  </si>
  <si>
    <t>iOS, SpeedGrader Mobile</t>
  </si>
  <si>
    <t>CNVS-25230</t>
  </si>
  <si>
    <t>Custom course level roles do not follow sub account permissions changes</t>
  </si>
  <si>
    <t>SIS-1572</t>
  </si>
  <si>
    <t>CSV GW: 'Username' field is required error when trying to save SFTP agent in sisapp</t>
  </si>
  <si>
    <t>SIS-1548</t>
  </si>
  <si>
    <t>PS: Post Grades Summary should show list of assignments when clicking on "Assignments with Ungraded Submissions" Button</t>
  </si>
  <si>
    <t>CNVS-25071</t>
  </si>
  <si>
    <t>Assignments viewed before available date are missing submit button even after the assignment becomes available</t>
  </si>
  <si>
    <t>CNVS-25052</t>
  </si>
  <si>
    <t>Negative Fudge Points appearing after manually grading quiz in Speedgrader</t>
  </si>
  <si>
    <t>CNVS-24909</t>
  </si>
  <si>
    <t>Text for assignment points fades on Firefox as student</t>
  </si>
  <si>
    <t>CNVS-24774</t>
  </si>
  <si>
    <t>Clicking the Q icon now gives a grade</t>
  </si>
  <si>
    <t>MBL-5109</t>
  </si>
  <si>
    <t>[iCanvas] a11y issues with adding media attachment to Conversation</t>
  </si>
  <si>
    <t>SIS-1518</t>
  </si>
  <si>
    <t>Clever: Teachers user_id is not changing user_id in enrollments file</t>
  </si>
  <si>
    <t>CNVS-24717</t>
  </si>
  <si>
    <t>Calendar event with varied due dates and media in the description breaks the Calendar Feed</t>
  </si>
  <si>
    <t>SIS-1517</t>
  </si>
  <si>
    <t>CSV GW: Unable to export grades through the CSV gateway when assignments have multiple submission types</t>
  </si>
  <si>
    <t>PSchool</t>
  </si>
  <si>
    <t>MBL-5069</t>
  </si>
  <si>
    <t>Essay Questions in Quizzes causes iOS app to crash</t>
  </si>
  <si>
    <t>SIS-1505</t>
  </si>
  <si>
    <t>PS: Powerschool GPB isn't validating errors in Differentiated Assignment with No Due Dates correctly</t>
  </si>
  <si>
    <t>SIS-1503</t>
  </si>
  <si>
    <t>Canvas: When a secondary login is added for Google Authentication Grade Pass Back breaks</t>
  </si>
  <si>
    <t>CNVS-24213</t>
  </si>
  <si>
    <t>Graded discussions appear on the wrong day in the week view on the calendar</t>
  </si>
  <si>
    <t>SIS-1500</t>
  </si>
  <si>
    <t>"Not Graded" Canvas assignments with due dates are included with Grade Passback</t>
  </si>
  <si>
    <t>SIS-1496</t>
  </si>
  <si>
    <t>New Terms are being created when term information is not changing</t>
  </si>
  <si>
    <t>MBL-4979</t>
  </si>
  <si>
    <t>[iCanvas] Cross-Sharded users are unable to access Discussions</t>
  </si>
  <si>
    <t>CNVS-23960</t>
  </si>
  <si>
    <t>Peer Review API allows assigning a peer review to the student who submitted the paper</t>
  </si>
  <si>
    <t>Assessments, Assignments</t>
  </si>
  <si>
    <t>CNVS-23944</t>
  </si>
  <si>
    <t>[DA] Cant save assignment if differentiated to a student outside your section.</t>
  </si>
  <si>
    <t>MBL-4968</t>
  </si>
  <si>
    <t>[ICanvas] URLs containing title of current Page do not work (yes, really)</t>
  </si>
  <si>
    <t>CNVS-23878</t>
  </si>
  <si>
    <t>Forgot password issues when using login_handle_name</t>
  </si>
  <si>
    <t>CNVS-23755</t>
  </si>
  <si>
    <t>[a11y] Keyboard Shortcut Modal on the Discussion view page does not work consistently.</t>
  </si>
  <si>
    <t>CNVS-23727</t>
  </si>
  <si>
    <t>Users with completed and active enrollments don't see the course in their current course list</t>
  </si>
  <si>
    <t>CNVS-23119</t>
  </si>
  <si>
    <t>New pages created in cloned group sets can appear for all clones</t>
  </si>
  <si>
    <t>CNVS-22932</t>
  </si>
  <si>
    <t>[a11y] Assignments' Settings Button Labels Need to Reference Specific Assignments (IU)</t>
  </si>
  <si>
    <t>CNVS-22902</t>
  </si>
  <si>
    <t>Assessments</t>
  </si>
  <si>
    <t>[DA] Removing an assigned student from course causes HTTP 500 error when trying to resave assignment</t>
  </si>
  <si>
    <t>CNVS-22871</t>
  </si>
  <si>
    <t>Coming Up shows Calendar events of inactive courses</t>
  </si>
  <si>
    <t>SIS-1543</t>
  </si>
  <si>
    <t>Skyward: Accessibility on success message and exclude links seems off on LTI Post dialog</t>
  </si>
  <si>
    <t>CNVS-22723</t>
  </si>
  <si>
    <t>Allow Liking Discussion setting not kept after importing discussion</t>
  </si>
  <si>
    <t>CNVS-22672</t>
  </si>
  <si>
    <t>Users with SIS IDs unable to reset Canvas passwords when external authentication provider configured</t>
  </si>
  <si>
    <t>CNVS-22656</t>
  </si>
  <si>
    <t>[New UI] If High Contrast is enabled, custom JS overrides are not loaded</t>
  </si>
  <si>
    <t>Theme Editor, UI</t>
  </si>
  <si>
    <t>CNVS-22644</t>
  </si>
  <si>
    <t>New UI - Theme Editor preview is misleading when using High Contrast Styles</t>
  </si>
  <si>
    <t>CNVS-22474</t>
  </si>
  <si>
    <t>[New UI] Users can't see Nav Logo/Other Branding Images if Use High Contrast Styles is enabled</t>
  </si>
  <si>
    <t>CNVS-22071</t>
  </si>
  <si>
    <t>[a11y] Focus is lost on discussion page when removing an attachment</t>
  </si>
  <si>
    <t>CNVS-21996</t>
  </si>
  <si>
    <t>Enable "Liking" Feature for Announcements</t>
  </si>
  <si>
    <t>Announcements</t>
  </si>
  <si>
    <t>CNVS-21655</t>
  </si>
  <si>
    <t>[DA] Can't Save Differentiated Assignment with a Deleted Enrollment</t>
  </si>
  <si>
    <t>CAT-1169</t>
  </si>
  <si>
    <t>HTTPS images broken in Certificate preview (aka bump wkhtmltopdf to 0.12)</t>
  </si>
  <si>
    <t>CNVS-20346</t>
  </si>
  <si>
    <t>Speedgrader does not show all group submission comments from submitting student</t>
  </si>
  <si>
    <t>CNVS-18596</t>
  </si>
  <si>
    <t>Groups page displays incorrectly when using Traditional Chinese (繁體中文) language</t>
  </si>
  <si>
    <t>CNVS-18495</t>
  </si>
  <si>
    <t>KO - No way to view hover text on user analytics</t>
  </si>
  <si>
    <t>CNVS-18494</t>
  </si>
  <si>
    <t>KO - No way to view hover text on course analytics</t>
  </si>
  <si>
    <t>CNVS-18451</t>
  </si>
  <si>
    <t>Near-simultaneous course imports of identical content can break quizzes and discussions</t>
  </si>
  <si>
    <t>CNVS-18051</t>
  </si>
  <si>
    <t>Assignments set up as external tool submissions, but have no URL, return a page error (500) when accessed after a course copy/import</t>
  </si>
  <si>
    <t>CNVS-16873</t>
  </si>
  <si>
    <t>Concluded teacher roles receive submission notifications for 'quiz needing grading'</t>
  </si>
  <si>
    <t>CNVS-16426</t>
  </si>
  <si>
    <t>Unable to archive sent messages in Conversations</t>
  </si>
  <si>
    <t>CNVS-15756</t>
  </si>
  <si>
    <t>[a11y] Accessing Assignments Rich Text Editor with the NVDA Screen Reader</t>
  </si>
  <si>
    <t>CNVS-15191</t>
  </si>
  <si>
    <t>Uppercase extensions for PDF files cause Box preview to show raw postscript</t>
  </si>
  <si>
    <t>CNVS-15134</t>
  </si>
  <si>
    <t>[a11y] Changing answered quiz question "regrade options" tooltip not focused in screen readers</t>
  </si>
  <si>
    <t>CNVS-14741</t>
  </si>
  <si>
    <t>Courses with dates that override a concluded term shown as concluded in conversations</t>
  </si>
  <si>
    <t>CNVS-14719</t>
  </si>
  <si>
    <t>[a11y] Multiple Dropdown questions show answers as combo boxes</t>
  </si>
  <si>
    <t>CNVS-14541</t>
  </si>
  <si>
    <t>[a11y] [JAWS] Discussion shortcuts don't work as shown</t>
  </si>
  <si>
    <t>CNVS-15351</t>
  </si>
  <si>
    <t>don't use color to convey information in canvalytics page views / user analytics graphs</t>
  </si>
  <si>
    <t>CNVS-13980</t>
  </si>
  <si>
    <t>[NVDA] Discussions - Mark as unread is showing as part of a list</t>
  </si>
  <si>
    <t>CNVS-13978</t>
  </si>
  <si>
    <t>[NVDA] Discussions - The mark unread option is labeled incorrectly</t>
  </si>
  <si>
    <t>CNVS-13977</t>
  </si>
  <si>
    <t>[5min] [NVDA] Discussions - Subscribe button labeled as a link</t>
  </si>
  <si>
    <t>CNVS-13389</t>
  </si>
  <si>
    <t>3rd party authentication or custom login label causes Add User to fail silently with blank email field</t>
  </si>
  <si>
    <t>CNVS-13304</t>
  </si>
  <si>
    <t>Move\copy a question to a different bank fails silently if done in the same page load you created or edited ? in</t>
  </si>
  <si>
    <t>CNVS-13287</t>
  </si>
  <si>
    <t>The "- Group Name" is Stripped from Title of Group Discussions When Navigating to Them From Within the Course Discussion</t>
  </si>
  <si>
    <t>CNVS-13125</t>
  </si>
  <si>
    <t>NVDA FF - Outcome description in Find Outcomes not in table format - /courses/id/outcomes</t>
  </si>
  <si>
    <t>CNVS-12692</t>
  </si>
  <si>
    <t>Ask Your Instructor option of the help menu sends messages individually to each teacher/TA</t>
  </si>
  <si>
    <t>communications</t>
  </si>
  <si>
    <t>CNVS-12366</t>
  </si>
  <si>
    <t>Disabling change course state permission, still allows you to delete course</t>
  </si>
  <si>
    <t>CNVS-12310</t>
  </si>
  <si>
    <t>Teachers using take this quiz instead of preview generate submissions, resulting in various issues</t>
  </si>
  <si>
    <t>CNVS-15318</t>
  </si>
  <si>
    <t>Courses with term override dates of 3+ months in length show analytics by week, with a label by day</t>
  </si>
  <si>
    <t>CNVS-9780</t>
  </si>
  <si>
    <t>Notifications change URL with certain ASCII characters to escape codes and breaks the URL</t>
  </si>
  <si>
    <t>CNVS-9516</t>
  </si>
  <si>
    <t>Account Admins see edit options for grade weighting even if they don't have the permissions</t>
  </si>
  <si>
    <t>CNVS-6298</t>
  </si>
  <si>
    <t>Profiles enabled - student user's profile page doesn't have "Analytics" button</t>
  </si>
  <si>
    <t>CNVS-5363</t>
  </si>
  <si>
    <t>Links with "%" in the URL in Conversations not recognized</t>
  </si>
  <si>
    <t>CNVS-3891</t>
  </si>
  <si>
    <t>To Do items do not reappear after new submission of quizzes</t>
  </si>
  <si>
    <t>Dashboard, triaged</t>
  </si>
  <si>
    <t>CNVS-2928</t>
  </si>
  <si>
    <t>Shouldn't show table options that will be scrubbed.</t>
  </si>
  <si>
    <t>CNVS-1466</t>
  </si>
  <si>
    <t>can not remove first Quiz IP Address Filter</t>
  </si>
  <si>
    <t>CNVS-1445</t>
  </si>
  <si>
    <t>Students can create/reply to Discussions before Accepting a Course Invite</t>
  </si>
  <si>
    <t>Month</t>
  </si>
  <si>
    <t>Age</t>
  </si>
  <si>
    <t>Average Age of Bugs by team</t>
  </si>
  <si>
    <t>Jan</t>
  </si>
  <si>
    <t>Feb</t>
  </si>
  <si>
    <t>Mar</t>
  </si>
  <si>
    <t>Total</t>
  </si>
  <si>
    <t>Commons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</si>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</sst>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Arial"/>
      <family val="2"/>
    </font>
    <font>
      <u/>
      <sz val="12"/>
      <color theme="1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22" fontId="1" fillId="0" borderId="1" xfId="0" applyNumberFormat="1" applyFont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2" fontId="1" fillId="0" borderId="0" xfId="0" applyNumberFormat="1" applyFont="1"/>
    <xf numFmtId="0" fontId="1" fillId="0" borderId="1" xfId="0" applyNumberFormat="1" applyFont="1" applyBorder="1" applyAlignment="1">
      <alignment vertical="top" wrapText="1"/>
    </xf>
    <xf numFmtId="0" fontId="5" fillId="0" borderId="0" xfId="0" applyFont="1"/>
    <xf numFmtId="2" fontId="0" fillId="0" borderId="0" xfId="0" applyNumberFormat="1"/>
  </cellXfs>
  <cellStyles count="1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59" Type="http://schemas.openxmlformats.org/officeDocument/2006/relationships/hyperlink" Target="https://instructure.atlassian.net/browse/CNVS-25876" TargetMode="External"/><Relationship Id="rId510" Type="http://schemas.openxmlformats.org/officeDocument/2006/relationships/hyperlink" Target="https://instructure.atlassian.net/browse/CNVS-25664" TargetMode="External"/><Relationship Id="rId511" Type="http://schemas.openxmlformats.org/officeDocument/2006/relationships/hyperlink" Target="https://instructure.atlassian.net/browse/CNVS-25659" TargetMode="External"/><Relationship Id="rId512" Type="http://schemas.openxmlformats.org/officeDocument/2006/relationships/hyperlink" Target="https://instructure.atlassian.net/browse/CNVS-25655" TargetMode="External"/><Relationship Id="rId20" Type="http://schemas.openxmlformats.org/officeDocument/2006/relationships/hyperlink" Target="https://instructure.atlassian.net/browse/CNVS-28152" TargetMode="External"/><Relationship Id="rId21" Type="http://schemas.openxmlformats.org/officeDocument/2006/relationships/hyperlink" Target="https://instructure.atlassian.net/browse/CNVS-28141" TargetMode="External"/><Relationship Id="rId22" Type="http://schemas.openxmlformats.org/officeDocument/2006/relationships/hyperlink" Target="https://instructure.atlassian.net/browse/CNVS-28132" TargetMode="External"/><Relationship Id="rId23" Type="http://schemas.openxmlformats.org/officeDocument/2006/relationships/hyperlink" Target="https://instructure.atlassian.net/browse/CNVS-28107" TargetMode="External"/><Relationship Id="rId24" Type="http://schemas.openxmlformats.org/officeDocument/2006/relationships/hyperlink" Target="https://instructure.atlassian.net/browse/MBL-5752" TargetMode="External"/><Relationship Id="rId25" Type="http://schemas.openxmlformats.org/officeDocument/2006/relationships/hyperlink" Target="https://instructure.atlassian.net/browse/MBL-5751" TargetMode="External"/><Relationship Id="rId26" Type="http://schemas.openxmlformats.org/officeDocument/2006/relationships/hyperlink" Target="https://instructure.atlassian.net/browse/MBL-5750" TargetMode="External"/><Relationship Id="rId27" Type="http://schemas.openxmlformats.org/officeDocument/2006/relationships/hyperlink" Target="https://instructure.atlassian.net/browse/MBL-5749" TargetMode="External"/><Relationship Id="rId28" Type="http://schemas.openxmlformats.org/officeDocument/2006/relationships/hyperlink" Target="https://instructure.atlassian.net/browse/CNVS-28098" TargetMode="External"/><Relationship Id="rId29" Type="http://schemas.openxmlformats.org/officeDocument/2006/relationships/hyperlink" Target="https://instructure.atlassian.net/browse/CNVS-28097" TargetMode="External"/><Relationship Id="rId513" Type="http://schemas.openxmlformats.org/officeDocument/2006/relationships/hyperlink" Target="https://instructure.atlassian.net/browse/CNVS-25651" TargetMode="External"/><Relationship Id="rId514" Type="http://schemas.openxmlformats.org/officeDocument/2006/relationships/hyperlink" Target="https://instructure.atlassian.net/browse/CNVS-25642" TargetMode="External"/><Relationship Id="rId515" Type="http://schemas.openxmlformats.org/officeDocument/2006/relationships/hyperlink" Target="https://instructure.atlassian.net/browse/MBL-5257" TargetMode="External"/><Relationship Id="rId516" Type="http://schemas.openxmlformats.org/officeDocument/2006/relationships/hyperlink" Target="https://instructure.atlassian.net/browse/CNVS-25605" TargetMode="External"/><Relationship Id="rId517" Type="http://schemas.openxmlformats.org/officeDocument/2006/relationships/hyperlink" Target="https://instructure.atlassian.net/browse/MBL-5252" TargetMode="External"/><Relationship Id="rId518" Type="http://schemas.openxmlformats.org/officeDocument/2006/relationships/hyperlink" Target="https://instructure.atlassian.net/browse/CNVS-25588" TargetMode="External"/><Relationship Id="rId519" Type="http://schemas.openxmlformats.org/officeDocument/2006/relationships/hyperlink" Target="https://instructure.atlassian.net/browse/CNVS-25576" TargetMode="External"/><Relationship Id="rId170" Type="http://schemas.openxmlformats.org/officeDocument/2006/relationships/hyperlink" Target="https://instructure.atlassian.net/browse/CNVS-27314" TargetMode="External"/><Relationship Id="rId171" Type="http://schemas.openxmlformats.org/officeDocument/2006/relationships/hyperlink" Target="https://instructure.atlassian.net/browse/MBL-5511" TargetMode="External"/><Relationship Id="rId172" Type="http://schemas.openxmlformats.org/officeDocument/2006/relationships/hyperlink" Target="https://instructure.atlassian.net/browse/CNVS-27280" TargetMode="External"/><Relationship Id="rId173" Type="http://schemas.openxmlformats.org/officeDocument/2006/relationships/hyperlink" Target="https://instructure.atlassian.net/browse/CNVS-27260" TargetMode="External"/><Relationship Id="rId174" Type="http://schemas.openxmlformats.org/officeDocument/2006/relationships/hyperlink" Target="https://instructure.atlassian.net/browse/CNVS-27257" TargetMode="External"/><Relationship Id="rId175" Type="http://schemas.openxmlformats.org/officeDocument/2006/relationships/hyperlink" Target="https://instructure.atlassian.net/browse/MBL-5476" TargetMode="External"/><Relationship Id="rId176" Type="http://schemas.openxmlformats.org/officeDocument/2006/relationships/hyperlink" Target="https://instructure.atlassian.net/browse/MBL-5475" TargetMode="External"/><Relationship Id="rId177" Type="http://schemas.openxmlformats.org/officeDocument/2006/relationships/hyperlink" Target="https://instructure.atlassian.net/browse/SIS-1759" TargetMode="External"/><Relationship Id="rId178" Type="http://schemas.openxmlformats.org/officeDocument/2006/relationships/hyperlink" Target="https://instructure.atlassian.net/browse/CNVS-27239" TargetMode="External"/><Relationship Id="rId179" Type="http://schemas.openxmlformats.org/officeDocument/2006/relationships/hyperlink" Target="https://instructure.atlassian.net/browse/CNVS-27237" TargetMode="External"/><Relationship Id="rId230" Type="http://schemas.openxmlformats.org/officeDocument/2006/relationships/hyperlink" Target="https://instructure.atlassian.net/browse/CNVS-26980" TargetMode="External"/><Relationship Id="rId231" Type="http://schemas.openxmlformats.org/officeDocument/2006/relationships/hyperlink" Target="https://instructure.atlassian.net/browse/MBL-5423" TargetMode="External"/><Relationship Id="rId232" Type="http://schemas.openxmlformats.org/officeDocument/2006/relationships/hyperlink" Target="https://instructure.atlassian.net/browse/CNVS-26972" TargetMode="External"/><Relationship Id="rId233" Type="http://schemas.openxmlformats.org/officeDocument/2006/relationships/hyperlink" Target="https://instructure.atlassian.net/browse/MBL-5422" TargetMode="External"/><Relationship Id="rId234" Type="http://schemas.openxmlformats.org/officeDocument/2006/relationships/hyperlink" Target="https://instructure.atlassian.net/browse/CAT-1708" TargetMode="External"/><Relationship Id="rId235" Type="http://schemas.openxmlformats.org/officeDocument/2006/relationships/hyperlink" Target="https://instructure.atlassian.net/browse/CNVS-26943" TargetMode="External"/><Relationship Id="rId236" Type="http://schemas.openxmlformats.org/officeDocument/2006/relationships/hyperlink" Target="https://instructure.atlassian.net/browse/CNVS-26918" TargetMode="External"/><Relationship Id="rId237" Type="http://schemas.openxmlformats.org/officeDocument/2006/relationships/hyperlink" Target="https://instructure.atlassian.net/browse/CNVS-26910" TargetMode="External"/><Relationship Id="rId238" Type="http://schemas.openxmlformats.org/officeDocument/2006/relationships/hyperlink" Target="https://instructure.atlassian.net/browse/CNVS-26909" TargetMode="External"/><Relationship Id="rId239" Type="http://schemas.openxmlformats.org/officeDocument/2006/relationships/hyperlink" Target="https://instructure.atlassian.net/browse/CNVS-26887" TargetMode="External"/><Relationship Id="rId460" Type="http://schemas.openxmlformats.org/officeDocument/2006/relationships/hyperlink" Target="https://instructure.atlassian.net/browse/MBL-5292" TargetMode="External"/><Relationship Id="rId461" Type="http://schemas.openxmlformats.org/officeDocument/2006/relationships/hyperlink" Target="https://instructure.atlassian.net/browse/SIS-1641" TargetMode="External"/><Relationship Id="rId462" Type="http://schemas.openxmlformats.org/officeDocument/2006/relationships/hyperlink" Target="https://instructure.atlassian.net/browse/CNVS-25854" TargetMode="External"/><Relationship Id="rId463" Type="http://schemas.openxmlformats.org/officeDocument/2006/relationships/hyperlink" Target="https://instructure.atlassian.net/browse/CNVS-25849" TargetMode="External"/><Relationship Id="rId464" Type="http://schemas.openxmlformats.org/officeDocument/2006/relationships/hyperlink" Target="https://instructure.atlassian.net/browse/CNVS-25847" TargetMode="External"/><Relationship Id="rId465" Type="http://schemas.openxmlformats.org/officeDocument/2006/relationships/hyperlink" Target="https://instructure.atlassian.net/browse/CNVS-25846" TargetMode="External"/><Relationship Id="rId466" Type="http://schemas.openxmlformats.org/officeDocument/2006/relationships/hyperlink" Target="https://instructure.atlassian.net/browse/MBL-5278" TargetMode="External"/><Relationship Id="rId467" Type="http://schemas.openxmlformats.org/officeDocument/2006/relationships/hyperlink" Target="https://instructure.atlassian.net/browse/MBL-5275" TargetMode="External"/><Relationship Id="rId468" Type="http://schemas.openxmlformats.org/officeDocument/2006/relationships/hyperlink" Target="https://instructure.atlassian.net/browse/MBL-5273" TargetMode="External"/><Relationship Id="rId469" Type="http://schemas.openxmlformats.org/officeDocument/2006/relationships/hyperlink" Target="https://instructure.atlassian.net/browse/MBL-5272" TargetMode="External"/><Relationship Id="rId520" Type="http://schemas.openxmlformats.org/officeDocument/2006/relationships/hyperlink" Target="https://instructure.atlassian.net/browse/MBL-5251" TargetMode="External"/><Relationship Id="rId521" Type="http://schemas.openxmlformats.org/officeDocument/2006/relationships/hyperlink" Target="https://instructure.atlassian.net/browse/CNVS-25569" TargetMode="External"/><Relationship Id="rId522" Type="http://schemas.openxmlformats.org/officeDocument/2006/relationships/hyperlink" Target="https://instructure.atlassian.net/browse/SIS-1610" TargetMode="External"/><Relationship Id="rId30" Type="http://schemas.openxmlformats.org/officeDocument/2006/relationships/hyperlink" Target="https://instructure.atlassian.net/browse/CNVS-28087" TargetMode="External"/><Relationship Id="rId31" Type="http://schemas.openxmlformats.org/officeDocument/2006/relationships/hyperlink" Target="https://instructure.atlassian.net/browse/CNVS-28085" TargetMode="External"/><Relationship Id="rId32" Type="http://schemas.openxmlformats.org/officeDocument/2006/relationships/hyperlink" Target="https://instructure.atlassian.net/browse/CNVS-28083" TargetMode="External"/><Relationship Id="rId33" Type="http://schemas.openxmlformats.org/officeDocument/2006/relationships/hyperlink" Target="https://instructure.atlassian.net/browse/CNVS-28080" TargetMode="External"/><Relationship Id="rId34" Type="http://schemas.openxmlformats.org/officeDocument/2006/relationships/hyperlink" Target="https://instructure.atlassian.net/browse/CNVS-28061" TargetMode="External"/><Relationship Id="rId35" Type="http://schemas.openxmlformats.org/officeDocument/2006/relationships/hyperlink" Target="https://instructure.atlassian.net/browse/CNVS-28057" TargetMode="External"/><Relationship Id="rId36" Type="http://schemas.openxmlformats.org/officeDocument/2006/relationships/hyperlink" Target="https://instructure.atlassian.net/browse/CNVS-28047" TargetMode="External"/><Relationship Id="rId37" Type="http://schemas.openxmlformats.org/officeDocument/2006/relationships/hyperlink" Target="https://instructure.atlassian.net/browse/CNVS-28046" TargetMode="External"/><Relationship Id="rId38" Type="http://schemas.openxmlformats.org/officeDocument/2006/relationships/hyperlink" Target="https://instructure.atlassian.net/browse/CNVS-28042" TargetMode="External"/><Relationship Id="rId39" Type="http://schemas.openxmlformats.org/officeDocument/2006/relationships/hyperlink" Target="https://instructure.atlassian.net/browse/CNVS-28034" TargetMode="External"/><Relationship Id="rId523" Type="http://schemas.openxmlformats.org/officeDocument/2006/relationships/hyperlink" Target="https://instructure.atlassian.net/browse/MBL-5249" TargetMode="External"/><Relationship Id="rId524" Type="http://schemas.openxmlformats.org/officeDocument/2006/relationships/hyperlink" Target="https://instructure.atlassian.net/browse/CNVS-25547" TargetMode="External"/><Relationship Id="rId525" Type="http://schemas.openxmlformats.org/officeDocument/2006/relationships/hyperlink" Target="https://instructure.atlassian.net/browse/CAT-1620" TargetMode="External"/><Relationship Id="rId526" Type="http://schemas.openxmlformats.org/officeDocument/2006/relationships/hyperlink" Target="https://instructure.atlassian.net/browse/CNVS-25520" TargetMode="External"/><Relationship Id="rId527" Type="http://schemas.openxmlformats.org/officeDocument/2006/relationships/hyperlink" Target="https://instructure.atlassian.net/browse/CNVS-25518" TargetMode="External"/><Relationship Id="rId528" Type="http://schemas.openxmlformats.org/officeDocument/2006/relationships/hyperlink" Target="https://instructure.atlassian.net/browse/CNVS-25488" TargetMode="External"/><Relationship Id="rId529" Type="http://schemas.openxmlformats.org/officeDocument/2006/relationships/hyperlink" Target="https://instructure.atlassian.net/browse/CAT-1615" TargetMode="External"/><Relationship Id="rId180" Type="http://schemas.openxmlformats.org/officeDocument/2006/relationships/hyperlink" Target="https://instructure.atlassian.net/browse/CNVS-27235" TargetMode="External"/><Relationship Id="rId181" Type="http://schemas.openxmlformats.org/officeDocument/2006/relationships/hyperlink" Target="https://instructure.atlassian.net/browse/CNVS-27223" TargetMode="External"/><Relationship Id="rId182" Type="http://schemas.openxmlformats.org/officeDocument/2006/relationships/hyperlink" Target="https://instructure.atlassian.net/browse/CNVS-27214" TargetMode="External"/><Relationship Id="rId183" Type="http://schemas.openxmlformats.org/officeDocument/2006/relationships/hyperlink" Target="https://instructure.atlassian.net/browse/CNVS-27203" TargetMode="External"/><Relationship Id="rId184" Type="http://schemas.openxmlformats.org/officeDocument/2006/relationships/hyperlink" Target="https://instructure.atlassian.net/browse/CNVS-27193" TargetMode="External"/><Relationship Id="rId185" Type="http://schemas.openxmlformats.org/officeDocument/2006/relationships/hyperlink" Target="https://instructure.atlassian.net/browse/SIS-1748" TargetMode="External"/><Relationship Id="rId186" Type="http://schemas.openxmlformats.org/officeDocument/2006/relationships/hyperlink" Target="https://instructure.atlassian.net/browse/MBL-5457" TargetMode="External"/><Relationship Id="rId187" Type="http://schemas.openxmlformats.org/officeDocument/2006/relationships/hyperlink" Target="https://instructure.atlassian.net/browse/CNVS-27155" TargetMode="External"/><Relationship Id="rId188" Type="http://schemas.openxmlformats.org/officeDocument/2006/relationships/hyperlink" Target="https://instructure.atlassian.net/browse/CNVS-27153" TargetMode="External"/><Relationship Id="rId189" Type="http://schemas.openxmlformats.org/officeDocument/2006/relationships/hyperlink" Target="https://instructure.atlassian.net/browse/CNVS-27148" TargetMode="External"/><Relationship Id="rId240" Type="http://schemas.openxmlformats.org/officeDocument/2006/relationships/hyperlink" Target="https://instructure.atlassian.net/browse/CNVS-26884" TargetMode="External"/><Relationship Id="rId241" Type="http://schemas.openxmlformats.org/officeDocument/2006/relationships/hyperlink" Target="https://instructure.atlassian.net/browse/CNVS-26881" TargetMode="External"/><Relationship Id="rId242" Type="http://schemas.openxmlformats.org/officeDocument/2006/relationships/hyperlink" Target="https://instructure.atlassian.net/browse/SIS-1739" TargetMode="External"/><Relationship Id="rId243" Type="http://schemas.openxmlformats.org/officeDocument/2006/relationships/hyperlink" Target="https://instructure.atlassian.net/browse/CNVS-26868" TargetMode="External"/><Relationship Id="rId244" Type="http://schemas.openxmlformats.org/officeDocument/2006/relationships/hyperlink" Target="https://instructure.atlassian.net/browse/CNVS-26860" TargetMode="External"/><Relationship Id="rId245" Type="http://schemas.openxmlformats.org/officeDocument/2006/relationships/hyperlink" Target="https://instructure.atlassian.net/browse/CNVS-26858" TargetMode="External"/><Relationship Id="rId246" Type="http://schemas.openxmlformats.org/officeDocument/2006/relationships/hyperlink" Target="https://instructure.atlassian.net/browse/CNVS-26856" TargetMode="External"/><Relationship Id="rId247" Type="http://schemas.openxmlformats.org/officeDocument/2006/relationships/hyperlink" Target="https://instructure.atlassian.net/browse/CNVS-26855" TargetMode="External"/><Relationship Id="rId248" Type="http://schemas.openxmlformats.org/officeDocument/2006/relationships/hyperlink" Target="https://instructure.atlassian.net/browse/CNVS-26840" TargetMode="External"/><Relationship Id="rId249" Type="http://schemas.openxmlformats.org/officeDocument/2006/relationships/hyperlink" Target="https://instructure.atlassian.net/browse/SIS-1731" TargetMode="External"/><Relationship Id="rId300" Type="http://schemas.openxmlformats.org/officeDocument/2006/relationships/hyperlink" Target="https://instructure.atlassian.net/browse/CAT-1682" TargetMode="External"/><Relationship Id="rId301" Type="http://schemas.openxmlformats.org/officeDocument/2006/relationships/hyperlink" Target="https://instructure.atlassian.net/browse/CNVS-26537" TargetMode="External"/><Relationship Id="rId302" Type="http://schemas.openxmlformats.org/officeDocument/2006/relationships/hyperlink" Target="https://instructure.atlassian.net/browse/SIS-1702" TargetMode="External"/><Relationship Id="rId303" Type="http://schemas.openxmlformats.org/officeDocument/2006/relationships/hyperlink" Target="https://instructure.atlassian.net/browse/CAT-1680" TargetMode="External"/><Relationship Id="rId304" Type="http://schemas.openxmlformats.org/officeDocument/2006/relationships/hyperlink" Target="https://instructure.atlassian.net/browse/SIS-1701" TargetMode="External"/><Relationship Id="rId305" Type="http://schemas.openxmlformats.org/officeDocument/2006/relationships/hyperlink" Target="https://instructure.atlassian.net/browse/MBL-5377" TargetMode="External"/><Relationship Id="rId306" Type="http://schemas.openxmlformats.org/officeDocument/2006/relationships/hyperlink" Target="https://instructure.atlassian.net/browse/CNVS-26510" TargetMode="External"/><Relationship Id="rId307" Type="http://schemas.openxmlformats.org/officeDocument/2006/relationships/hyperlink" Target="https://instructure.atlassian.net/browse/CNVS-26508" TargetMode="External"/><Relationship Id="rId308" Type="http://schemas.openxmlformats.org/officeDocument/2006/relationships/hyperlink" Target="https://instructure.atlassian.net/browse/CNVS-26495" TargetMode="External"/><Relationship Id="rId309" Type="http://schemas.openxmlformats.org/officeDocument/2006/relationships/hyperlink" Target="https://instructure.atlassian.net/browse/CNVS-26494" TargetMode="External"/><Relationship Id="rId470" Type="http://schemas.openxmlformats.org/officeDocument/2006/relationships/hyperlink" Target="https://instructure.atlassian.net/browse/CNVS-25819" TargetMode="External"/><Relationship Id="rId471" Type="http://schemas.openxmlformats.org/officeDocument/2006/relationships/hyperlink" Target="https://instructure.atlassian.net/browse/CNVS-25815" TargetMode="External"/><Relationship Id="rId472" Type="http://schemas.openxmlformats.org/officeDocument/2006/relationships/hyperlink" Target="https://instructure.atlassian.net/browse/CNVS-25795" TargetMode="External"/><Relationship Id="rId473" Type="http://schemas.openxmlformats.org/officeDocument/2006/relationships/hyperlink" Target="https://instructure.atlassian.net/browse/CNVS-25777" TargetMode="External"/><Relationship Id="rId474" Type="http://schemas.openxmlformats.org/officeDocument/2006/relationships/hyperlink" Target="https://instructure.atlassian.net/browse/CNVS-25773" TargetMode="External"/><Relationship Id="rId475" Type="http://schemas.openxmlformats.org/officeDocument/2006/relationships/hyperlink" Target="https://instructure.atlassian.net/browse/SIS-1629" TargetMode="External"/><Relationship Id="rId476" Type="http://schemas.openxmlformats.org/officeDocument/2006/relationships/hyperlink" Target="https://instructure.atlassian.net/browse/CNVS-25772" TargetMode="External"/><Relationship Id="rId477" Type="http://schemas.openxmlformats.org/officeDocument/2006/relationships/hyperlink" Target="https://instructure.atlassian.net/browse/CNVS-25754" TargetMode="External"/><Relationship Id="rId478" Type="http://schemas.openxmlformats.org/officeDocument/2006/relationships/hyperlink" Target="https://instructure.atlassian.net/browse/CNVS-25752" TargetMode="External"/><Relationship Id="rId479" Type="http://schemas.openxmlformats.org/officeDocument/2006/relationships/hyperlink" Target="https://instructure.atlassian.net/browse/CNVS-25749" TargetMode="External"/><Relationship Id="rId530" Type="http://schemas.openxmlformats.org/officeDocument/2006/relationships/hyperlink" Target="https://instructure.atlassian.net/browse/CNVS-25450" TargetMode="External"/><Relationship Id="rId531" Type="http://schemas.openxmlformats.org/officeDocument/2006/relationships/hyperlink" Target="https://instructure.atlassian.net/browse/CNVS-25444" TargetMode="External"/><Relationship Id="rId532" Type="http://schemas.openxmlformats.org/officeDocument/2006/relationships/hyperlink" Target="https://instructure.atlassian.net/browse/CNVS-25408" TargetMode="External"/><Relationship Id="rId40" Type="http://schemas.openxmlformats.org/officeDocument/2006/relationships/hyperlink" Target="https://instructure.atlassian.net/browse/SIS-1884" TargetMode="External"/><Relationship Id="rId41" Type="http://schemas.openxmlformats.org/officeDocument/2006/relationships/hyperlink" Target="https://instructure.atlassian.net/browse/CNVS-28022" TargetMode="External"/><Relationship Id="rId42" Type="http://schemas.openxmlformats.org/officeDocument/2006/relationships/hyperlink" Target="https://instructure.atlassian.net/browse/CNVS-28017" TargetMode="External"/><Relationship Id="rId43" Type="http://schemas.openxmlformats.org/officeDocument/2006/relationships/hyperlink" Target="https://instructure.atlassian.net/browse/CNVS-28006" TargetMode="External"/><Relationship Id="rId44" Type="http://schemas.openxmlformats.org/officeDocument/2006/relationships/hyperlink" Target="https://instructure.atlassian.net/browse/CNVS-28003" TargetMode="External"/><Relationship Id="rId45" Type="http://schemas.openxmlformats.org/officeDocument/2006/relationships/hyperlink" Target="https://instructure.atlassian.net/browse/CNVS-28001" TargetMode="External"/><Relationship Id="rId46" Type="http://schemas.openxmlformats.org/officeDocument/2006/relationships/hyperlink" Target="https://instructure.atlassian.net/browse/MBL-5727" TargetMode="External"/><Relationship Id="rId47" Type="http://schemas.openxmlformats.org/officeDocument/2006/relationships/hyperlink" Target="https://instructure.atlassian.net/browse/CNVS-27998" TargetMode="External"/><Relationship Id="rId48" Type="http://schemas.openxmlformats.org/officeDocument/2006/relationships/hyperlink" Target="https://instructure.atlassian.net/browse/CNVS-27993" TargetMode="External"/><Relationship Id="rId49" Type="http://schemas.openxmlformats.org/officeDocument/2006/relationships/hyperlink" Target="https://instructure.atlassian.net/browse/CNVS-27986" TargetMode="External"/><Relationship Id="rId533" Type="http://schemas.openxmlformats.org/officeDocument/2006/relationships/hyperlink" Target="https://instructure.atlassian.net/browse/CNVS-25384" TargetMode="External"/><Relationship Id="rId534" Type="http://schemas.openxmlformats.org/officeDocument/2006/relationships/hyperlink" Target="https://instructure.atlassian.net/browse/CNVS-25382" TargetMode="External"/><Relationship Id="rId1" Type="http://schemas.openxmlformats.org/officeDocument/2006/relationships/hyperlink" Target="https://instructure.atlassian.net/browse/CNVS-28283" TargetMode="External"/><Relationship Id="rId2" Type="http://schemas.openxmlformats.org/officeDocument/2006/relationships/hyperlink" Target="https://instructure.atlassian.net/browse/SIS-1920" TargetMode="External"/><Relationship Id="rId3" Type="http://schemas.openxmlformats.org/officeDocument/2006/relationships/hyperlink" Target="https://instructure.atlassian.net/browse/MBL-5802" TargetMode="External"/><Relationship Id="rId4" Type="http://schemas.openxmlformats.org/officeDocument/2006/relationships/hyperlink" Target="https://instructure.atlassian.net/browse/CNVS-28244" TargetMode="External"/><Relationship Id="rId5" Type="http://schemas.openxmlformats.org/officeDocument/2006/relationships/hyperlink" Target="https://instructure.atlassian.net/browse/MBL-5793" TargetMode="External"/><Relationship Id="rId6" Type="http://schemas.openxmlformats.org/officeDocument/2006/relationships/hyperlink" Target="https://instructure.atlassian.net/browse/CNVS-28226" TargetMode="External"/><Relationship Id="rId7" Type="http://schemas.openxmlformats.org/officeDocument/2006/relationships/hyperlink" Target="https://instructure.atlassian.net/browse/CNVS-28219" TargetMode="External"/><Relationship Id="rId8" Type="http://schemas.openxmlformats.org/officeDocument/2006/relationships/hyperlink" Target="https://instructure.atlassian.net/browse/CNVS-28206" TargetMode="External"/><Relationship Id="rId9" Type="http://schemas.openxmlformats.org/officeDocument/2006/relationships/hyperlink" Target="https://instructure.atlassian.net/browse/MBL-5781" TargetMode="External"/><Relationship Id="rId190" Type="http://schemas.openxmlformats.org/officeDocument/2006/relationships/hyperlink" Target="https://instructure.atlassian.net/browse/CNVS-27143" TargetMode="External"/><Relationship Id="rId191" Type="http://schemas.openxmlformats.org/officeDocument/2006/relationships/hyperlink" Target="https://instructure.atlassian.net/browse/CNVS-27140" TargetMode="External"/><Relationship Id="rId192" Type="http://schemas.openxmlformats.org/officeDocument/2006/relationships/hyperlink" Target="https://instructure.atlassian.net/browse/CNVS-27128" TargetMode="External"/><Relationship Id="rId193" Type="http://schemas.openxmlformats.org/officeDocument/2006/relationships/hyperlink" Target="https://instructure.atlassian.net/browse/MBL-5446" TargetMode="External"/><Relationship Id="rId194" Type="http://schemas.openxmlformats.org/officeDocument/2006/relationships/hyperlink" Target="https://instructure.atlassian.net/browse/SIS-1745" TargetMode="External"/><Relationship Id="rId195" Type="http://schemas.openxmlformats.org/officeDocument/2006/relationships/hyperlink" Target="https://instructure.atlassian.net/browse/CNVS-27122" TargetMode="External"/><Relationship Id="rId196" Type="http://schemas.openxmlformats.org/officeDocument/2006/relationships/hyperlink" Target="https://instructure.atlassian.net/browse/CNVS-27119" TargetMode="External"/><Relationship Id="rId197" Type="http://schemas.openxmlformats.org/officeDocument/2006/relationships/hyperlink" Target="https://instructure.atlassian.net/browse/CNVS-27117" TargetMode="External"/><Relationship Id="rId198" Type="http://schemas.openxmlformats.org/officeDocument/2006/relationships/hyperlink" Target="https://instructure.atlassian.net/browse/CNVS-27115" TargetMode="External"/><Relationship Id="rId199" Type="http://schemas.openxmlformats.org/officeDocument/2006/relationships/hyperlink" Target="https://instructure.atlassian.net/browse/CNVS-27114" TargetMode="External"/><Relationship Id="rId535" Type="http://schemas.openxmlformats.org/officeDocument/2006/relationships/hyperlink" Target="https://instructure.atlassian.net/browse/CNVS-25380" TargetMode="External"/><Relationship Id="rId250" Type="http://schemas.openxmlformats.org/officeDocument/2006/relationships/hyperlink" Target="https://instructure.atlassian.net/browse/SIS-1730" TargetMode="External"/><Relationship Id="rId251" Type="http://schemas.openxmlformats.org/officeDocument/2006/relationships/hyperlink" Target="https://instructure.atlassian.net/browse/CNVS-26827" TargetMode="External"/><Relationship Id="rId252" Type="http://schemas.openxmlformats.org/officeDocument/2006/relationships/hyperlink" Target="https://instructure.atlassian.net/browse/CAT-1696" TargetMode="External"/><Relationship Id="rId253" Type="http://schemas.openxmlformats.org/officeDocument/2006/relationships/hyperlink" Target="https://instructure.atlassian.net/browse/CNVS-26815" TargetMode="External"/><Relationship Id="rId254" Type="http://schemas.openxmlformats.org/officeDocument/2006/relationships/hyperlink" Target="https://instructure.atlassian.net/browse/CNVS-26813" TargetMode="External"/><Relationship Id="rId255" Type="http://schemas.openxmlformats.org/officeDocument/2006/relationships/hyperlink" Target="https://instructure.atlassian.net/browse/CNVS-26804" TargetMode="External"/><Relationship Id="rId256" Type="http://schemas.openxmlformats.org/officeDocument/2006/relationships/hyperlink" Target="https://instructure.atlassian.net/browse/CNVS-26800" TargetMode="External"/><Relationship Id="rId257" Type="http://schemas.openxmlformats.org/officeDocument/2006/relationships/hyperlink" Target="https://instructure.atlassian.net/browse/CNVS-26796" TargetMode="External"/><Relationship Id="rId258" Type="http://schemas.openxmlformats.org/officeDocument/2006/relationships/hyperlink" Target="https://instructure.atlassian.net/browse/CNVS-26794" TargetMode="External"/><Relationship Id="rId259" Type="http://schemas.openxmlformats.org/officeDocument/2006/relationships/hyperlink" Target="https://instructure.atlassian.net/browse/CNVS-26792" TargetMode="External"/><Relationship Id="rId536" Type="http://schemas.openxmlformats.org/officeDocument/2006/relationships/hyperlink" Target="https://instructure.atlassian.net/browse/CNVS-25379" TargetMode="External"/><Relationship Id="rId537" Type="http://schemas.openxmlformats.org/officeDocument/2006/relationships/hyperlink" Target="https://instructure.atlassian.net/browse/CNVS-25377" TargetMode="External"/><Relationship Id="rId538" Type="http://schemas.openxmlformats.org/officeDocument/2006/relationships/hyperlink" Target="https://instructure.atlassian.net/browse/CNVS-25369" TargetMode="External"/><Relationship Id="rId539" Type="http://schemas.openxmlformats.org/officeDocument/2006/relationships/hyperlink" Target="https://instructure.atlassian.net/browse/CNVS-25360" TargetMode="External"/><Relationship Id="rId310" Type="http://schemas.openxmlformats.org/officeDocument/2006/relationships/hyperlink" Target="https://instructure.atlassian.net/browse/CNVS-26490" TargetMode="External"/><Relationship Id="rId311" Type="http://schemas.openxmlformats.org/officeDocument/2006/relationships/hyperlink" Target="https://instructure.atlassian.net/browse/CNVS-26488" TargetMode="External"/><Relationship Id="rId312" Type="http://schemas.openxmlformats.org/officeDocument/2006/relationships/hyperlink" Target="https://instructure.atlassian.net/browse/CNVS-26486" TargetMode="External"/><Relationship Id="rId313" Type="http://schemas.openxmlformats.org/officeDocument/2006/relationships/hyperlink" Target="https://instructure.atlassian.net/browse/CNVS-26485" TargetMode="External"/><Relationship Id="rId314" Type="http://schemas.openxmlformats.org/officeDocument/2006/relationships/hyperlink" Target="https://instructure.atlassian.net/browse/CNVS-26482" TargetMode="External"/><Relationship Id="rId315" Type="http://schemas.openxmlformats.org/officeDocument/2006/relationships/hyperlink" Target="https://instructure.atlassian.net/browse/MBL-5375" TargetMode="External"/><Relationship Id="rId316" Type="http://schemas.openxmlformats.org/officeDocument/2006/relationships/hyperlink" Target="https://instructure.atlassian.net/browse/SIS-1695" TargetMode="External"/><Relationship Id="rId317" Type="http://schemas.openxmlformats.org/officeDocument/2006/relationships/hyperlink" Target="https://instructure.atlassian.net/browse/CAT-1674" TargetMode="External"/><Relationship Id="rId318" Type="http://schemas.openxmlformats.org/officeDocument/2006/relationships/hyperlink" Target="https://instructure.atlassian.net/browse/CNVS-26476" TargetMode="External"/><Relationship Id="rId319" Type="http://schemas.openxmlformats.org/officeDocument/2006/relationships/hyperlink" Target="https://instructure.atlassian.net/browse/MBL-5374" TargetMode="External"/><Relationship Id="rId480" Type="http://schemas.openxmlformats.org/officeDocument/2006/relationships/hyperlink" Target="https://instructure.atlassian.net/browse/CNVS-25748" TargetMode="External"/><Relationship Id="rId481" Type="http://schemas.openxmlformats.org/officeDocument/2006/relationships/hyperlink" Target="https://instructure.atlassian.net/browse/CNVS-25746" TargetMode="External"/><Relationship Id="rId482" Type="http://schemas.openxmlformats.org/officeDocument/2006/relationships/hyperlink" Target="https://instructure.atlassian.net/browse/CNVS-25741" TargetMode="External"/><Relationship Id="rId483" Type="http://schemas.openxmlformats.org/officeDocument/2006/relationships/hyperlink" Target="https://instructure.atlassian.net/browse/CNVS-25739" TargetMode="External"/><Relationship Id="rId484" Type="http://schemas.openxmlformats.org/officeDocument/2006/relationships/hyperlink" Target="https://instructure.atlassian.net/browse/CNVS-25738" TargetMode="External"/><Relationship Id="rId485" Type="http://schemas.openxmlformats.org/officeDocument/2006/relationships/hyperlink" Target="https://instructure.atlassian.net/browse/CNVS-25737" TargetMode="External"/><Relationship Id="rId486" Type="http://schemas.openxmlformats.org/officeDocument/2006/relationships/hyperlink" Target="https://instructure.atlassian.net/browse/CNVS-25736" TargetMode="External"/><Relationship Id="rId487" Type="http://schemas.openxmlformats.org/officeDocument/2006/relationships/hyperlink" Target="https://instructure.atlassian.net/browse/CNVS-25732" TargetMode="External"/><Relationship Id="rId488" Type="http://schemas.openxmlformats.org/officeDocument/2006/relationships/hyperlink" Target="https://instructure.atlassian.net/browse/CNVS-25730" TargetMode="External"/><Relationship Id="rId489" Type="http://schemas.openxmlformats.org/officeDocument/2006/relationships/hyperlink" Target="https://instructure.atlassian.net/browse/CAT-1626" TargetMode="External"/><Relationship Id="rId540" Type="http://schemas.openxmlformats.org/officeDocument/2006/relationships/hyperlink" Target="https://instructure.atlassian.net/browse/CNVS-25353" TargetMode="External"/><Relationship Id="rId541" Type="http://schemas.openxmlformats.org/officeDocument/2006/relationships/hyperlink" Target="https://instructure.atlassian.net/browse/CNVS-25348" TargetMode="External"/><Relationship Id="rId542" Type="http://schemas.openxmlformats.org/officeDocument/2006/relationships/hyperlink" Target="https://instructure.atlassian.net/browse/CNVS-25343" TargetMode="External"/><Relationship Id="rId50" Type="http://schemas.openxmlformats.org/officeDocument/2006/relationships/hyperlink" Target="https://instructure.atlassian.net/browse/MBL-5726" TargetMode="External"/><Relationship Id="rId51" Type="http://schemas.openxmlformats.org/officeDocument/2006/relationships/hyperlink" Target="https://instructure.atlassian.net/browse/CNVS-27985" TargetMode="External"/><Relationship Id="rId52" Type="http://schemas.openxmlformats.org/officeDocument/2006/relationships/hyperlink" Target="https://instructure.atlassian.net/browse/CNVS-27972" TargetMode="External"/><Relationship Id="rId53" Type="http://schemas.openxmlformats.org/officeDocument/2006/relationships/hyperlink" Target="https://instructure.atlassian.net/browse/MBL-5719" TargetMode="External"/><Relationship Id="rId54" Type="http://schemas.openxmlformats.org/officeDocument/2006/relationships/hyperlink" Target="https://instructure.atlassian.net/browse/CNVS-27952" TargetMode="External"/><Relationship Id="rId55" Type="http://schemas.openxmlformats.org/officeDocument/2006/relationships/hyperlink" Target="https://instructure.atlassian.net/browse/PLAT-1369" TargetMode="External"/><Relationship Id="rId56" Type="http://schemas.openxmlformats.org/officeDocument/2006/relationships/hyperlink" Target="https://instructure.atlassian.net/browse/CNVS-27951" TargetMode="External"/><Relationship Id="rId57" Type="http://schemas.openxmlformats.org/officeDocument/2006/relationships/hyperlink" Target="https://instructure.atlassian.net/browse/CNVS-27947" TargetMode="External"/><Relationship Id="rId58" Type="http://schemas.openxmlformats.org/officeDocument/2006/relationships/hyperlink" Target="https://instructure.atlassian.net/browse/CNVS-27945" TargetMode="External"/><Relationship Id="rId59" Type="http://schemas.openxmlformats.org/officeDocument/2006/relationships/hyperlink" Target="https://instructure.atlassian.net/browse/MBL-5716" TargetMode="External"/><Relationship Id="rId543" Type="http://schemas.openxmlformats.org/officeDocument/2006/relationships/hyperlink" Target="https://instructure.atlassian.net/browse/CNVS-25329" TargetMode="External"/><Relationship Id="rId544" Type="http://schemas.openxmlformats.org/officeDocument/2006/relationships/hyperlink" Target="https://instructure.atlassian.net/browse/CNVS-25318" TargetMode="External"/><Relationship Id="rId545" Type="http://schemas.openxmlformats.org/officeDocument/2006/relationships/hyperlink" Target="https://instructure.atlassian.net/browse/CNVS-25317" TargetMode="External"/><Relationship Id="rId546" Type="http://schemas.openxmlformats.org/officeDocument/2006/relationships/hyperlink" Target="https://instructure.atlassian.net/browse/CNVS-25316" TargetMode="External"/><Relationship Id="rId547" Type="http://schemas.openxmlformats.org/officeDocument/2006/relationships/hyperlink" Target="https://instructure.atlassian.net/browse/MBL-5254" TargetMode="External"/><Relationship Id="rId548" Type="http://schemas.openxmlformats.org/officeDocument/2006/relationships/hyperlink" Target="https://instructure.atlassian.net/browse/CNVS-25230" TargetMode="External"/><Relationship Id="rId549" Type="http://schemas.openxmlformats.org/officeDocument/2006/relationships/hyperlink" Target="https://instructure.atlassian.net/browse/SIS-1572" TargetMode="External"/><Relationship Id="rId600" Type="http://schemas.openxmlformats.org/officeDocument/2006/relationships/hyperlink" Target="https://instructure.atlassian.net/browse/CNVS-15351" TargetMode="External"/><Relationship Id="rId601" Type="http://schemas.openxmlformats.org/officeDocument/2006/relationships/hyperlink" Target="https://instructure.atlassian.net/browse/CNVS-13980" TargetMode="External"/><Relationship Id="rId602" Type="http://schemas.openxmlformats.org/officeDocument/2006/relationships/hyperlink" Target="https://instructure.atlassian.net/browse/CNVS-13978" TargetMode="External"/><Relationship Id="rId603" Type="http://schemas.openxmlformats.org/officeDocument/2006/relationships/hyperlink" Target="https://instructure.atlassian.net/browse/CNVS-13977" TargetMode="External"/><Relationship Id="rId604" Type="http://schemas.openxmlformats.org/officeDocument/2006/relationships/hyperlink" Target="https://instructure.atlassian.net/browse/CNVS-13389" TargetMode="External"/><Relationship Id="rId605" Type="http://schemas.openxmlformats.org/officeDocument/2006/relationships/hyperlink" Target="https://instructure.atlassian.net/browse/CNVS-13304" TargetMode="External"/><Relationship Id="rId606" Type="http://schemas.openxmlformats.org/officeDocument/2006/relationships/hyperlink" Target="https://instructure.atlassian.net/browse/CNVS-13287" TargetMode="External"/><Relationship Id="rId607" Type="http://schemas.openxmlformats.org/officeDocument/2006/relationships/hyperlink" Target="https://instructure.atlassian.net/browse/CNVS-13125" TargetMode="External"/><Relationship Id="rId608" Type="http://schemas.openxmlformats.org/officeDocument/2006/relationships/hyperlink" Target="https://instructure.atlassian.net/browse/CNVS-12692" TargetMode="External"/><Relationship Id="rId609" Type="http://schemas.openxmlformats.org/officeDocument/2006/relationships/hyperlink" Target="https://instructure.atlassian.net/browse/CNVS-12366" TargetMode="External"/><Relationship Id="rId260" Type="http://schemas.openxmlformats.org/officeDocument/2006/relationships/hyperlink" Target="https://instructure.atlassian.net/browse/CNVS-26786" TargetMode="External"/><Relationship Id="rId261" Type="http://schemas.openxmlformats.org/officeDocument/2006/relationships/hyperlink" Target="https://instructure.atlassian.net/browse/MBL-5407" TargetMode="External"/><Relationship Id="rId262" Type="http://schemas.openxmlformats.org/officeDocument/2006/relationships/hyperlink" Target="https://instructure.atlassian.net/browse/CNVS-26773" TargetMode="External"/><Relationship Id="rId263" Type="http://schemas.openxmlformats.org/officeDocument/2006/relationships/hyperlink" Target="https://instructure.atlassian.net/browse/CNVS-26772" TargetMode="External"/><Relationship Id="rId264" Type="http://schemas.openxmlformats.org/officeDocument/2006/relationships/hyperlink" Target="https://instructure.atlassian.net/browse/CNVS-26771" TargetMode="External"/><Relationship Id="rId265" Type="http://schemas.openxmlformats.org/officeDocument/2006/relationships/hyperlink" Target="https://instructure.atlassian.net/browse/CNVS-26762" TargetMode="External"/><Relationship Id="rId266" Type="http://schemas.openxmlformats.org/officeDocument/2006/relationships/hyperlink" Target="https://instructure.atlassian.net/browse/CNVS-26757" TargetMode="External"/><Relationship Id="rId267" Type="http://schemas.openxmlformats.org/officeDocument/2006/relationships/hyperlink" Target="https://instructure.atlassian.net/browse/CNVS-26737" TargetMode="External"/><Relationship Id="rId268" Type="http://schemas.openxmlformats.org/officeDocument/2006/relationships/hyperlink" Target="https://instructure.atlassian.net/browse/CNVS-26732" TargetMode="External"/><Relationship Id="rId269" Type="http://schemas.openxmlformats.org/officeDocument/2006/relationships/hyperlink" Target="https://instructure.atlassian.net/browse/CNVS-26729" TargetMode="External"/><Relationship Id="rId320" Type="http://schemas.openxmlformats.org/officeDocument/2006/relationships/hyperlink" Target="https://instructure.atlassian.net/browse/CNVS-26473" TargetMode="External"/><Relationship Id="rId321" Type="http://schemas.openxmlformats.org/officeDocument/2006/relationships/hyperlink" Target="https://instructure.atlassian.net/browse/CNVS-26456" TargetMode="External"/><Relationship Id="rId322" Type="http://schemas.openxmlformats.org/officeDocument/2006/relationships/hyperlink" Target="https://instructure.atlassian.net/browse/CNVS-26455" TargetMode="External"/><Relationship Id="rId323" Type="http://schemas.openxmlformats.org/officeDocument/2006/relationships/hyperlink" Target="https://instructure.atlassian.net/browse/CNVS-26452" TargetMode="External"/><Relationship Id="rId324" Type="http://schemas.openxmlformats.org/officeDocument/2006/relationships/hyperlink" Target="https://instructure.atlassian.net/browse/CNVS-26447" TargetMode="External"/><Relationship Id="rId325" Type="http://schemas.openxmlformats.org/officeDocument/2006/relationships/hyperlink" Target="https://instructure.atlassian.net/browse/CNVS-26446" TargetMode="External"/><Relationship Id="rId326" Type="http://schemas.openxmlformats.org/officeDocument/2006/relationships/hyperlink" Target="https://instructure.atlassian.net/browse/CNVS-26415" TargetMode="External"/><Relationship Id="rId327" Type="http://schemas.openxmlformats.org/officeDocument/2006/relationships/hyperlink" Target="https://instructure.atlassian.net/browse/CNVS-26414" TargetMode="External"/><Relationship Id="rId328" Type="http://schemas.openxmlformats.org/officeDocument/2006/relationships/hyperlink" Target="https://instructure.atlassian.net/browse/CNVS-26411" TargetMode="External"/><Relationship Id="rId329" Type="http://schemas.openxmlformats.org/officeDocument/2006/relationships/hyperlink" Target="https://instructure.atlassian.net/browse/CNVS-26408" TargetMode="External"/><Relationship Id="rId490" Type="http://schemas.openxmlformats.org/officeDocument/2006/relationships/hyperlink" Target="https://instructure.atlassian.net/browse/CNVS-25707" TargetMode="External"/><Relationship Id="rId491" Type="http://schemas.openxmlformats.org/officeDocument/2006/relationships/hyperlink" Target="https://instructure.atlassian.net/browse/CNVS-25706" TargetMode="External"/><Relationship Id="rId492" Type="http://schemas.openxmlformats.org/officeDocument/2006/relationships/hyperlink" Target="https://instructure.atlassian.net/browse/CNVS-25705" TargetMode="External"/><Relationship Id="rId493" Type="http://schemas.openxmlformats.org/officeDocument/2006/relationships/hyperlink" Target="https://instructure.atlassian.net/browse/CNVS-25702" TargetMode="External"/><Relationship Id="rId494" Type="http://schemas.openxmlformats.org/officeDocument/2006/relationships/hyperlink" Target="https://instructure.atlassian.net/browse/CNVS-25701" TargetMode="External"/><Relationship Id="rId495" Type="http://schemas.openxmlformats.org/officeDocument/2006/relationships/hyperlink" Target="https://instructure.atlassian.net/browse/CNVS-25700" TargetMode="External"/><Relationship Id="rId496" Type="http://schemas.openxmlformats.org/officeDocument/2006/relationships/hyperlink" Target="https://instructure.atlassian.net/browse/CNVS-25699" TargetMode="External"/><Relationship Id="rId497" Type="http://schemas.openxmlformats.org/officeDocument/2006/relationships/hyperlink" Target="https://instructure.atlassian.net/browse/CNVS-25697" TargetMode="External"/><Relationship Id="rId498" Type="http://schemas.openxmlformats.org/officeDocument/2006/relationships/hyperlink" Target="https://instructure.atlassian.net/browse/CNVS-25696" TargetMode="External"/><Relationship Id="rId499" Type="http://schemas.openxmlformats.org/officeDocument/2006/relationships/hyperlink" Target="https://instructure.atlassian.net/browse/CNVS-25693" TargetMode="External"/><Relationship Id="rId100" Type="http://schemas.openxmlformats.org/officeDocument/2006/relationships/hyperlink" Target="https://instructure.atlassian.net/browse/MBL-5680" TargetMode="External"/><Relationship Id="rId101" Type="http://schemas.openxmlformats.org/officeDocument/2006/relationships/hyperlink" Target="https://instructure.atlassian.net/browse/CNVS-27672" TargetMode="External"/><Relationship Id="rId102" Type="http://schemas.openxmlformats.org/officeDocument/2006/relationships/hyperlink" Target="https://instructure.atlassian.net/browse/MBL-5675" TargetMode="External"/><Relationship Id="rId103" Type="http://schemas.openxmlformats.org/officeDocument/2006/relationships/hyperlink" Target="https://instructure.atlassian.net/browse/CNVS-27634" TargetMode="External"/><Relationship Id="rId104" Type="http://schemas.openxmlformats.org/officeDocument/2006/relationships/hyperlink" Target="https://instructure.atlassian.net/browse/CNVS-27630" TargetMode="External"/><Relationship Id="rId105" Type="http://schemas.openxmlformats.org/officeDocument/2006/relationships/hyperlink" Target="https://instructure.atlassian.net/browse/CNVS-27628" TargetMode="External"/><Relationship Id="rId106" Type="http://schemas.openxmlformats.org/officeDocument/2006/relationships/hyperlink" Target="https://instructure.atlassian.net/browse/MBL-5670" TargetMode="External"/><Relationship Id="rId107" Type="http://schemas.openxmlformats.org/officeDocument/2006/relationships/hyperlink" Target="https://instructure.atlassian.net/browse/CNVS-27624" TargetMode="External"/><Relationship Id="rId108" Type="http://schemas.openxmlformats.org/officeDocument/2006/relationships/hyperlink" Target="https://instructure.atlassian.net/browse/CNVS-27613" TargetMode="External"/><Relationship Id="rId109" Type="http://schemas.openxmlformats.org/officeDocument/2006/relationships/hyperlink" Target="https://instructure.atlassian.net/browse/CNVS-27611" TargetMode="External"/><Relationship Id="rId60" Type="http://schemas.openxmlformats.org/officeDocument/2006/relationships/hyperlink" Target="https://instructure.atlassian.net/browse/CNVS-27929" TargetMode="External"/><Relationship Id="rId61" Type="http://schemas.openxmlformats.org/officeDocument/2006/relationships/hyperlink" Target="https://instructure.atlassian.net/browse/CNVS-27924" TargetMode="External"/><Relationship Id="rId62" Type="http://schemas.openxmlformats.org/officeDocument/2006/relationships/hyperlink" Target="https://instructure.atlassian.net/browse/CNVS-27896" TargetMode="External"/><Relationship Id="rId63" Type="http://schemas.openxmlformats.org/officeDocument/2006/relationships/hyperlink" Target="https://instructure.atlassian.net/browse/CNVS-27889" TargetMode="External"/><Relationship Id="rId64" Type="http://schemas.openxmlformats.org/officeDocument/2006/relationships/hyperlink" Target="https://instructure.atlassian.net/browse/CNVS-27856" TargetMode="External"/><Relationship Id="rId65" Type="http://schemas.openxmlformats.org/officeDocument/2006/relationships/hyperlink" Target="https://instructure.atlassian.net/browse/CNVS-27852" TargetMode="External"/><Relationship Id="rId66" Type="http://schemas.openxmlformats.org/officeDocument/2006/relationships/hyperlink" Target="https://instructure.atlassian.net/browse/CNVS-27851" TargetMode="External"/><Relationship Id="rId67" Type="http://schemas.openxmlformats.org/officeDocument/2006/relationships/hyperlink" Target="https://instructure.atlassian.net/browse/MBL-5706" TargetMode="External"/><Relationship Id="rId68" Type="http://schemas.openxmlformats.org/officeDocument/2006/relationships/hyperlink" Target="https://instructure.atlassian.net/browse/SIS-1858" TargetMode="External"/><Relationship Id="rId69" Type="http://schemas.openxmlformats.org/officeDocument/2006/relationships/hyperlink" Target="https://instructure.atlassian.net/browse/SIS-1857" TargetMode="External"/><Relationship Id="rId550" Type="http://schemas.openxmlformats.org/officeDocument/2006/relationships/hyperlink" Target="https://instructure.atlassian.net/browse/SIS-1548" TargetMode="External"/><Relationship Id="rId551" Type="http://schemas.openxmlformats.org/officeDocument/2006/relationships/hyperlink" Target="https://instructure.atlassian.net/browse/CNVS-25071" TargetMode="External"/><Relationship Id="rId552" Type="http://schemas.openxmlformats.org/officeDocument/2006/relationships/hyperlink" Target="https://instructure.atlassian.net/browse/CNVS-25052" TargetMode="External"/><Relationship Id="rId553" Type="http://schemas.openxmlformats.org/officeDocument/2006/relationships/hyperlink" Target="https://instructure.atlassian.net/browse/CNVS-24909" TargetMode="External"/><Relationship Id="rId554" Type="http://schemas.openxmlformats.org/officeDocument/2006/relationships/hyperlink" Target="https://instructure.atlassian.net/browse/CNVS-24774" TargetMode="External"/><Relationship Id="rId555" Type="http://schemas.openxmlformats.org/officeDocument/2006/relationships/hyperlink" Target="https://instructure.atlassian.net/browse/MBL-5109" TargetMode="External"/><Relationship Id="rId556" Type="http://schemas.openxmlformats.org/officeDocument/2006/relationships/hyperlink" Target="https://instructure.atlassian.net/browse/SIS-1518" TargetMode="External"/><Relationship Id="rId557" Type="http://schemas.openxmlformats.org/officeDocument/2006/relationships/hyperlink" Target="https://instructure.atlassian.net/browse/CNVS-24717" TargetMode="External"/><Relationship Id="rId558" Type="http://schemas.openxmlformats.org/officeDocument/2006/relationships/hyperlink" Target="https://instructure.atlassian.net/browse/SIS-1517" TargetMode="External"/><Relationship Id="rId559" Type="http://schemas.openxmlformats.org/officeDocument/2006/relationships/hyperlink" Target="https://instructure.atlassian.net/browse/MBL-5069" TargetMode="External"/><Relationship Id="rId610" Type="http://schemas.openxmlformats.org/officeDocument/2006/relationships/hyperlink" Target="https://instructure.atlassian.net/browse/CNVS-12310" TargetMode="External"/><Relationship Id="rId611" Type="http://schemas.openxmlformats.org/officeDocument/2006/relationships/hyperlink" Target="https://instructure.atlassian.net/browse/CNVS-15318" TargetMode="External"/><Relationship Id="rId612" Type="http://schemas.openxmlformats.org/officeDocument/2006/relationships/hyperlink" Target="https://instructure.atlassian.net/browse/CNVS-9780" TargetMode="External"/><Relationship Id="rId613" Type="http://schemas.openxmlformats.org/officeDocument/2006/relationships/hyperlink" Target="https://instructure.atlassian.net/browse/CNVS-9516" TargetMode="External"/><Relationship Id="rId614" Type="http://schemas.openxmlformats.org/officeDocument/2006/relationships/hyperlink" Target="https://instructure.atlassian.net/browse/CNVS-6298" TargetMode="External"/><Relationship Id="rId615" Type="http://schemas.openxmlformats.org/officeDocument/2006/relationships/hyperlink" Target="https://instructure.atlassian.net/browse/CNVS-5363" TargetMode="External"/><Relationship Id="rId616" Type="http://schemas.openxmlformats.org/officeDocument/2006/relationships/hyperlink" Target="https://instructure.atlassian.net/browse/CNVS-3891" TargetMode="External"/><Relationship Id="rId617" Type="http://schemas.openxmlformats.org/officeDocument/2006/relationships/hyperlink" Target="https://instructure.atlassian.net/browse/CNVS-2928" TargetMode="External"/><Relationship Id="rId270" Type="http://schemas.openxmlformats.org/officeDocument/2006/relationships/hyperlink" Target="https://instructure.atlassian.net/browse/CNVS-26723" TargetMode="External"/><Relationship Id="rId271" Type="http://schemas.openxmlformats.org/officeDocument/2006/relationships/hyperlink" Target="https://instructure.atlassian.net/browse/CNVS-26697" TargetMode="External"/><Relationship Id="rId272" Type="http://schemas.openxmlformats.org/officeDocument/2006/relationships/hyperlink" Target="https://instructure.atlassian.net/browse/CNVS-26695" TargetMode="External"/><Relationship Id="rId273" Type="http://schemas.openxmlformats.org/officeDocument/2006/relationships/hyperlink" Target="https://instructure.atlassian.net/browse/MBL-5404" TargetMode="External"/><Relationship Id="rId274" Type="http://schemas.openxmlformats.org/officeDocument/2006/relationships/hyperlink" Target="https://instructure.atlassian.net/browse/CNVS-26680" TargetMode="External"/><Relationship Id="rId275" Type="http://schemas.openxmlformats.org/officeDocument/2006/relationships/hyperlink" Target="https://instructure.atlassian.net/browse/CNVS-26677" TargetMode="External"/><Relationship Id="rId276" Type="http://schemas.openxmlformats.org/officeDocument/2006/relationships/hyperlink" Target="https://instructure.atlassian.net/browse/CAT-1690" TargetMode="External"/><Relationship Id="rId277" Type="http://schemas.openxmlformats.org/officeDocument/2006/relationships/hyperlink" Target="https://instructure.atlassian.net/browse/CAT-1691" TargetMode="External"/><Relationship Id="rId278" Type="http://schemas.openxmlformats.org/officeDocument/2006/relationships/hyperlink" Target="https://instructure.atlassian.net/browse/MBL-5397" TargetMode="External"/><Relationship Id="rId279" Type="http://schemas.openxmlformats.org/officeDocument/2006/relationships/hyperlink" Target="https://instructure.atlassian.net/browse/CNVS-26638" TargetMode="External"/><Relationship Id="rId618" Type="http://schemas.openxmlformats.org/officeDocument/2006/relationships/hyperlink" Target="https://instructure.atlassian.net/browse/CNVS-1466" TargetMode="External"/><Relationship Id="rId619" Type="http://schemas.openxmlformats.org/officeDocument/2006/relationships/hyperlink" Target="https://instructure.atlassian.net/browse/CNVS-1445" TargetMode="External"/><Relationship Id="rId330" Type="http://schemas.openxmlformats.org/officeDocument/2006/relationships/hyperlink" Target="https://instructure.atlassian.net/browse/CNVS-26405" TargetMode="External"/><Relationship Id="rId331" Type="http://schemas.openxmlformats.org/officeDocument/2006/relationships/hyperlink" Target="https://instructure.atlassian.net/browse/CNVS-26402" TargetMode="External"/><Relationship Id="rId332" Type="http://schemas.openxmlformats.org/officeDocument/2006/relationships/hyperlink" Target="https://instructure.atlassian.net/browse/CNVS-26399" TargetMode="External"/><Relationship Id="rId333" Type="http://schemas.openxmlformats.org/officeDocument/2006/relationships/hyperlink" Target="https://instructure.atlassian.net/browse/CNVS-26389" TargetMode="External"/><Relationship Id="rId334" Type="http://schemas.openxmlformats.org/officeDocument/2006/relationships/hyperlink" Target="https://instructure.atlassian.net/browse/MBL-5370" TargetMode="External"/><Relationship Id="rId335" Type="http://schemas.openxmlformats.org/officeDocument/2006/relationships/hyperlink" Target="https://instructure.atlassian.net/browse/CNVS-26378" TargetMode="External"/><Relationship Id="rId336" Type="http://schemas.openxmlformats.org/officeDocument/2006/relationships/hyperlink" Target="https://instructure.atlassian.net/browse/CNVS-26375" TargetMode="External"/><Relationship Id="rId337" Type="http://schemas.openxmlformats.org/officeDocument/2006/relationships/hyperlink" Target="https://instructure.atlassian.net/browse/CNVS-26374" TargetMode="External"/><Relationship Id="rId338" Type="http://schemas.openxmlformats.org/officeDocument/2006/relationships/hyperlink" Target="https://instructure.atlassian.net/browse/CNVS-26368" TargetMode="External"/><Relationship Id="rId339" Type="http://schemas.openxmlformats.org/officeDocument/2006/relationships/hyperlink" Target="https://instructure.atlassian.net/browse/CNVS-26367" TargetMode="External"/><Relationship Id="rId110" Type="http://schemas.openxmlformats.org/officeDocument/2006/relationships/hyperlink" Target="https://instructure.atlassian.net/browse/CNVS-27609" TargetMode="External"/><Relationship Id="rId111" Type="http://schemas.openxmlformats.org/officeDocument/2006/relationships/hyperlink" Target="https://instructure.atlassian.net/browse/MBL-5666" TargetMode="External"/><Relationship Id="rId112" Type="http://schemas.openxmlformats.org/officeDocument/2006/relationships/hyperlink" Target="https://instructure.atlassian.net/browse/MBL-5665" TargetMode="External"/><Relationship Id="rId113" Type="http://schemas.openxmlformats.org/officeDocument/2006/relationships/hyperlink" Target="https://instructure.atlassian.net/browse/CNVS-27578" TargetMode="External"/><Relationship Id="rId114" Type="http://schemas.openxmlformats.org/officeDocument/2006/relationships/hyperlink" Target="https://instructure.atlassian.net/browse/CNVS-27576" TargetMode="External"/><Relationship Id="rId115" Type="http://schemas.openxmlformats.org/officeDocument/2006/relationships/hyperlink" Target="https://instructure.atlassian.net/browse/MBL-5664" TargetMode="External"/><Relationship Id="rId70" Type="http://schemas.openxmlformats.org/officeDocument/2006/relationships/hyperlink" Target="https://instructure.atlassian.net/browse/CNVS-27840" TargetMode="External"/><Relationship Id="rId71" Type="http://schemas.openxmlformats.org/officeDocument/2006/relationships/hyperlink" Target="https://instructure.atlassian.net/browse/CNVS-27831" TargetMode="External"/><Relationship Id="rId72" Type="http://schemas.openxmlformats.org/officeDocument/2006/relationships/hyperlink" Target="https://instructure.atlassian.net/browse/CNVS-27828" TargetMode="External"/><Relationship Id="rId73" Type="http://schemas.openxmlformats.org/officeDocument/2006/relationships/hyperlink" Target="https://instructure.atlassian.net/browse/CNVS-27827" TargetMode="External"/><Relationship Id="rId74" Type="http://schemas.openxmlformats.org/officeDocument/2006/relationships/hyperlink" Target="https://instructure.atlassian.net/browse/CNVS-27826" TargetMode="External"/><Relationship Id="rId75" Type="http://schemas.openxmlformats.org/officeDocument/2006/relationships/hyperlink" Target="https://instructure.atlassian.net/browse/CNVS-27816" TargetMode="External"/><Relationship Id="rId76" Type="http://schemas.openxmlformats.org/officeDocument/2006/relationships/hyperlink" Target="https://instructure.atlassian.net/browse/CNVS-27815" TargetMode="External"/><Relationship Id="rId77" Type="http://schemas.openxmlformats.org/officeDocument/2006/relationships/hyperlink" Target="https://instructure.atlassian.net/browse/CNVS-27795" TargetMode="External"/><Relationship Id="rId78" Type="http://schemas.openxmlformats.org/officeDocument/2006/relationships/hyperlink" Target="https://instructure.atlassian.net/browse/MBL-5693" TargetMode="External"/><Relationship Id="rId79" Type="http://schemas.openxmlformats.org/officeDocument/2006/relationships/hyperlink" Target="https://instructure.atlassian.net/browse/CNVS-27788" TargetMode="External"/><Relationship Id="rId116" Type="http://schemas.openxmlformats.org/officeDocument/2006/relationships/hyperlink" Target="https://instructure.atlassian.net/browse/CNVS-27538" TargetMode="External"/><Relationship Id="rId117" Type="http://schemas.openxmlformats.org/officeDocument/2006/relationships/hyperlink" Target="https://instructure.atlassian.net/browse/CNVS-27533" TargetMode="External"/><Relationship Id="rId118" Type="http://schemas.openxmlformats.org/officeDocument/2006/relationships/hyperlink" Target="https://instructure.atlassian.net/browse/PLAT-1356" TargetMode="External"/><Relationship Id="rId119" Type="http://schemas.openxmlformats.org/officeDocument/2006/relationships/hyperlink" Target="https://instructure.atlassian.net/browse/CNVS-27527" TargetMode="External"/><Relationship Id="rId560" Type="http://schemas.openxmlformats.org/officeDocument/2006/relationships/hyperlink" Target="https://instructure.atlassian.net/browse/SIS-1505" TargetMode="External"/><Relationship Id="rId561" Type="http://schemas.openxmlformats.org/officeDocument/2006/relationships/hyperlink" Target="https://instructure.atlassian.net/browse/SIS-1503" TargetMode="External"/><Relationship Id="rId562" Type="http://schemas.openxmlformats.org/officeDocument/2006/relationships/hyperlink" Target="https://instructure.atlassian.net/browse/CNVS-24213" TargetMode="External"/><Relationship Id="rId563" Type="http://schemas.openxmlformats.org/officeDocument/2006/relationships/hyperlink" Target="https://instructure.atlassian.net/browse/SIS-1500" TargetMode="External"/><Relationship Id="rId564" Type="http://schemas.openxmlformats.org/officeDocument/2006/relationships/hyperlink" Target="https://instructure.atlassian.net/browse/SIS-1496" TargetMode="External"/><Relationship Id="rId565" Type="http://schemas.openxmlformats.org/officeDocument/2006/relationships/hyperlink" Target="https://instructure.atlassian.net/browse/MBL-4979" TargetMode="External"/><Relationship Id="rId566" Type="http://schemas.openxmlformats.org/officeDocument/2006/relationships/hyperlink" Target="https://instructure.atlassian.net/browse/CNVS-23960" TargetMode="External"/><Relationship Id="rId567" Type="http://schemas.openxmlformats.org/officeDocument/2006/relationships/hyperlink" Target="https://instructure.atlassian.net/browse/CNVS-23944" TargetMode="External"/><Relationship Id="rId568" Type="http://schemas.openxmlformats.org/officeDocument/2006/relationships/hyperlink" Target="https://instructure.atlassian.net/browse/MBL-4968" TargetMode="External"/><Relationship Id="rId569" Type="http://schemas.openxmlformats.org/officeDocument/2006/relationships/hyperlink" Target="https://instructure.atlassian.net/browse/CNVS-23878" TargetMode="External"/><Relationship Id="rId280" Type="http://schemas.openxmlformats.org/officeDocument/2006/relationships/hyperlink" Target="https://instructure.atlassian.net/browse/CNVS-26623" TargetMode="External"/><Relationship Id="rId281" Type="http://schemas.openxmlformats.org/officeDocument/2006/relationships/hyperlink" Target="https://instructure.atlassian.net/browse/CAT-1687" TargetMode="External"/><Relationship Id="rId282" Type="http://schemas.openxmlformats.org/officeDocument/2006/relationships/hyperlink" Target="https://instructure.atlassian.net/browse/CAT-1685" TargetMode="External"/><Relationship Id="rId283" Type="http://schemas.openxmlformats.org/officeDocument/2006/relationships/hyperlink" Target="https://instructure.atlassian.net/browse/CNVS-26611" TargetMode="External"/><Relationship Id="rId284" Type="http://schemas.openxmlformats.org/officeDocument/2006/relationships/hyperlink" Target="https://instructure.atlassian.net/browse/CNVS-26604" TargetMode="External"/><Relationship Id="rId285" Type="http://schemas.openxmlformats.org/officeDocument/2006/relationships/hyperlink" Target="https://instructure.atlassian.net/browse/CNVS-26601" TargetMode="External"/><Relationship Id="rId286" Type="http://schemas.openxmlformats.org/officeDocument/2006/relationships/hyperlink" Target="https://instructure.atlassian.net/browse/CNVS-26597" TargetMode="External"/><Relationship Id="rId287" Type="http://schemas.openxmlformats.org/officeDocument/2006/relationships/hyperlink" Target="https://instructure.atlassian.net/browse/MBL-5385" TargetMode="External"/><Relationship Id="rId288" Type="http://schemas.openxmlformats.org/officeDocument/2006/relationships/hyperlink" Target="https://instructure.atlassian.net/browse/CNVS-26596" TargetMode="External"/><Relationship Id="rId289" Type="http://schemas.openxmlformats.org/officeDocument/2006/relationships/hyperlink" Target="https://instructure.atlassian.net/browse/CNVS-26592" TargetMode="External"/><Relationship Id="rId340" Type="http://schemas.openxmlformats.org/officeDocument/2006/relationships/hyperlink" Target="https://instructure.atlassian.net/browse/CNVS-26365" TargetMode="External"/><Relationship Id="rId341" Type="http://schemas.openxmlformats.org/officeDocument/2006/relationships/hyperlink" Target="https://instructure.atlassian.net/browse/CAT-1670" TargetMode="External"/><Relationship Id="rId342" Type="http://schemas.openxmlformats.org/officeDocument/2006/relationships/hyperlink" Target="https://instructure.atlassian.net/browse/CNVS-26359" TargetMode="External"/><Relationship Id="rId343" Type="http://schemas.openxmlformats.org/officeDocument/2006/relationships/hyperlink" Target="https://instructure.atlassian.net/browse/CNVS-26358" TargetMode="External"/><Relationship Id="rId344" Type="http://schemas.openxmlformats.org/officeDocument/2006/relationships/hyperlink" Target="https://instructure.atlassian.net/browse/MBL-5358" TargetMode="External"/><Relationship Id="rId345" Type="http://schemas.openxmlformats.org/officeDocument/2006/relationships/hyperlink" Target="https://instructure.atlassian.net/browse/CNVS-26357" TargetMode="External"/><Relationship Id="rId346" Type="http://schemas.openxmlformats.org/officeDocument/2006/relationships/hyperlink" Target="https://instructure.atlassian.net/browse/CNVS-26349" TargetMode="External"/><Relationship Id="rId347" Type="http://schemas.openxmlformats.org/officeDocument/2006/relationships/hyperlink" Target="https://instructure.atlassian.net/browse/CNVS-26346" TargetMode="External"/><Relationship Id="rId348" Type="http://schemas.openxmlformats.org/officeDocument/2006/relationships/hyperlink" Target="https://instructure.atlassian.net/browse/CNVS-26345" TargetMode="External"/><Relationship Id="rId349" Type="http://schemas.openxmlformats.org/officeDocument/2006/relationships/hyperlink" Target="https://instructure.atlassian.net/browse/CNVS-26342" TargetMode="External"/><Relationship Id="rId400" Type="http://schemas.openxmlformats.org/officeDocument/2006/relationships/hyperlink" Target="https://instructure.atlassian.net/browse/CNVS-26184" TargetMode="External"/><Relationship Id="rId401" Type="http://schemas.openxmlformats.org/officeDocument/2006/relationships/hyperlink" Target="https://instructure.atlassian.net/browse/CNVS-26175" TargetMode="External"/><Relationship Id="rId402" Type="http://schemas.openxmlformats.org/officeDocument/2006/relationships/hyperlink" Target="https://instructure.atlassian.net/browse/CNVS-26170" TargetMode="External"/><Relationship Id="rId403" Type="http://schemas.openxmlformats.org/officeDocument/2006/relationships/hyperlink" Target="https://instructure.atlassian.net/browse/CNVS-26169" TargetMode="External"/><Relationship Id="rId404" Type="http://schemas.openxmlformats.org/officeDocument/2006/relationships/hyperlink" Target="https://instructure.atlassian.net/browse/MBL-5311" TargetMode="External"/><Relationship Id="rId405" Type="http://schemas.openxmlformats.org/officeDocument/2006/relationships/hyperlink" Target="https://instructure.atlassian.net/browse/CNVS-26168" TargetMode="External"/><Relationship Id="rId406" Type="http://schemas.openxmlformats.org/officeDocument/2006/relationships/hyperlink" Target="https://instructure.atlassian.net/browse/CNVS-26164" TargetMode="External"/><Relationship Id="rId407" Type="http://schemas.openxmlformats.org/officeDocument/2006/relationships/hyperlink" Target="https://instructure.atlassian.net/browse/CNVS-26162" TargetMode="External"/><Relationship Id="rId408" Type="http://schemas.openxmlformats.org/officeDocument/2006/relationships/hyperlink" Target="https://instructure.atlassian.net/browse/CNVS-26160" TargetMode="External"/><Relationship Id="rId409" Type="http://schemas.openxmlformats.org/officeDocument/2006/relationships/hyperlink" Target="https://instructure.atlassian.net/browse/CNVS-26154" TargetMode="External"/><Relationship Id="rId120" Type="http://schemas.openxmlformats.org/officeDocument/2006/relationships/hyperlink" Target="https://instructure.atlassian.net/browse/CNVS-27510" TargetMode="External"/><Relationship Id="rId121" Type="http://schemas.openxmlformats.org/officeDocument/2006/relationships/hyperlink" Target="https://instructure.atlassian.net/browse/CNVS-27508" TargetMode="External"/><Relationship Id="rId122" Type="http://schemas.openxmlformats.org/officeDocument/2006/relationships/hyperlink" Target="https://instructure.atlassian.net/browse/CNVS-27492" TargetMode="External"/><Relationship Id="rId123" Type="http://schemas.openxmlformats.org/officeDocument/2006/relationships/hyperlink" Target="https://instructure.atlassian.net/browse/CNVS-27489" TargetMode="External"/><Relationship Id="rId124" Type="http://schemas.openxmlformats.org/officeDocument/2006/relationships/hyperlink" Target="https://instructure.atlassian.net/browse/MBL-5653" TargetMode="External"/><Relationship Id="rId125" Type="http://schemas.openxmlformats.org/officeDocument/2006/relationships/hyperlink" Target="https://instructure.atlassian.net/browse/CNVS-27480" TargetMode="External"/><Relationship Id="rId80" Type="http://schemas.openxmlformats.org/officeDocument/2006/relationships/hyperlink" Target="https://instructure.atlassian.net/browse/CNVS-27778" TargetMode="External"/><Relationship Id="rId81" Type="http://schemas.openxmlformats.org/officeDocument/2006/relationships/hyperlink" Target="https://instructure.atlassian.net/browse/CNVS-27759" TargetMode="External"/><Relationship Id="rId82" Type="http://schemas.openxmlformats.org/officeDocument/2006/relationships/hyperlink" Target="https://instructure.atlassian.net/browse/CNVS-27748" TargetMode="External"/><Relationship Id="rId83" Type="http://schemas.openxmlformats.org/officeDocument/2006/relationships/hyperlink" Target="https://instructure.atlassian.net/browse/CNVS-27747" TargetMode="External"/><Relationship Id="rId84" Type="http://schemas.openxmlformats.org/officeDocument/2006/relationships/hyperlink" Target="https://instructure.atlassian.net/browse/CNVS-27746" TargetMode="External"/><Relationship Id="rId85" Type="http://schemas.openxmlformats.org/officeDocument/2006/relationships/hyperlink" Target="https://instructure.atlassian.net/browse/CNVS-27745" TargetMode="External"/><Relationship Id="rId86" Type="http://schemas.openxmlformats.org/officeDocument/2006/relationships/hyperlink" Target="https://instructure.atlassian.net/browse/CNVS-27738" TargetMode="External"/><Relationship Id="rId87" Type="http://schemas.openxmlformats.org/officeDocument/2006/relationships/hyperlink" Target="https://instructure.atlassian.net/browse/SIS-1816" TargetMode="External"/><Relationship Id="rId88" Type="http://schemas.openxmlformats.org/officeDocument/2006/relationships/hyperlink" Target="https://instructure.atlassian.net/browse/CNVS-27733" TargetMode="External"/><Relationship Id="rId89" Type="http://schemas.openxmlformats.org/officeDocument/2006/relationships/hyperlink" Target="https://instructure.atlassian.net/browse/CNVS-27731" TargetMode="External"/><Relationship Id="rId126" Type="http://schemas.openxmlformats.org/officeDocument/2006/relationships/hyperlink" Target="https://instructure.atlassian.net/browse/CNVS-27477" TargetMode="External"/><Relationship Id="rId127" Type="http://schemas.openxmlformats.org/officeDocument/2006/relationships/hyperlink" Target="https://instructure.atlassian.net/browse/CNVS-27475" TargetMode="External"/><Relationship Id="rId128" Type="http://schemas.openxmlformats.org/officeDocument/2006/relationships/hyperlink" Target="https://instructure.atlassian.net/browse/CNVS-27473" TargetMode="External"/><Relationship Id="rId129" Type="http://schemas.openxmlformats.org/officeDocument/2006/relationships/hyperlink" Target="https://instructure.atlassian.net/browse/CNVS-27472" TargetMode="External"/><Relationship Id="rId570" Type="http://schemas.openxmlformats.org/officeDocument/2006/relationships/hyperlink" Target="https://instructure.atlassian.net/browse/CNVS-23755" TargetMode="External"/><Relationship Id="rId571" Type="http://schemas.openxmlformats.org/officeDocument/2006/relationships/hyperlink" Target="https://instructure.atlassian.net/browse/CNVS-23727" TargetMode="External"/><Relationship Id="rId572" Type="http://schemas.openxmlformats.org/officeDocument/2006/relationships/hyperlink" Target="https://instructure.atlassian.net/browse/CNVS-23119" TargetMode="External"/><Relationship Id="rId573" Type="http://schemas.openxmlformats.org/officeDocument/2006/relationships/hyperlink" Target="https://instructure.atlassian.net/browse/CNVS-22932" TargetMode="External"/><Relationship Id="rId574" Type="http://schemas.openxmlformats.org/officeDocument/2006/relationships/hyperlink" Target="https://instructure.atlassian.net/browse/CNVS-22902" TargetMode="External"/><Relationship Id="rId575" Type="http://schemas.openxmlformats.org/officeDocument/2006/relationships/hyperlink" Target="https://instructure.atlassian.net/browse/CNVS-22871" TargetMode="External"/><Relationship Id="rId576" Type="http://schemas.openxmlformats.org/officeDocument/2006/relationships/hyperlink" Target="https://instructure.atlassian.net/browse/SIS-1543" TargetMode="External"/><Relationship Id="rId577" Type="http://schemas.openxmlformats.org/officeDocument/2006/relationships/hyperlink" Target="https://instructure.atlassian.net/browse/CNVS-22723" TargetMode="External"/><Relationship Id="rId578" Type="http://schemas.openxmlformats.org/officeDocument/2006/relationships/hyperlink" Target="https://instructure.atlassian.net/browse/CNVS-22672" TargetMode="External"/><Relationship Id="rId579" Type="http://schemas.openxmlformats.org/officeDocument/2006/relationships/hyperlink" Target="https://instructure.atlassian.net/browse/CNVS-22656" TargetMode="External"/><Relationship Id="rId290" Type="http://schemas.openxmlformats.org/officeDocument/2006/relationships/hyperlink" Target="https://instructure.atlassian.net/browse/CNVS-26590" TargetMode="External"/><Relationship Id="rId291" Type="http://schemas.openxmlformats.org/officeDocument/2006/relationships/hyperlink" Target="https://instructure.atlassian.net/browse/CNVS-26584" TargetMode="External"/><Relationship Id="rId292" Type="http://schemas.openxmlformats.org/officeDocument/2006/relationships/hyperlink" Target="https://instructure.atlassian.net/browse/CNVS-26568" TargetMode="External"/><Relationship Id="rId293" Type="http://schemas.openxmlformats.org/officeDocument/2006/relationships/hyperlink" Target="https://instructure.atlassian.net/browse/CNVS-26566" TargetMode="External"/><Relationship Id="rId294" Type="http://schemas.openxmlformats.org/officeDocument/2006/relationships/hyperlink" Target="https://instructure.atlassian.net/browse/CNVS-26562" TargetMode="External"/><Relationship Id="rId295" Type="http://schemas.openxmlformats.org/officeDocument/2006/relationships/hyperlink" Target="https://instructure.atlassian.net/browse/SIS-1712" TargetMode="External"/><Relationship Id="rId296" Type="http://schemas.openxmlformats.org/officeDocument/2006/relationships/hyperlink" Target="https://instructure.atlassian.net/browse/CNVS-26561" TargetMode="External"/><Relationship Id="rId297" Type="http://schemas.openxmlformats.org/officeDocument/2006/relationships/hyperlink" Target="https://instructure.atlassian.net/browse/CNVS-26560" TargetMode="External"/><Relationship Id="rId298" Type="http://schemas.openxmlformats.org/officeDocument/2006/relationships/hyperlink" Target="https://instructure.atlassian.net/browse/CNVS-26559" TargetMode="External"/><Relationship Id="rId299" Type="http://schemas.openxmlformats.org/officeDocument/2006/relationships/hyperlink" Target="https://instructure.atlassian.net/browse/MBL-5380" TargetMode="External"/><Relationship Id="rId350" Type="http://schemas.openxmlformats.org/officeDocument/2006/relationships/hyperlink" Target="https://instructure.atlassian.net/browse/SIS-1669" TargetMode="External"/><Relationship Id="rId351" Type="http://schemas.openxmlformats.org/officeDocument/2006/relationships/hyperlink" Target="https://instructure.atlassian.net/browse/CNVS-26341" TargetMode="External"/><Relationship Id="rId352" Type="http://schemas.openxmlformats.org/officeDocument/2006/relationships/hyperlink" Target="https://instructure.atlassian.net/browse/CNVS-26337" TargetMode="External"/><Relationship Id="rId353" Type="http://schemas.openxmlformats.org/officeDocument/2006/relationships/hyperlink" Target="https://instructure.atlassian.net/browse/CNVS-26336" TargetMode="External"/><Relationship Id="rId354" Type="http://schemas.openxmlformats.org/officeDocument/2006/relationships/hyperlink" Target="https://instructure.atlassian.net/browse/CNVS-26334" TargetMode="External"/><Relationship Id="rId355" Type="http://schemas.openxmlformats.org/officeDocument/2006/relationships/hyperlink" Target="https://instructure.atlassian.net/browse/CNVS-26332" TargetMode="External"/><Relationship Id="rId356" Type="http://schemas.openxmlformats.org/officeDocument/2006/relationships/hyperlink" Target="https://instructure.atlassian.net/browse/CNVS-26326" TargetMode="External"/><Relationship Id="rId357" Type="http://schemas.openxmlformats.org/officeDocument/2006/relationships/hyperlink" Target="https://instructure.atlassian.net/browse/CNVS-26324" TargetMode="External"/><Relationship Id="rId358" Type="http://schemas.openxmlformats.org/officeDocument/2006/relationships/hyperlink" Target="https://instructure.atlassian.net/browse/MBL-5335" TargetMode="External"/><Relationship Id="rId359" Type="http://schemas.openxmlformats.org/officeDocument/2006/relationships/hyperlink" Target="https://instructure.atlassian.net/browse/MBL-5333" TargetMode="External"/><Relationship Id="rId410" Type="http://schemas.openxmlformats.org/officeDocument/2006/relationships/hyperlink" Target="https://instructure.atlassian.net/browse/CNVS-26150" TargetMode="External"/><Relationship Id="rId411" Type="http://schemas.openxmlformats.org/officeDocument/2006/relationships/hyperlink" Target="https://instructure.atlassian.net/browse/CNVS-26148" TargetMode="External"/><Relationship Id="rId412" Type="http://schemas.openxmlformats.org/officeDocument/2006/relationships/hyperlink" Target="https://instructure.atlassian.net/browse/CNVS-26146" TargetMode="External"/><Relationship Id="rId413" Type="http://schemas.openxmlformats.org/officeDocument/2006/relationships/hyperlink" Target="https://instructure.atlassian.net/browse/CNVS-26144" TargetMode="External"/><Relationship Id="rId414" Type="http://schemas.openxmlformats.org/officeDocument/2006/relationships/hyperlink" Target="https://instructure.atlassian.net/browse/CNVS-26135" TargetMode="External"/><Relationship Id="rId415" Type="http://schemas.openxmlformats.org/officeDocument/2006/relationships/hyperlink" Target="https://instructure.atlassian.net/browse/CNVS-26130" TargetMode="External"/><Relationship Id="rId416" Type="http://schemas.openxmlformats.org/officeDocument/2006/relationships/hyperlink" Target="https://instructure.atlassian.net/browse/SIS-1658" TargetMode="External"/><Relationship Id="rId417" Type="http://schemas.openxmlformats.org/officeDocument/2006/relationships/hyperlink" Target="https://instructure.atlassian.net/browse/SIS-1657" TargetMode="External"/><Relationship Id="rId418" Type="http://schemas.openxmlformats.org/officeDocument/2006/relationships/hyperlink" Target="https://instructure.atlassian.net/browse/CNVS-26121" TargetMode="External"/><Relationship Id="rId419" Type="http://schemas.openxmlformats.org/officeDocument/2006/relationships/hyperlink" Target="https://instructure.atlassian.net/browse/CNVS-26116" TargetMode="External"/><Relationship Id="rId130" Type="http://schemas.openxmlformats.org/officeDocument/2006/relationships/hyperlink" Target="https://instructure.atlassian.net/browse/CNVS-27470" TargetMode="External"/><Relationship Id="rId131" Type="http://schemas.openxmlformats.org/officeDocument/2006/relationships/hyperlink" Target="https://instructure.atlassian.net/browse/CNVS-27467" TargetMode="External"/><Relationship Id="rId132" Type="http://schemas.openxmlformats.org/officeDocument/2006/relationships/hyperlink" Target="https://instructure.atlassian.net/browse/CNVS-27464" TargetMode="External"/><Relationship Id="rId133" Type="http://schemas.openxmlformats.org/officeDocument/2006/relationships/hyperlink" Target="https://instructure.atlassian.net/browse/MBL-5650" TargetMode="External"/><Relationship Id="rId134" Type="http://schemas.openxmlformats.org/officeDocument/2006/relationships/hyperlink" Target="https://instructure.atlassian.net/browse/CNVS-27460" TargetMode="External"/><Relationship Id="rId135" Type="http://schemas.openxmlformats.org/officeDocument/2006/relationships/hyperlink" Target="https://instructure.atlassian.net/browse/CNVS-27457" TargetMode="External"/><Relationship Id="rId90" Type="http://schemas.openxmlformats.org/officeDocument/2006/relationships/hyperlink" Target="https://instructure.atlassian.net/browse/MBL-5684" TargetMode="External"/><Relationship Id="rId91" Type="http://schemas.openxmlformats.org/officeDocument/2006/relationships/hyperlink" Target="https://instructure.atlassian.net/browse/CNVS-27726" TargetMode="External"/><Relationship Id="rId92" Type="http://schemas.openxmlformats.org/officeDocument/2006/relationships/hyperlink" Target="https://instructure.atlassian.net/browse/CNVS-27725" TargetMode="External"/><Relationship Id="rId93" Type="http://schemas.openxmlformats.org/officeDocument/2006/relationships/hyperlink" Target="https://instructure.atlassian.net/browse/CNVS-27724" TargetMode="External"/><Relationship Id="rId94" Type="http://schemas.openxmlformats.org/officeDocument/2006/relationships/hyperlink" Target="https://instructure.atlassian.net/browse/CNVS-27723" TargetMode="External"/><Relationship Id="rId95" Type="http://schemas.openxmlformats.org/officeDocument/2006/relationships/hyperlink" Target="https://instructure.atlassian.net/browse/CNVS-27714" TargetMode="External"/><Relationship Id="rId96" Type="http://schemas.openxmlformats.org/officeDocument/2006/relationships/hyperlink" Target="https://instructure.atlassian.net/browse/CNVS-27696" TargetMode="External"/><Relationship Id="rId97" Type="http://schemas.openxmlformats.org/officeDocument/2006/relationships/hyperlink" Target="https://instructure.atlassian.net/browse/CNVS-27693" TargetMode="External"/><Relationship Id="rId98" Type="http://schemas.openxmlformats.org/officeDocument/2006/relationships/hyperlink" Target="https://instructure.atlassian.net/browse/CNVS-27691" TargetMode="External"/><Relationship Id="rId99" Type="http://schemas.openxmlformats.org/officeDocument/2006/relationships/hyperlink" Target="https://instructure.atlassian.net/browse/CNVS-27690" TargetMode="External"/><Relationship Id="rId136" Type="http://schemas.openxmlformats.org/officeDocument/2006/relationships/hyperlink" Target="https://instructure.atlassian.net/browse/CNVS-27456" TargetMode="External"/><Relationship Id="rId137" Type="http://schemas.openxmlformats.org/officeDocument/2006/relationships/hyperlink" Target="https://instructure.atlassian.net/browse/CNVS-27444" TargetMode="External"/><Relationship Id="rId138" Type="http://schemas.openxmlformats.org/officeDocument/2006/relationships/hyperlink" Target="https://instructure.atlassian.net/browse/CNVS-27440" TargetMode="External"/><Relationship Id="rId139" Type="http://schemas.openxmlformats.org/officeDocument/2006/relationships/hyperlink" Target="https://instructure.atlassian.net/browse/CNVS-27437" TargetMode="External"/><Relationship Id="rId580" Type="http://schemas.openxmlformats.org/officeDocument/2006/relationships/hyperlink" Target="https://instructure.atlassian.net/browse/CNVS-22644" TargetMode="External"/><Relationship Id="rId581" Type="http://schemas.openxmlformats.org/officeDocument/2006/relationships/hyperlink" Target="https://instructure.atlassian.net/browse/CNVS-22474" TargetMode="External"/><Relationship Id="rId582" Type="http://schemas.openxmlformats.org/officeDocument/2006/relationships/hyperlink" Target="https://instructure.atlassian.net/browse/CNVS-22071" TargetMode="External"/><Relationship Id="rId583" Type="http://schemas.openxmlformats.org/officeDocument/2006/relationships/hyperlink" Target="https://instructure.atlassian.net/browse/CNVS-21996" TargetMode="External"/><Relationship Id="rId584" Type="http://schemas.openxmlformats.org/officeDocument/2006/relationships/hyperlink" Target="https://instructure.atlassian.net/browse/CNVS-21655" TargetMode="External"/><Relationship Id="rId585" Type="http://schemas.openxmlformats.org/officeDocument/2006/relationships/hyperlink" Target="https://instructure.atlassian.net/browse/CAT-1169" TargetMode="External"/><Relationship Id="rId586" Type="http://schemas.openxmlformats.org/officeDocument/2006/relationships/hyperlink" Target="https://instructure.atlassian.net/browse/CNVS-20346" TargetMode="External"/><Relationship Id="rId587" Type="http://schemas.openxmlformats.org/officeDocument/2006/relationships/hyperlink" Target="https://instructure.atlassian.net/browse/CNVS-18596" TargetMode="External"/><Relationship Id="rId588" Type="http://schemas.openxmlformats.org/officeDocument/2006/relationships/hyperlink" Target="https://instructure.atlassian.net/browse/CNVS-18495" TargetMode="External"/><Relationship Id="rId589" Type="http://schemas.openxmlformats.org/officeDocument/2006/relationships/hyperlink" Target="https://instructure.atlassian.net/browse/CNVS-18494" TargetMode="External"/><Relationship Id="rId360" Type="http://schemas.openxmlformats.org/officeDocument/2006/relationships/hyperlink" Target="https://instructure.atlassian.net/browse/CNVS-26320" TargetMode="External"/><Relationship Id="rId361" Type="http://schemas.openxmlformats.org/officeDocument/2006/relationships/hyperlink" Target="https://instructure.atlassian.net/browse/MBL-5331" TargetMode="External"/><Relationship Id="rId362" Type="http://schemas.openxmlformats.org/officeDocument/2006/relationships/hyperlink" Target="https://instructure.atlassian.net/browse/CNVS-26317" TargetMode="External"/><Relationship Id="rId363" Type="http://schemas.openxmlformats.org/officeDocument/2006/relationships/hyperlink" Target="https://instructure.atlassian.net/browse/SIS-1665" TargetMode="External"/><Relationship Id="rId364" Type="http://schemas.openxmlformats.org/officeDocument/2006/relationships/hyperlink" Target="https://instructure.atlassian.net/browse/CNVS-26313" TargetMode="External"/><Relationship Id="rId365" Type="http://schemas.openxmlformats.org/officeDocument/2006/relationships/hyperlink" Target="https://instructure.atlassian.net/browse/CNVS-26308" TargetMode="External"/><Relationship Id="rId366" Type="http://schemas.openxmlformats.org/officeDocument/2006/relationships/hyperlink" Target="https://instructure.atlassian.net/browse/CNVS-26307" TargetMode="External"/><Relationship Id="rId367" Type="http://schemas.openxmlformats.org/officeDocument/2006/relationships/hyperlink" Target="https://instructure.atlassian.net/browse/CNVS-26304" TargetMode="External"/><Relationship Id="rId368" Type="http://schemas.openxmlformats.org/officeDocument/2006/relationships/hyperlink" Target="https://instructure.atlassian.net/browse/CNVS-26303" TargetMode="External"/><Relationship Id="rId369" Type="http://schemas.openxmlformats.org/officeDocument/2006/relationships/hyperlink" Target="https://instructure.atlassian.net/browse/CNVS-26300" TargetMode="External"/><Relationship Id="rId420" Type="http://schemas.openxmlformats.org/officeDocument/2006/relationships/hyperlink" Target="https://instructure.atlassian.net/browse/CNVS-26114" TargetMode="External"/><Relationship Id="rId421" Type="http://schemas.openxmlformats.org/officeDocument/2006/relationships/hyperlink" Target="https://instructure.atlassian.net/browse/CNVS-26096" TargetMode="External"/><Relationship Id="rId422" Type="http://schemas.openxmlformats.org/officeDocument/2006/relationships/hyperlink" Target="https://instructure.atlassian.net/browse/MBL-5309" TargetMode="External"/><Relationship Id="rId423" Type="http://schemas.openxmlformats.org/officeDocument/2006/relationships/hyperlink" Target="https://instructure.atlassian.net/browse/CNVS-26083" TargetMode="External"/><Relationship Id="rId424" Type="http://schemas.openxmlformats.org/officeDocument/2006/relationships/hyperlink" Target="https://instructure.atlassian.net/browse/CNVS-26082" TargetMode="External"/><Relationship Id="rId425" Type="http://schemas.openxmlformats.org/officeDocument/2006/relationships/hyperlink" Target="https://instructure.atlassian.net/browse/CNVS-26081" TargetMode="External"/><Relationship Id="rId426" Type="http://schemas.openxmlformats.org/officeDocument/2006/relationships/hyperlink" Target="https://instructure.atlassian.net/browse/CNVS-26079" TargetMode="External"/><Relationship Id="rId427" Type="http://schemas.openxmlformats.org/officeDocument/2006/relationships/hyperlink" Target="https://instructure.atlassian.net/browse/CNVS-26078" TargetMode="External"/><Relationship Id="rId428" Type="http://schemas.openxmlformats.org/officeDocument/2006/relationships/hyperlink" Target="https://instructure.atlassian.net/browse/CNVS-26075" TargetMode="External"/><Relationship Id="rId429" Type="http://schemas.openxmlformats.org/officeDocument/2006/relationships/hyperlink" Target="https://instructure.atlassian.net/browse/CNVS-26072" TargetMode="External"/><Relationship Id="rId140" Type="http://schemas.openxmlformats.org/officeDocument/2006/relationships/hyperlink" Target="https://instructure.atlassian.net/browse/SIS-1785" TargetMode="External"/><Relationship Id="rId141" Type="http://schemas.openxmlformats.org/officeDocument/2006/relationships/hyperlink" Target="https://instructure.atlassian.net/browse/CNVS-27436" TargetMode="External"/><Relationship Id="rId142" Type="http://schemas.openxmlformats.org/officeDocument/2006/relationships/hyperlink" Target="https://instructure.atlassian.net/browse/CNVS-27424" TargetMode="External"/><Relationship Id="rId143" Type="http://schemas.openxmlformats.org/officeDocument/2006/relationships/hyperlink" Target="https://instructure.atlassian.net/browse/CNVS-27413" TargetMode="External"/><Relationship Id="rId144" Type="http://schemas.openxmlformats.org/officeDocument/2006/relationships/hyperlink" Target="https://instructure.atlassian.net/browse/MBL-5601" TargetMode="External"/><Relationship Id="rId145" Type="http://schemas.openxmlformats.org/officeDocument/2006/relationships/hyperlink" Target="https://instructure.atlassian.net/browse/MBL-5600" TargetMode="External"/><Relationship Id="rId146" Type="http://schemas.openxmlformats.org/officeDocument/2006/relationships/hyperlink" Target="https://instructure.atlassian.net/browse/SIS-1770" TargetMode="External"/><Relationship Id="rId147" Type="http://schemas.openxmlformats.org/officeDocument/2006/relationships/hyperlink" Target="https://instructure.atlassian.net/browse/MBL-5542" TargetMode="External"/><Relationship Id="rId148" Type="http://schemas.openxmlformats.org/officeDocument/2006/relationships/hyperlink" Target="https://instructure.atlassian.net/browse/MBL-5540" TargetMode="External"/><Relationship Id="rId149" Type="http://schemas.openxmlformats.org/officeDocument/2006/relationships/hyperlink" Target="https://instructure.atlassian.net/browse/MBL-5539" TargetMode="External"/><Relationship Id="rId590" Type="http://schemas.openxmlformats.org/officeDocument/2006/relationships/hyperlink" Target="https://instructure.atlassian.net/browse/CNVS-18451" TargetMode="External"/><Relationship Id="rId591" Type="http://schemas.openxmlformats.org/officeDocument/2006/relationships/hyperlink" Target="https://instructure.atlassian.net/browse/CNVS-18051" TargetMode="External"/><Relationship Id="rId592" Type="http://schemas.openxmlformats.org/officeDocument/2006/relationships/hyperlink" Target="https://instructure.atlassian.net/browse/CNVS-16873" TargetMode="External"/><Relationship Id="rId593" Type="http://schemas.openxmlformats.org/officeDocument/2006/relationships/hyperlink" Target="https://instructure.atlassian.net/browse/CNVS-16426" TargetMode="External"/><Relationship Id="rId200" Type="http://schemas.openxmlformats.org/officeDocument/2006/relationships/hyperlink" Target="https://instructure.atlassian.net/browse/MBL-5442" TargetMode="External"/><Relationship Id="rId201" Type="http://schemas.openxmlformats.org/officeDocument/2006/relationships/hyperlink" Target="https://instructure.atlassian.net/browse/MBL-5439" TargetMode="External"/><Relationship Id="rId202" Type="http://schemas.openxmlformats.org/officeDocument/2006/relationships/hyperlink" Target="https://instructure.atlassian.net/browse/CNVS-27082" TargetMode="External"/><Relationship Id="rId203" Type="http://schemas.openxmlformats.org/officeDocument/2006/relationships/hyperlink" Target="https://instructure.atlassian.net/browse/MBL-5437" TargetMode="External"/><Relationship Id="rId204" Type="http://schemas.openxmlformats.org/officeDocument/2006/relationships/hyperlink" Target="https://instructure.atlassian.net/browse/MBL-5433" TargetMode="External"/><Relationship Id="rId205" Type="http://schemas.openxmlformats.org/officeDocument/2006/relationships/hyperlink" Target="https://instructure.atlassian.net/browse/CNVS-27068" TargetMode="External"/><Relationship Id="rId206" Type="http://schemas.openxmlformats.org/officeDocument/2006/relationships/hyperlink" Target="https://instructure.atlassian.net/browse/CNVS-27064" TargetMode="External"/><Relationship Id="rId207" Type="http://schemas.openxmlformats.org/officeDocument/2006/relationships/hyperlink" Target="https://instructure.atlassian.net/browse/CNVS-27062" TargetMode="External"/><Relationship Id="rId208" Type="http://schemas.openxmlformats.org/officeDocument/2006/relationships/hyperlink" Target="https://instructure.atlassian.net/browse/CNVS-27061" TargetMode="External"/><Relationship Id="rId209" Type="http://schemas.openxmlformats.org/officeDocument/2006/relationships/hyperlink" Target="https://instructure.atlassian.net/browse/CNVS-27059" TargetMode="External"/><Relationship Id="rId594" Type="http://schemas.openxmlformats.org/officeDocument/2006/relationships/hyperlink" Target="https://instructure.atlassian.net/browse/CNVS-15756" TargetMode="External"/><Relationship Id="rId595" Type="http://schemas.openxmlformats.org/officeDocument/2006/relationships/hyperlink" Target="https://instructure.atlassian.net/browse/CNVS-15191" TargetMode="External"/><Relationship Id="rId596" Type="http://schemas.openxmlformats.org/officeDocument/2006/relationships/hyperlink" Target="https://instructure.atlassian.net/browse/CNVS-15134" TargetMode="External"/><Relationship Id="rId597" Type="http://schemas.openxmlformats.org/officeDocument/2006/relationships/hyperlink" Target="https://instructure.atlassian.net/browse/CNVS-14741" TargetMode="External"/><Relationship Id="rId598" Type="http://schemas.openxmlformats.org/officeDocument/2006/relationships/hyperlink" Target="https://instructure.atlassian.net/browse/CNVS-14719" TargetMode="External"/><Relationship Id="rId599" Type="http://schemas.openxmlformats.org/officeDocument/2006/relationships/hyperlink" Target="https://instructure.atlassian.net/browse/CNVS-14541" TargetMode="External"/><Relationship Id="rId370" Type="http://schemas.openxmlformats.org/officeDocument/2006/relationships/hyperlink" Target="https://instructure.atlassian.net/browse/CNVS-26297" TargetMode="External"/><Relationship Id="rId371" Type="http://schemas.openxmlformats.org/officeDocument/2006/relationships/hyperlink" Target="https://instructure.atlassian.net/browse/CNVS-26295" TargetMode="External"/><Relationship Id="rId372" Type="http://schemas.openxmlformats.org/officeDocument/2006/relationships/hyperlink" Target="https://instructure.atlassian.net/browse/CNVS-26287" TargetMode="External"/><Relationship Id="rId373" Type="http://schemas.openxmlformats.org/officeDocument/2006/relationships/hyperlink" Target="https://instructure.atlassian.net/browse/CNVS-26284" TargetMode="External"/><Relationship Id="rId374" Type="http://schemas.openxmlformats.org/officeDocument/2006/relationships/hyperlink" Target="https://instructure.atlassian.net/browse/CNVS-26276" TargetMode="External"/><Relationship Id="rId375" Type="http://schemas.openxmlformats.org/officeDocument/2006/relationships/hyperlink" Target="https://instructure.atlassian.net/browse/CNVS-26275" TargetMode="External"/><Relationship Id="rId376" Type="http://schemas.openxmlformats.org/officeDocument/2006/relationships/hyperlink" Target="https://instructure.atlassian.net/browse/CNVS-26274" TargetMode="External"/><Relationship Id="rId377" Type="http://schemas.openxmlformats.org/officeDocument/2006/relationships/hyperlink" Target="https://instructure.atlassian.net/browse/CNVS-26273" TargetMode="External"/><Relationship Id="rId378" Type="http://schemas.openxmlformats.org/officeDocument/2006/relationships/hyperlink" Target="https://instructure.atlassian.net/browse/CNVS-26272" TargetMode="External"/><Relationship Id="rId379" Type="http://schemas.openxmlformats.org/officeDocument/2006/relationships/hyperlink" Target="https://instructure.atlassian.net/browse/CNVS-26271" TargetMode="External"/><Relationship Id="rId430" Type="http://schemas.openxmlformats.org/officeDocument/2006/relationships/hyperlink" Target="https://instructure.atlassian.net/browse/CNVS-26071" TargetMode="External"/><Relationship Id="rId431" Type="http://schemas.openxmlformats.org/officeDocument/2006/relationships/hyperlink" Target="https://instructure.atlassian.net/browse/CNVS-26068" TargetMode="External"/><Relationship Id="rId432" Type="http://schemas.openxmlformats.org/officeDocument/2006/relationships/hyperlink" Target="https://instructure.atlassian.net/browse/SIS-1655" TargetMode="External"/><Relationship Id="rId433" Type="http://schemas.openxmlformats.org/officeDocument/2006/relationships/hyperlink" Target="https://instructure.atlassian.net/browse/CNVS-26060" TargetMode="External"/><Relationship Id="rId434" Type="http://schemas.openxmlformats.org/officeDocument/2006/relationships/hyperlink" Target="https://instructure.atlassian.net/browse/CNVS-26059" TargetMode="External"/><Relationship Id="rId435" Type="http://schemas.openxmlformats.org/officeDocument/2006/relationships/hyperlink" Target="https://instructure.atlassian.net/browse/CNVS-26058" TargetMode="External"/><Relationship Id="rId436" Type="http://schemas.openxmlformats.org/officeDocument/2006/relationships/hyperlink" Target="https://instructure.atlassian.net/browse/MBL-5308" TargetMode="External"/><Relationship Id="rId437" Type="http://schemas.openxmlformats.org/officeDocument/2006/relationships/hyperlink" Target="https://instructure.atlassian.net/browse/CNVS-26048" TargetMode="External"/><Relationship Id="rId438" Type="http://schemas.openxmlformats.org/officeDocument/2006/relationships/hyperlink" Target="https://instructure.atlassian.net/browse/CNVS-26035" TargetMode="External"/><Relationship Id="rId439" Type="http://schemas.openxmlformats.org/officeDocument/2006/relationships/hyperlink" Target="https://instructure.atlassian.net/browse/CNVS-26032" TargetMode="External"/><Relationship Id="rId150" Type="http://schemas.openxmlformats.org/officeDocument/2006/relationships/hyperlink" Target="https://instructure.atlassian.net/browse/CNVS-27409" TargetMode="External"/><Relationship Id="rId151" Type="http://schemas.openxmlformats.org/officeDocument/2006/relationships/hyperlink" Target="https://instructure.atlassian.net/browse/CNVS-27408" TargetMode="External"/><Relationship Id="rId152" Type="http://schemas.openxmlformats.org/officeDocument/2006/relationships/hyperlink" Target="https://instructure.atlassian.net/browse/CNVS-27407" TargetMode="External"/><Relationship Id="rId153" Type="http://schemas.openxmlformats.org/officeDocument/2006/relationships/hyperlink" Target="https://instructure.atlassian.net/browse/CNVS-27398" TargetMode="External"/><Relationship Id="rId154" Type="http://schemas.openxmlformats.org/officeDocument/2006/relationships/hyperlink" Target="https://instructure.atlassian.net/browse/CNVS-27389" TargetMode="External"/><Relationship Id="rId155" Type="http://schemas.openxmlformats.org/officeDocument/2006/relationships/hyperlink" Target="https://instructure.atlassian.net/browse/CNVS-27384" TargetMode="External"/><Relationship Id="rId156" Type="http://schemas.openxmlformats.org/officeDocument/2006/relationships/hyperlink" Target="https://instructure.atlassian.net/browse/CNVS-27383" TargetMode="External"/><Relationship Id="rId157" Type="http://schemas.openxmlformats.org/officeDocument/2006/relationships/hyperlink" Target="https://instructure.atlassian.net/browse/CNVS-27376" TargetMode="External"/><Relationship Id="rId158" Type="http://schemas.openxmlformats.org/officeDocument/2006/relationships/hyperlink" Target="https://instructure.atlassian.net/browse/CNVS-27372" TargetMode="External"/><Relationship Id="rId159" Type="http://schemas.openxmlformats.org/officeDocument/2006/relationships/hyperlink" Target="https://instructure.atlassian.net/browse/CNVS-27369" TargetMode="External"/><Relationship Id="rId210" Type="http://schemas.openxmlformats.org/officeDocument/2006/relationships/hyperlink" Target="https://instructure.atlassian.net/browse/CNVS-27053" TargetMode="External"/><Relationship Id="rId211" Type="http://schemas.openxmlformats.org/officeDocument/2006/relationships/hyperlink" Target="https://instructure.atlassian.net/browse/CNVS-27052" TargetMode="External"/><Relationship Id="rId212" Type="http://schemas.openxmlformats.org/officeDocument/2006/relationships/hyperlink" Target="https://instructure.atlassian.net/browse/CNVS-27050" TargetMode="External"/><Relationship Id="rId213" Type="http://schemas.openxmlformats.org/officeDocument/2006/relationships/hyperlink" Target="https://instructure.atlassian.net/browse/MBL-5432" TargetMode="External"/><Relationship Id="rId214" Type="http://schemas.openxmlformats.org/officeDocument/2006/relationships/hyperlink" Target="https://instructure.atlassian.net/browse/CNVS-27037" TargetMode="External"/><Relationship Id="rId215" Type="http://schemas.openxmlformats.org/officeDocument/2006/relationships/hyperlink" Target="https://instructure.atlassian.net/browse/CNVS-27034" TargetMode="External"/><Relationship Id="rId216" Type="http://schemas.openxmlformats.org/officeDocument/2006/relationships/hyperlink" Target="https://instructure.atlassian.net/browse/CNVS-27030" TargetMode="External"/><Relationship Id="rId217" Type="http://schemas.openxmlformats.org/officeDocument/2006/relationships/hyperlink" Target="https://instructure.atlassian.net/browse/SIS-1740" TargetMode="External"/><Relationship Id="rId218" Type="http://schemas.openxmlformats.org/officeDocument/2006/relationships/hyperlink" Target="https://instructure.atlassian.net/browse/CNVS-27025" TargetMode="External"/><Relationship Id="rId219" Type="http://schemas.openxmlformats.org/officeDocument/2006/relationships/hyperlink" Target="https://instructure.atlassian.net/browse/CAT-1711" TargetMode="External"/><Relationship Id="rId380" Type="http://schemas.openxmlformats.org/officeDocument/2006/relationships/hyperlink" Target="https://instructure.atlassian.net/browse/CNVS-26270" TargetMode="External"/><Relationship Id="rId381" Type="http://schemas.openxmlformats.org/officeDocument/2006/relationships/hyperlink" Target="https://instructure.atlassian.net/browse/CNVS-26267" TargetMode="External"/><Relationship Id="rId382" Type="http://schemas.openxmlformats.org/officeDocument/2006/relationships/hyperlink" Target="https://instructure.atlassian.net/browse/CNVS-26266" TargetMode="External"/><Relationship Id="rId383" Type="http://schemas.openxmlformats.org/officeDocument/2006/relationships/hyperlink" Target="https://instructure.atlassian.net/browse/CNVS-26265" TargetMode="External"/><Relationship Id="rId384" Type="http://schemas.openxmlformats.org/officeDocument/2006/relationships/hyperlink" Target="https://instructure.atlassian.net/browse/CNVS-26263" TargetMode="External"/><Relationship Id="rId385" Type="http://schemas.openxmlformats.org/officeDocument/2006/relationships/hyperlink" Target="https://instructure.atlassian.net/browse/CNVS-26257" TargetMode="External"/><Relationship Id="rId386" Type="http://schemas.openxmlformats.org/officeDocument/2006/relationships/hyperlink" Target="https://instructure.atlassian.net/browse/CNVS-26255" TargetMode="External"/><Relationship Id="rId387" Type="http://schemas.openxmlformats.org/officeDocument/2006/relationships/hyperlink" Target="https://instructure.atlassian.net/browse/CNVS-26247" TargetMode="External"/><Relationship Id="rId388" Type="http://schemas.openxmlformats.org/officeDocument/2006/relationships/hyperlink" Target="https://instructure.atlassian.net/browse/CNVS-26218" TargetMode="External"/><Relationship Id="rId389" Type="http://schemas.openxmlformats.org/officeDocument/2006/relationships/hyperlink" Target="https://instructure.atlassian.net/browse/CNVS-26217" TargetMode="External"/><Relationship Id="rId440" Type="http://schemas.openxmlformats.org/officeDocument/2006/relationships/hyperlink" Target="https://instructure.atlassian.net/browse/CNVS-26029" TargetMode="External"/><Relationship Id="rId441" Type="http://schemas.openxmlformats.org/officeDocument/2006/relationships/hyperlink" Target="https://instructure.atlassian.net/browse/CNVS-26013" TargetMode="External"/><Relationship Id="rId442" Type="http://schemas.openxmlformats.org/officeDocument/2006/relationships/hyperlink" Target="https://instructure.atlassian.net/browse/MBL-5304" TargetMode="External"/><Relationship Id="rId443" Type="http://schemas.openxmlformats.org/officeDocument/2006/relationships/hyperlink" Target="https://instructure.atlassian.net/browse/MBL-5303" TargetMode="External"/><Relationship Id="rId444" Type="http://schemas.openxmlformats.org/officeDocument/2006/relationships/hyperlink" Target="https://instructure.atlassian.net/browse/CNVS-25983" TargetMode="External"/><Relationship Id="rId445" Type="http://schemas.openxmlformats.org/officeDocument/2006/relationships/hyperlink" Target="https://instructure.atlassian.net/browse/CNVS-25980" TargetMode="External"/><Relationship Id="rId446" Type="http://schemas.openxmlformats.org/officeDocument/2006/relationships/hyperlink" Target="https://instructure.atlassian.net/browse/CNVS-25979" TargetMode="External"/><Relationship Id="rId447" Type="http://schemas.openxmlformats.org/officeDocument/2006/relationships/hyperlink" Target="https://instructure.atlassian.net/browse/MBL-5300" TargetMode="External"/><Relationship Id="rId448" Type="http://schemas.openxmlformats.org/officeDocument/2006/relationships/hyperlink" Target="https://instructure.atlassian.net/browse/CNVS-25975" TargetMode="External"/><Relationship Id="rId449" Type="http://schemas.openxmlformats.org/officeDocument/2006/relationships/hyperlink" Target="https://instructure.atlassian.net/browse/CNVS-25967" TargetMode="External"/><Relationship Id="rId500" Type="http://schemas.openxmlformats.org/officeDocument/2006/relationships/hyperlink" Target="https://instructure.atlassian.net/browse/CNVS-25692" TargetMode="External"/><Relationship Id="rId501" Type="http://schemas.openxmlformats.org/officeDocument/2006/relationships/hyperlink" Target="https://instructure.atlassian.net/browse/CNVS-25690" TargetMode="External"/><Relationship Id="rId502" Type="http://schemas.openxmlformats.org/officeDocument/2006/relationships/hyperlink" Target="https://instructure.atlassian.net/browse/CNVS-25689" TargetMode="External"/><Relationship Id="rId10" Type="http://schemas.openxmlformats.org/officeDocument/2006/relationships/hyperlink" Target="https://instructure.atlassian.net/browse/CNVS-28199" TargetMode="External"/><Relationship Id="rId11" Type="http://schemas.openxmlformats.org/officeDocument/2006/relationships/hyperlink" Target="https://instructure.atlassian.net/browse/CNVS-28190" TargetMode="External"/><Relationship Id="rId12" Type="http://schemas.openxmlformats.org/officeDocument/2006/relationships/hyperlink" Target="https://instructure.atlassian.net/browse/CNVS-28182" TargetMode="External"/><Relationship Id="rId13" Type="http://schemas.openxmlformats.org/officeDocument/2006/relationships/hyperlink" Target="https://instructure.atlassian.net/browse/CAT-1785" TargetMode="External"/><Relationship Id="rId14" Type="http://schemas.openxmlformats.org/officeDocument/2006/relationships/hyperlink" Target="https://instructure.atlassian.net/browse/CAT-1784" TargetMode="External"/><Relationship Id="rId15" Type="http://schemas.openxmlformats.org/officeDocument/2006/relationships/hyperlink" Target="https://instructure.atlassian.net/browse/MBL-5777" TargetMode="External"/><Relationship Id="rId16" Type="http://schemas.openxmlformats.org/officeDocument/2006/relationships/hyperlink" Target="https://instructure.atlassian.net/browse/MBL-5773" TargetMode="External"/><Relationship Id="rId17" Type="http://schemas.openxmlformats.org/officeDocument/2006/relationships/hyperlink" Target="https://instructure.atlassian.net/browse/MBL-5772" TargetMode="External"/><Relationship Id="rId18" Type="http://schemas.openxmlformats.org/officeDocument/2006/relationships/hyperlink" Target="https://instructure.atlassian.net/browse/CNVS-28160" TargetMode="External"/><Relationship Id="rId19" Type="http://schemas.openxmlformats.org/officeDocument/2006/relationships/hyperlink" Target="https://instructure.atlassian.net/browse/CNVS-28157" TargetMode="External"/><Relationship Id="rId503" Type="http://schemas.openxmlformats.org/officeDocument/2006/relationships/hyperlink" Target="https://instructure.atlassian.net/browse/CNVS-25686" TargetMode="External"/><Relationship Id="rId504" Type="http://schemas.openxmlformats.org/officeDocument/2006/relationships/hyperlink" Target="https://instructure.atlassian.net/browse/CNVS-25677" TargetMode="External"/><Relationship Id="rId505" Type="http://schemas.openxmlformats.org/officeDocument/2006/relationships/hyperlink" Target="https://instructure.atlassian.net/browse/CNVS-25675" TargetMode="External"/><Relationship Id="rId506" Type="http://schemas.openxmlformats.org/officeDocument/2006/relationships/hyperlink" Target="https://instructure.atlassian.net/browse/CNVS-25670" TargetMode="External"/><Relationship Id="rId507" Type="http://schemas.openxmlformats.org/officeDocument/2006/relationships/hyperlink" Target="https://instructure.atlassian.net/browse/CNVS-25669" TargetMode="External"/><Relationship Id="rId508" Type="http://schemas.openxmlformats.org/officeDocument/2006/relationships/hyperlink" Target="https://instructure.atlassian.net/browse/CNVS-25667" TargetMode="External"/><Relationship Id="rId509" Type="http://schemas.openxmlformats.org/officeDocument/2006/relationships/hyperlink" Target="https://instructure.atlassian.net/browse/CNVS-25666" TargetMode="External"/><Relationship Id="rId160" Type="http://schemas.openxmlformats.org/officeDocument/2006/relationships/hyperlink" Target="https://instructure.atlassian.net/browse/CNVS-27368" TargetMode="External"/><Relationship Id="rId161" Type="http://schemas.openxmlformats.org/officeDocument/2006/relationships/hyperlink" Target="https://instructure.atlassian.net/browse/MBL-5534" TargetMode="External"/><Relationship Id="rId162" Type="http://schemas.openxmlformats.org/officeDocument/2006/relationships/hyperlink" Target="https://instructure.atlassian.net/browse/CNVS-27356" TargetMode="External"/><Relationship Id="rId163" Type="http://schemas.openxmlformats.org/officeDocument/2006/relationships/hyperlink" Target="https://instructure.atlassian.net/browse/SIS-1764" TargetMode="External"/><Relationship Id="rId164" Type="http://schemas.openxmlformats.org/officeDocument/2006/relationships/hyperlink" Target="https://instructure.atlassian.net/browse/CNVS-27349" TargetMode="External"/><Relationship Id="rId165" Type="http://schemas.openxmlformats.org/officeDocument/2006/relationships/hyperlink" Target="https://instructure.atlassian.net/browse/CNVS-27348" TargetMode="External"/><Relationship Id="rId166" Type="http://schemas.openxmlformats.org/officeDocument/2006/relationships/hyperlink" Target="https://instructure.atlassian.net/browse/SIS-1762" TargetMode="External"/><Relationship Id="rId167" Type="http://schemas.openxmlformats.org/officeDocument/2006/relationships/hyperlink" Target="https://instructure.atlassian.net/browse/SIS-1761" TargetMode="External"/><Relationship Id="rId168" Type="http://schemas.openxmlformats.org/officeDocument/2006/relationships/hyperlink" Target="https://instructure.atlassian.net/browse/CNVS-27323" TargetMode="External"/><Relationship Id="rId169" Type="http://schemas.openxmlformats.org/officeDocument/2006/relationships/hyperlink" Target="https://instructure.atlassian.net/browse/CNVS-27316" TargetMode="External"/><Relationship Id="rId220" Type="http://schemas.openxmlformats.org/officeDocument/2006/relationships/hyperlink" Target="https://instructure.atlassian.net/browse/CNVS-27015" TargetMode="External"/><Relationship Id="rId221" Type="http://schemas.openxmlformats.org/officeDocument/2006/relationships/hyperlink" Target="https://instructure.atlassian.net/browse/CNVS-27014" TargetMode="External"/><Relationship Id="rId222" Type="http://schemas.openxmlformats.org/officeDocument/2006/relationships/hyperlink" Target="https://instructure.atlassian.net/browse/MBL-5426" TargetMode="External"/><Relationship Id="rId223" Type="http://schemas.openxmlformats.org/officeDocument/2006/relationships/hyperlink" Target="https://instructure.atlassian.net/browse/CNVS-27010" TargetMode="External"/><Relationship Id="rId224" Type="http://schemas.openxmlformats.org/officeDocument/2006/relationships/hyperlink" Target="https://instructure.atlassian.net/browse/CNVS-27002" TargetMode="External"/><Relationship Id="rId225" Type="http://schemas.openxmlformats.org/officeDocument/2006/relationships/hyperlink" Target="https://instructure.atlassian.net/browse/CNVS-26997" TargetMode="External"/><Relationship Id="rId226" Type="http://schemas.openxmlformats.org/officeDocument/2006/relationships/hyperlink" Target="https://instructure.atlassian.net/browse/CNVS-26996" TargetMode="External"/><Relationship Id="rId227" Type="http://schemas.openxmlformats.org/officeDocument/2006/relationships/hyperlink" Target="https://instructure.atlassian.net/browse/MBL-5424" TargetMode="External"/><Relationship Id="rId228" Type="http://schemas.openxmlformats.org/officeDocument/2006/relationships/hyperlink" Target="https://instructure.atlassian.net/browse/CNVS-26993" TargetMode="External"/><Relationship Id="rId229" Type="http://schemas.openxmlformats.org/officeDocument/2006/relationships/hyperlink" Target="https://instructure.atlassian.net/browse/CNVS-26982" TargetMode="External"/><Relationship Id="rId390" Type="http://schemas.openxmlformats.org/officeDocument/2006/relationships/hyperlink" Target="https://instructure.atlassian.net/browse/CNVS-26214" TargetMode="External"/><Relationship Id="rId391" Type="http://schemas.openxmlformats.org/officeDocument/2006/relationships/hyperlink" Target="https://instructure.atlassian.net/browse/CNVS-26212" TargetMode="External"/><Relationship Id="rId392" Type="http://schemas.openxmlformats.org/officeDocument/2006/relationships/hyperlink" Target="https://instructure.atlassian.net/browse/CNVS-26208" TargetMode="External"/><Relationship Id="rId393" Type="http://schemas.openxmlformats.org/officeDocument/2006/relationships/hyperlink" Target="https://instructure.atlassian.net/browse/CNVS-26206" TargetMode="External"/><Relationship Id="rId394" Type="http://schemas.openxmlformats.org/officeDocument/2006/relationships/hyperlink" Target="https://instructure.atlassian.net/browse/CNVS-26204" TargetMode="External"/><Relationship Id="rId395" Type="http://schemas.openxmlformats.org/officeDocument/2006/relationships/hyperlink" Target="https://instructure.atlassian.net/browse/CNVS-26196" TargetMode="External"/><Relationship Id="rId396" Type="http://schemas.openxmlformats.org/officeDocument/2006/relationships/hyperlink" Target="https://instructure.atlassian.net/browse/MBL-5314" TargetMode="External"/><Relationship Id="rId397" Type="http://schemas.openxmlformats.org/officeDocument/2006/relationships/hyperlink" Target="https://instructure.atlassian.net/browse/CNVS-26193" TargetMode="External"/><Relationship Id="rId398" Type="http://schemas.openxmlformats.org/officeDocument/2006/relationships/hyperlink" Target="https://instructure.atlassian.net/browse/CNVS-26189" TargetMode="External"/><Relationship Id="rId399" Type="http://schemas.openxmlformats.org/officeDocument/2006/relationships/hyperlink" Target="https://instructure.atlassian.net/browse/SIS-1659" TargetMode="External"/><Relationship Id="rId450" Type="http://schemas.openxmlformats.org/officeDocument/2006/relationships/hyperlink" Target="https://instructure.atlassian.net/browse/CNVS-25966" TargetMode="External"/><Relationship Id="rId451" Type="http://schemas.openxmlformats.org/officeDocument/2006/relationships/hyperlink" Target="https://instructure.atlassian.net/browse/CNVS-25958" TargetMode="External"/><Relationship Id="rId452" Type="http://schemas.openxmlformats.org/officeDocument/2006/relationships/hyperlink" Target="https://instructure.atlassian.net/browse/CNVS-25957" TargetMode="External"/><Relationship Id="rId453" Type="http://schemas.openxmlformats.org/officeDocument/2006/relationships/hyperlink" Target="https://instructure.atlassian.net/browse/MBL-5297" TargetMode="External"/><Relationship Id="rId454" Type="http://schemas.openxmlformats.org/officeDocument/2006/relationships/hyperlink" Target="https://instructure.atlassian.net/browse/CNVS-25911" TargetMode="External"/><Relationship Id="rId455" Type="http://schemas.openxmlformats.org/officeDocument/2006/relationships/hyperlink" Target="https://instructure.atlassian.net/browse/SIS-1643" TargetMode="External"/><Relationship Id="rId456" Type="http://schemas.openxmlformats.org/officeDocument/2006/relationships/hyperlink" Target="https://instructure.atlassian.net/browse/CNVS-25890" TargetMode="External"/><Relationship Id="rId457" Type="http://schemas.openxmlformats.org/officeDocument/2006/relationships/hyperlink" Target="https://instructure.atlassian.net/browse/CNVS-25887" TargetMode="External"/><Relationship Id="rId458" Type="http://schemas.openxmlformats.org/officeDocument/2006/relationships/hyperlink" Target="https://instructure.atlassian.net/browse/CNVS-258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"/>
  <sheetViews>
    <sheetView showGridLines="0" tabSelected="1" topLeftCell="D601" workbookViewId="0">
      <selection activeCell="M2" sqref="M2:M620"/>
    </sheetView>
  </sheetViews>
  <sheetFormatPr baseColWidth="10" defaultRowHeight="15" x14ac:dyDescent="0"/>
  <cols>
    <col min="1" max="1" width="11.33203125" style="1" bestFit="1" customWidth="1"/>
    <col min="2" max="2" width="11.5" style="1" bestFit="1" customWidth="1"/>
    <col min="3" max="3" width="12.6640625" style="1" bestFit="1" customWidth="1"/>
    <col min="4" max="4" width="8.6640625" style="1" customWidth="1"/>
    <col min="5" max="5" width="18.33203125" style="1" bestFit="1" customWidth="1"/>
    <col min="6" max="6" width="7.5" style="1" customWidth="1"/>
    <col min="7" max="8" width="43.33203125" style="1" bestFit="1" customWidth="1"/>
    <col min="9" max="9" width="18" style="1" bestFit="1" customWidth="1"/>
    <col min="10" max="10" width="13.5" style="1" bestFit="1" customWidth="1"/>
    <col min="11" max="11" width="16.6640625" style="1" bestFit="1" customWidth="1"/>
    <col min="12" max="16384" width="10.83203125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1382</v>
      </c>
      <c r="M1" s="8" t="s">
        <v>1383</v>
      </c>
    </row>
    <row r="2" spans="1:13" ht="30">
      <c r="A2" s="4" t="s">
        <v>11</v>
      </c>
      <c r="B2" s="3" t="s">
        <v>12</v>
      </c>
      <c r="C2" s="5" t="s">
        <v>13</v>
      </c>
      <c r="D2" s="5" t="s">
        <v>14</v>
      </c>
      <c r="E2" s="5" t="s">
        <v>15</v>
      </c>
      <c r="F2" s="3" t="s">
        <v>16</v>
      </c>
      <c r="G2" s="5" t="s">
        <v>17</v>
      </c>
      <c r="H2" s="5" t="s">
        <v>15</v>
      </c>
      <c r="I2" s="6">
        <v>42453.716666666667</v>
      </c>
      <c r="J2" s="5"/>
      <c r="K2" s="6">
        <v>42457.65347222222</v>
      </c>
      <c r="L2" s="9">
        <f>MONTH(K2)</f>
        <v>3</v>
      </c>
      <c r="M2" s="8">
        <f>K2-MAX(J2,I2)</f>
        <v>3.9368055555532919</v>
      </c>
    </row>
    <row r="3" spans="1:13" ht="30">
      <c r="A3" s="4" t="s">
        <v>18</v>
      </c>
      <c r="B3" s="3" t="s">
        <v>12</v>
      </c>
      <c r="C3" s="5" t="s">
        <v>19</v>
      </c>
      <c r="D3" s="5" t="s">
        <v>20</v>
      </c>
      <c r="E3" s="5" t="s">
        <v>20</v>
      </c>
      <c r="F3" s="3" t="s">
        <v>16</v>
      </c>
      <c r="G3" s="5" t="s">
        <v>21</v>
      </c>
      <c r="H3" s="5"/>
      <c r="I3" s="6">
        <v>42453.37222222222</v>
      </c>
      <c r="J3" s="5"/>
      <c r="K3" s="6">
        <v>42453.554166666669</v>
      </c>
      <c r="L3" s="9">
        <f t="shared" ref="L3:L66" si="0">MONTH(K3)</f>
        <v>3</v>
      </c>
      <c r="M3" s="8">
        <f t="shared" ref="M3:M66" si="1">K3-MAX(J3,I3)</f>
        <v>0.18194444444816327</v>
      </c>
    </row>
    <row r="4" spans="1:13">
      <c r="A4" s="4" t="s">
        <v>22</v>
      </c>
      <c r="B4" s="3" t="s">
        <v>12</v>
      </c>
      <c r="C4" s="5" t="s">
        <v>19</v>
      </c>
      <c r="D4" s="5" t="s">
        <v>23</v>
      </c>
      <c r="E4" s="5"/>
      <c r="F4" s="3" t="s">
        <v>16</v>
      </c>
      <c r="G4" s="5" t="s">
        <v>24</v>
      </c>
      <c r="H4" s="5" t="s">
        <v>25</v>
      </c>
      <c r="I4" s="6">
        <v>42452.600694444445</v>
      </c>
      <c r="J4" s="5"/>
      <c r="K4" s="6">
        <v>42454.452777777777</v>
      </c>
      <c r="L4" s="9">
        <f t="shared" si="0"/>
        <v>3</v>
      </c>
      <c r="M4" s="8">
        <f t="shared" si="1"/>
        <v>1.8520833333313931</v>
      </c>
    </row>
    <row r="5" spans="1:13" ht="45">
      <c r="A5" s="4" t="s">
        <v>26</v>
      </c>
      <c r="B5" s="3" t="s">
        <v>12</v>
      </c>
      <c r="C5" s="5" t="s">
        <v>27</v>
      </c>
      <c r="D5" s="5" t="s">
        <v>14</v>
      </c>
      <c r="E5" s="5" t="s">
        <v>28</v>
      </c>
      <c r="F5" s="3" t="s">
        <v>16</v>
      </c>
      <c r="G5" s="5" t="s">
        <v>29</v>
      </c>
      <c r="H5" s="5" t="s">
        <v>30</v>
      </c>
      <c r="I5" s="6">
        <v>42452.56527777778</v>
      </c>
      <c r="J5" s="5"/>
      <c r="K5" s="6">
        <v>42453.559027777781</v>
      </c>
      <c r="L5" s="9">
        <f t="shared" si="0"/>
        <v>3</v>
      </c>
      <c r="M5" s="8">
        <f t="shared" si="1"/>
        <v>0.99375000000145519</v>
      </c>
    </row>
    <row r="6" spans="1:13">
      <c r="A6" s="4" t="s">
        <v>31</v>
      </c>
      <c r="B6" s="3" t="s">
        <v>12</v>
      </c>
      <c r="C6" s="5" t="s">
        <v>19</v>
      </c>
      <c r="D6" s="5" t="s">
        <v>23</v>
      </c>
      <c r="E6" s="5"/>
      <c r="F6" s="3" t="s">
        <v>16</v>
      </c>
      <c r="G6" s="5" t="s">
        <v>32</v>
      </c>
      <c r="H6" s="5" t="s">
        <v>33</v>
      </c>
      <c r="I6" s="6">
        <v>42452.487500000003</v>
      </c>
      <c r="J6" s="5"/>
      <c r="K6" s="6">
        <v>42453.581944444442</v>
      </c>
      <c r="L6" s="9">
        <f t="shared" si="0"/>
        <v>3</v>
      </c>
      <c r="M6" s="8">
        <f t="shared" si="1"/>
        <v>1.0944444444394321</v>
      </c>
    </row>
    <row r="7" spans="1:13" ht="30">
      <c r="A7" s="4" t="s">
        <v>34</v>
      </c>
      <c r="B7" s="3" t="s">
        <v>12</v>
      </c>
      <c r="C7" s="5" t="s">
        <v>19</v>
      </c>
      <c r="D7" s="5" t="s">
        <v>14</v>
      </c>
      <c r="E7" s="5" t="s">
        <v>28</v>
      </c>
      <c r="F7" s="3" t="s">
        <v>16</v>
      </c>
      <c r="G7" s="5" t="s">
        <v>35</v>
      </c>
      <c r="H7" s="5" t="s">
        <v>36</v>
      </c>
      <c r="I7" s="6">
        <v>42451.698611111111</v>
      </c>
      <c r="J7" s="5"/>
      <c r="K7" s="6">
        <v>42453.63958333333</v>
      </c>
      <c r="L7" s="9">
        <f t="shared" si="0"/>
        <v>3</v>
      </c>
      <c r="M7" s="8">
        <f t="shared" si="1"/>
        <v>1.9409722222189885</v>
      </c>
    </row>
    <row r="8" spans="1:13" ht="30">
      <c r="A8" s="4" t="s">
        <v>37</v>
      </c>
      <c r="B8" s="3" t="s">
        <v>12</v>
      </c>
      <c r="C8" s="5" t="s">
        <v>13</v>
      </c>
      <c r="D8" s="5" t="s">
        <v>14</v>
      </c>
      <c r="E8" s="5" t="s">
        <v>38</v>
      </c>
      <c r="F8" s="3" t="s">
        <v>16</v>
      </c>
      <c r="G8" s="5" t="s">
        <v>39</v>
      </c>
      <c r="H8" s="5" t="s">
        <v>40</v>
      </c>
      <c r="I8" s="6">
        <v>42451.613888888889</v>
      </c>
      <c r="J8" s="5"/>
      <c r="K8" s="6">
        <v>42454.540972222225</v>
      </c>
      <c r="L8" s="9">
        <f t="shared" si="0"/>
        <v>3</v>
      </c>
      <c r="M8" s="8">
        <f t="shared" si="1"/>
        <v>2.9270833333357587</v>
      </c>
    </row>
    <row r="9" spans="1:13" ht="30">
      <c r="A9" s="4" t="s">
        <v>41</v>
      </c>
      <c r="B9" s="3" t="s">
        <v>12</v>
      </c>
      <c r="C9" s="5" t="s">
        <v>19</v>
      </c>
      <c r="D9" s="5" t="s">
        <v>14</v>
      </c>
      <c r="E9" s="5" t="s">
        <v>38</v>
      </c>
      <c r="F9" s="3" t="s">
        <v>16</v>
      </c>
      <c r="G9" s="5" t="s">
        <v>42</v>
      </c>
      <c r="H9" s="5" t="s">
        <v>43</v>
      </c>
      <c r="I9" s="6">
        <v>42451.527777777781</v>
      </c>
      <c r="J9" s="5"/>
      <c r="K9" s="6">
        <v>42454.567361111112</v>
      </c>
      <c r="L9" s="9">
        <f t="shared" si="0"/>
        <v>3</v>
      </c>
      <c r="M9" s="8">
        <f t="shared" si="1"/>
        <v>3.0395833333313931</v>
      </c>
    </row>
    <row r="10" spans="1:13">
      <c r="A10" s="4" t="s">
        <v>44</v>
      </c>
      <c r="B10" s="3" t="s">
        <v>12</v>
      </c>
      <c r="C10" s="5" t="s">
        <v>19</v>
      </c>
      <c r="D10" s="5" t="s">
        <v>23</v>
      </c>
      <c r="E10" s="5"/>
      <c r="F10" s="3" t="s">
        <v>16</v>
      </c>
      <c r="G10" s="5" t="s">
        <v>45</v>
      </c>
      <c r="H10" s="5" t="s">
        <v>46</v>
      </c>
      <c r="I10" s="6">
        <v>42451.515972222223</v>
      </c>
      <c r="J10" s="5"/>
      <c r="K10" s="6">
        <v>42453.390972222223</v>
      </c>
      <c r="L10" s="9">
        <f t="shared" si="0"/>
        <v>3</v>
      </c>
      <c r="M10" s="8">
        <f t="shared" si="1"/>
        <v>1.875</v>
      </c>
    </row>
    <row r="11" spans="1:13">
      <c r="A11" s="4" t="s">
        <v>47</v>
      </c>
      <c r="B11" s="3" t="s">
        <v>12</v>
      </c>
      <c r="C11" s="5" t="s">
        <v>19</v>
      </c>
      <c r="D11" s="5" t="s">
        <v>14</v>
      </c>
      <c r="E11" s="5" t="s">
        <v>38</v>
      </c>
      <c r="F11" s="3" t="s">
        <v>16</v>
      </c>
      <c r="G11" s="5" t="s">
        <v>48</v>
      </c>
      <c r="H11" s="5" t="s">
        <v>43</v>
      </c>
      <c r="I11" s="6">
        <v>42451.501388888886</v>
      </c>
      <c r="J11" s="5"/>
      <c r="K11" s="6">
        <v>42454.567361111112</v>
      </c>
      <c r="L11" s="9">
        <f t="shared" si="0"/>
        <v>3</v>
      </c>
      <c r="M11" s="8">
        <f t="shared" si="1"/>
        <v>3.0659722222262644</v>
      </c>
    </row>
    <row r="12" spans="1:13" ht="30">
      <c r="A12" s="4" t="s">
        <v>49</v>
      </c>
      <c r="B12" s="3" t="s">
        <v>12</v>
      </c>
      <c r="C12" s="5" t="s">
        <v>19</v>
      </c>
      <c r="D12" s="5" t="s">
        <v>14</v>
      </c>
      <c r="E12" s="5" t="s">
        <v>50</v>
      </c>
      <c r="F12" s="3" t="s">
        <v>16</v>
      </c>
      <c r="G12" s="5" t="s">
        <v>51</v>
      </c>
      <c r="H12" s="5" t="s">
        <v>52</v>
      </c>
      <c r="I12" s="6">
        <v>42451.333333333336</v>
      </c>
      <c r="J12" s="5"/>
      <c r="K12" s="6">
        <v>42451.620833333334</v>
      </c>
      <c r="L12" s="9">
        <f t="shared" si="0"/>
        <v>3</v>
      </c>
      <c r="M12" s="8">
        <f t="shared" si="1"/>
        <v>0.28749999999854481</v>
      </c>
    </row>
    <row r="13" spans="1:13" ht="30">
      <c r="A13" s="4" t="s">
        <v>53</v>
      </c>
      <c r="B13" s="3" t="s">
        <v>12</v>
      </c>
      <c r="C13" s="5" t="s">
        <v>27</v>
      </c>
      <c r="D13" s="5" t="s">
        <v>14</v>
      </c>
      <c r="E13" s="5" t="s">
        <v>28</v>
      </c>
      <c r="F13" s="3" t="s">
        <v>16</v>
      </c>
      <c r="G13" s="5" t="s">
        <v>54</v>
      </c>
      <c r="H13" s="5" t="s">
        <v>30</v>
      </c>
      <c r="I13" s="6">
        <v>42450.739583333336</v>
      </c>
      <c r="J13" s="5"/>
      <c r="K13" s="6">
        <v>42452.370138888888</v>
      </c>
      <c r="L13" s="9">
        <f t="shared" si="0"/>
        <v>3</v>
      </c>
      <c r="M13" s="8">
        <f t="shared" si="1"/>
        <v>1.6305555555518367</v>
      </c>
    </row>
    <row r="14" spans="1:13" ht="30">
      <c r="A14" s="4" t="s">
        <v>55</v>
      </c>
      <c r="B14" s="3" t="s">
        <v>12</v>
      </c>
      <c r="C14" s="5" t="s">
        <v>19</v>
      </c>
      <c r="D14" s="5" t="s">
        <v>56</v>
      </c>
      <c r="E14" s="5" t="s">
        <v>56</v>
      </c>
      <c r="F14" s="3" t="s">
        <v>16</v>
      </c>
      <c r="G14" s="5" t="s">
        <v>57</v>
      </c>
      <c r="H14" s="5" t="s">
        <v>58</v>
      </c>
      <c r="I14" s="6">
        <v>42450.717361111114</v>
      </c>
      <c r="J14" s="5"/>
      <c r="K14" s="6">
        <v>42457.429166666669</v>
      </c>
      <c r="L14" s="9">
        <f t="shared" si="0"/>
        <v>3</v>
      </c>
      <c r="M14" s="8">
        <f t="shared" si="1"/>
        <v>6.7118055555547471</v>
      </c>
    </row>
    <row r="15" spans="1:13" ht="30">
      <c r="A15" s="4" t="s">
        <v>59</v>
      </c>
      <c r="B15" s="3" t="s">
        <v>12</v>
      </c>
      <c r="C15" s="5" t="s">
        <v>19</v>
      </c>
      <c r="D15" s="5" t="s">
        <v>56</v>
      </c>
      <c r="E15" s="5" t="s">
        <v>56</v>
      </c>
      <c r="F15" s="3" t="s">
        <v>16</v>
      </c>
      <c r="G15" s="5" t="s">
        <v>60</v>
      </c>
      <c r="H15" s="5" t="s">
        <v>58</v>
      </c>
      <c r="I15" s="6">
        <v>42450.711805555555</v>
      </c>
      <c r="J15" s="5"/>
      <c r="K15" s="6">
        <v>42457.429166666669</v>
      </c>
      <c r="L15" s="9">
        <f t="shared" si="0"/>
        <v>3</v>
      </c>
      <c r="M15" s="8">
        <f t="shared" si="1"/>
        <v>6.7173611111138598</v>
      </c>
    </row>
    <row r="16" spans="1:13">
      <c r="A16" s="4" t="s">
        <v>61</v>
      </c>
      <c r="B16" s="3" t="s">
        <v>12</v>
      </c>
      <c r="C16" s="5" t="s">
        <v>19</v>
      </c>
      <c r="D16" s="5" t="s">
        <v>23</v>
      </c>
      <c r="E16" s="5" t="s">
        <v>62</v>
      </c>
      <c r="F16" s="3" t="s">
        <v>16</v>
      </c>
      <c r="G16" s="5" t="s">
        <v>63</v>
      </c>
      <c r="H16" s="5" t="s">
        <v>64</v>
      </c>
      <c r="I16" s="6">
        <v>42450.664583333331</v>
      </c>
      <c r="J16" s="5"/>
      <c r="K16" s="6">
        <v>42453.390277777777</v>
      </c>
      <c r="L16" s="9">
        <f t="shared" si="0"/>
        <v>3</v>
      </c>
      <c r="M16" s="8">
        <f t="shared" si="1"/>
        <v>2.7256944444452529</v>
      </c>
    </row>
    <row r="17" spans="1:13">
      <c r="A17" s="4" t="s">
        <v>65</v>
      </c>
      <c r="B17" s="3" t="s">
        <v>12</v>
      </c>
      <c r="C17" s="5" t="s">
        <v>13</v>
      </c>
      <c r="D17" s="5" t="s">
        <v>23</v>
      </c>
      <c r="E17" s="5" t="s">
        <v>66</v>
      </c>
      <c r="F17" s="3" t="s">
        <v>16</v>
      </c>
      <c r="G17" s="5" t="s">
        <v>67</v>
      </c>
      <c r="H17" s="5" t="s">
        <v>68</v>
      </c>
      <c r="I17" s="6">
        <v>42450.593055555553</v>
      </c>
      <c r="J17" s="5"/>
      <c r="K17" s="6">
        <v>42453.554861111108</v>
      </c>
      <c r="L17" s="9">
        <f t="shared" si="0"/>
        <v>3</v>
      </c>
      <c r="M17" s="8">
        <f t="shared" si="1"/>
        <v>2.9618055555547471</v>
      </c>
    </row>
    <row r="18" spans="1:13">
      <c r="A18" s="4" t="s">
        <v>69</v>
      </c>
      <c r="B18" s="3" t="s">
        <v>12</v>
      </c>
      <c r="C18" s="5" t="s">
        <v>13</v>
      </c>
      <c r="D18" s="5" t="s">
        <v>23</v>
      </c>
      <c r="E18" s="5" t="s">
        <v>66</v>
      </c>
      <c r="F18" s="3" t="s">
        <v>16</v>
      </c>
      <c r="G18" s="5" t="s">
        <v>70</v>
      </c>
      <c r="H18" s="5" t="s">
        <v>68</v>
      </c>
      <c r="I18" s="6">
        <v>42450.579861111109</v>
      </c>
      <c r="J18" s="5"/>
      <c r="K18" s="6">
        <v>42450.636111111111</v>
      </c>
      <c r="L18" s="9">
        <f t="shared" si="0"/>
        <v>3</v>
      </c>
      <c r="M18" s="8">
        <f t="shared" si="1"/>
        <v>5.6250000001455192E-2</v>
      </c>
    </row>
    <row r="19" spans="1:13" ht="30">
      <c r="A19" s="4" t="s">
        <v>71</v>
      </c>
      <c r="B19" s="3" t="s">
        <v>12</v>
      </c>
      <c r="C19" s="5" t="s">
        <v>19</v>
      </c>
      <c r="D19" s="5" t="s">
        <v>14</v>
      </c>
      <c r="E19" s="5" t="s">
        <v>72</v>
      </c>
      <c r="F19" s="3" t="s">
        <v>16</v>
      </c>
      <c r="G19" s="5" t="s">
        <v>73</v>
      </c>
      <c r="H19" s="5" t="s">
        <v>74</v>
      </c>
      <c r="I19" s="6">
        <v>42450.388888888891</v>
      </c>
      <c r="J19" s="5"/>
      <c r="K19" s="6">
        <v>42450.647222222222</v>
      </c>
      <c r="L19" s="9">
        <f t="shared" si="0"/>
        <v>3</v>
      </c>
      <c r="M19" s="8">
        <f t="shared" si="1"/>
        <v>0.25833333333139308</v>
      </c>
    </row>
    <row r="20" spans="1:13">
      <c r="A20" s="4" t="s">
        <v>75</v>
      </c>
      <c r="B20" s="3" t="s">
        <v>12</v>
      </c>
      <c r="C20" s="5" t="s">
        <v>19</v>
      </c>
      <c r="D20" s="5" t="s">
        <v>14</v>
      </c>
      <c r="E20" s="5" t="s">
        <v>38</v>
      </c>
      <c r="F20" s="3" t="s">
        <v>16</v>
      </c>
      <c r="G20" s="5" t="s">
        <v>76</v>
      </c>
      <c r="H20" s="5" t="s">
        <v>38</v>
      </c>
      <c r="I20" s="6">
        <v>42450.299305555556</v>
      </c>
      <c r="J20" s="5"/>
      <c r="K20" s="6">
        <v>42454.445833333331</v>
      </c>
      <c r="L20" s="9">
        <f t="shared" si="0"/>
        <v>3</v>
      </c>
      <c r="M20" s="8">
        <f t="shared" si="1"/>
        <v>4.1465277777751908</v>
      </c>
    </row>
    <row r="21" spans="1:13" ht="30">
      <c r="A21" s="4" t="s">
        <v>77</v>
      </c>
      <c r="B21" s="3" t="s">
        <v>12</v>
      </c>
      <c r="C21" s="5" t="s">
        <v>19</v>
      </c>
      <c r="D21" s="5" t="s">
        <v>14</v>
      </c>
      <c r="E21" s="5" t="s">
        <v>78</v>
      </c>
      <c r="F21" s="3" t="s">
        <v>16</v>
      </c>
      <c r="G21" s="5" t="s">
        <v>79</v>
      </c>
      <c r="H21" s="5" t="s">
        <v>80</v>
      </c>
      <c r="I21" s="6">
        <v>42447.704861111109</v>
      </c>
      <c r="J21" s="5"/>
      <c r="K21" s="6">
        <v>42447.806944444441</v>
      </c>
      <c r="L21" s="9">
        <f t="shared" si="0"/>
        <v>3</v>
      </c>
      <c r="M21" s="8">
        <f t="shared" si="1"/>
        <v>0.10208333333139308</v>
      </c>
    </row>
    <row r="22" spans="1:13" ht="30">
      <c r="A22" s="4" t="s">
        <v>81</v>
      </c>
      <c r="B22" s="3" t="s">
        <v>12</v>
      </c>
      <c r="C22" s="5" t="s">
        <v>19</v>
      </c>
      <c r="D22" s="5" t="s">
        <v>14</v>
      </c>
      <c r="E22" s="5" t="s">
        <v>78</v>
      </c>
      <c r="F22" s="3" t="s">
        <v>16</v>
      </c>
      <c r="G22" s="5" t="s">
        <v>82</v>
      </c>
      <c r="H22" s="5" t="s">
        <v>83</v>
      </c>
      <c r="I22" s="6">
        <v>42447.616666666669</v>
      </c>
      <c r="J22" s="5"/>
      <c r="K22" s="6">
        <v>42457.563888888886</v>
      </c>
      <c r="L22" s="9">
        <f t="shared" si="0"/>
        <v>3</v>
      </c>
      <c r="M22" s="8">
        <f t="shared" si="1"/>
        <v>9.9472222222175333</v>
      </c>
    </row>
    <row r="23" spans="1:13" ht="30">
      <c r="A23" s="4" t="s">
        <v>84</v>
      </c>
      <c r="B23" s="3" t="s">
        <v>12</v>
      </c>
      <c r="C23" s="5" t="s">
        <v>27</v>
      </c>
      <c r="D23" s="5" t="s">
        <v>14</v>
      </c>
      <c r="E23" s="5" t="s">
        <v>38</v>
      </c>
      <c r="F23" s="3" t="s">
        <v>16</v>
      </c>
      <c r="G23" s="5" t="s">
        <v>85</v>
      </c>
      <c r="H23" s="5" t="s">
        <v>86</v>
      </c>
      <c r="I23" s="6">
        <v>42447.519444444442</v>
      </c>
      <c r="J23" s="5"/>
      <c r="K23" s="6">
        <v>42452.318749999999</v>
      </c>
      <c r="L23" s="9">
        <f t="shared" si="0"/>
        <v>3</v>
      </c>
      <c r="M23" s="8">
        <f t="shared" si="1"/>
        <v>4.7993055555562023</v>
      </c>
    </row>
    <row r="24" spans="1:13">
      <c r="A24" s="4" t="s">
        <v>87</v>
      </c>
      <c r="B24" s="3" t="s">
        <v>12</v>
      </c>
      <c r="C24" s="5" t="s">
        <v>19</v>
      </c>
      <c r="D24" s="5" t="s">
        <v>14</v>
      </c>
      <c r="E24" s="5" t="s">
        <v>38</v>
      </c>
      <c r="F24" s="3" t="s">
        <v>16</v>
      </c>
      <c r="G24" s="5" t="s">
        <v>88</v>
      </c>
      <c r="H24" s="5" t="s">
        <v>38</v>
      </c>
      <c r="I24" s="6">
        <v>42446.561805555553</v>
      </c>
      <c r="J24" s="5"/>
      <c r="K24" s="6">
        <v>42447.388194444444</v>
      </c>
      <c r="L24" s="9">
        <f t="shared" si="0"/>
        <v>3</v>
      </c>
      <c r="M24" s="8">
        <f t="shared" si="1"/>
        <v>0.82638888889050577</v>
      </c>
    </row>
    <row r="25" spans="1:13">
      <c r="A25" s="4" t="s">
        <v>89</v>
      </c>
      <c r="B25" s="3" t="s">
        <v>12</v>
      </c>
      <c r="C25" s="5" t="s">
        <v>19</v>
      </c>
      <c r="D25" s="5" t="s">
        <v>23</v>
      </c>
      <c r="E25" s="5"/>
      <c r="F25" s="3" t="s">
        <v>16</v>
      </c>
      <c r="G25" s="5" t="s">
        <v>90</v>
      </c>
      <c r="H25" s="5" t="s">
        <v>33</v>
      </c>
      <c r="I25" s="6">
        <v>42446.444444444445</v>
      </c>
      <c r="J25" s="5"/>
      <c r="K25" s="6">
        <v>42446.675000000003</v>
      </c>
      <c r="L25" s="9">
        <f t="shared" si="0"/>
        <v>3</v>
      </c>
      <c r="M25" s="8">
        <f t="shared" si="1"/>
        <v>0.2305555555576575</v>
      </c>
    </row>
    <row r="26" spans="1:13">
      <c r="A26" s="4" t="s">
        <v>91</v>
      </c>
      <c r="B26" s="3" t="s">
        <v>12</v>
      </c>
      <c r="C26" s="5" t="s">
        <v>19</v>
      </c>
      <c r="D26" s="5" t="s">
        <v>23</v>
      </c>
      <c r="E26" s="5"/>
      <c r="F26" s="3" t="s">
        <v>16</v>
      </c>
      <c r="G26" s="5" t="s">
        <v>92</v>
      </c>
      <c r="H26" s="5" t="s">
        <v>33</v>
      </c>
      <c r="I26" s="6">
        <v>42446.444444444445</v>
      </c>
      <c r="J26" s="5"/>
      <c r="K26" s="6">
        <v>42447.490277777775</v>
      </c>
      <c r="L26" s="9">
        <f t="shared" si="0"/>
        <v>3</v>
      </c>
      <c r="M26" s="8">
        <f t="shared" si="1"/>
        <v>1.0458333333299379</v>
      </c>
    </row>
    <row r="27" spans="1:13">
      <c r="A27" s="4" t="s">
        <v>93</v>
      </c>
      <c r="B27" s="3" t="s">
        <v>12</v>
      </c>
      <c r="C27" s="5" t="s">
        <v>19</v>
      </c>
      <c r="D27" s="5" t="s">
        <v>23</v>
      </c>
      <c r="E27" s="5"/>
      <c r="F27" s="3" t="s">
        <v>16</v>
      </c>
      <c r="G27" s="5" t="s">
        <v>94</v>
      </c>
      <c r="H27" s="5" t="s">
        <v>33</v>
      </c>
      <c r="I27" s="6">
        <v>42446.443055555559</v>
      </c>
      <c r="J27" s="5"/>
      <c r="K27" s="6">
        <v>42447.390277777777</v>
      </c>
      <c r="L27" s="9">
        <f t="shared" si="0"/>
        <v>3</v>
      </c>
      <c r="M27" s="8">
        <f t="shared" si="1"/>
        <v>0.94722222221753327</v>
      </c>
    </row>
    <row r="28" spans="1:13">
      <c r="A28" s="4" t="s">
        <v>95</v>
      </c>
      <c r="B28" s="3" t="s">
        <v>12</v>
      </c>
      <c r="C28" s="5" t="s">
        <v>19</v>
      </c>
      <c r="D28" s="5" t="s">
        <v>23</v>
      </c>
      <c r="E28" s="5"/>
      <c r="F28" s="3" t="s">
        <v>16</v>
      </c>
      <c r="G28" s="5" t="s">
        <v>96</v>
      </c>
      <c r="H28" s="5" t="s">
        <v>33</v>
      </c>
      <c r="I28" s="6">
        <v>42446.442361111112</v>
      </c>
      <c r="J28" s="5"/>
      <c r="K28" s="6">
        <v>42447.390277777777</v>
      </c>
      <c r="L28" s="9">
        <f t="shared" si="0"/>
        <v>3</v>
      </c>
      <c r="M28" s="8">
        <f t="shared" si="1"/>
        <v>0.94791666666424135</v>
      </c>
    </row>
    <row r="29" spans="1:13">
      <c r="A29" s="4" t="s">
        <v>97</v>
      </c>
      <c r="B29" s="3" t="s">
        <v>12</v>
      </c>
      <c r="C29" s="5" t="s">
        <v>19</v>
      </c>
      <c r="D29" s="5" t="s">
        <v>14</v>
      </c>
      <c r="E29" s="5" t="s">
        <v>78</v>
      </c>
      <c r="F29" s="3" t="s">
        <v>16</v>
      </c>
      <c r="G29" s="5" t="s">
        <v>98</v>
      </c>
      <c r="H29" s="5" t="s">
        <v>99</v>
      </c>
      <c r="I29" s="6">
        <v>42446.427777777775</v>
      </c>
      <c r="J29" s="5"/>
      <c r="K29" s="6">
        <v>42447.522222222222</v>
      </c>
      <c r="L29" s="9">
        <f t="shared" si="0"/>
        <v>3</v>
      </c>
      <c r="M29" s="8">
        <f t="shared" si="1"/>
        <v>1.0944444444467081</v>
      </c>
    </row>
    <row r="30" spans="1:13" ht="30">
      <c r="A30" s="4" t="s">
        <v>100</v>
      </c>
      <c r="B30" s="3" t="s">
        <v>12</v>
      </c>
      <c r="C30" s="5" t="s">
        <v>27</v>
      </c>
      <c r="D30" s="5" t="s">
        <v>14</v>
      </c>
      <c r="E30" s="5" t="s">
        <v>38</v>
      </c>
      <c r="F30" s="3" t="s">
        <v>16</v>
      </c>
      <c r="G30" s="5" t="s">
        <v>101</v>
      </c>
      <c r="H30" s="5" t="s">
        <v>102</v>
      </c>
      <c r="I30" s="6">
        <v>42445.893750000003</v>
      </c>
      <c r="J30" s="5"/>
      <c r="K30" s="6">
        <v>42450.292361111111</v>
      </c>
      <c r="L30" s="9">
        <f t="shared" si="0"/>
        <v>3</v>
      </c>
      <c r="M30" s="8">
        <f t="shared" si="1"/>
        <v>4.398611111108039</v>
      </c>
    </row>
    <row r="31" spans="1:13">
      <c r="A31" s="4" t="s">
        <v>103</v>
      </c>
      <c r="B31" s="3" t="s">
        <v>12</v>
      </c>
      <c r="C31" s="5" t="s">
        <v>19</v>
      </c>
      <c r="D31" s="5" t="s">
        <v>14</v>
      </c>
      <c r="E31" s="5" t="s">
        <v>15</v>
      </c>
      <c r="F31" s="3" t="s">
        <v>16</v>
      </c>
      <c r="G31" s="5" t="s">
        <v>104</v>
      </c>
      <c r="H31" s="5" t="s">
        <v>15</v>
      </c>
      <c r="I31" s="6">
        <v>42445.602083333331</v>
      </c>
      <c r="J31" s="5"/>
      <c r="K31" s="6">
        <v>42446.736111111109</v>
      </c>
      <c r="L31" s="9">
        <f t="shared" si="0"/>
        <v>3</v>
      </c>
      <c r="M31" s="8">
        <f t="shared" si="1"/>
        <v>1.1340277777781012</v>
      </c>
    </row>
    <row r="32" spans="1:13" ht="45">
      <c r="A32" s="4" t="s">
        <v>105</v>
      </c>
      <c r="B32" s="3" t="s">
        <v>12</v>
      </c>
      <c r="C32" s="5" t="s">
        <v>27</v>
      </c>
      <c r="D32" s="5" t="s">
        <v>14</v>
      </c>
      <c r="E32" s="5" t="s">
        <v>38</v>
      </c>
      <c r="F32" s="3" t="s">
        <v>16</v>
      </c>
      <c r="G32" s="5" t="s">
        <v>106</v>
      </c>
      <c r="H32" s="5" t="s">
        <v>86</v>
      </c>
      <c r="I32" s="6">
        <v>42445.570833333331</v>
      </c>
      <c r="J32" s="5"/>
      <c r="K32" s="6">
        <v>42446.631249999999</v>
      </c>
      <c r="L32" s="9">
        <f t="shared" si="0"/>
        <v>3</v>
      </c>
      <c r="M32" s="8">
        <f t="shared" si="1"/>
        <v>1.0604166666671517</v>
      </c>
    </row>
    <row r="33" spans="1:13" ht="30">
      <c r="A33" s="4" t="s">
        <v>107</v>
      </c>
      <c r="B33" s="3" t="s">
        <v>12</v>
      </c>
      <c r="C33" s="5" t="s">
        <v>27</v>
      </c>
      <c r="D33" s="5" t="s">
        <v>14</v>
      </c>
      <c r="E33" s="5" t="s">
        <v>38</v>
      </c>
      <c r="F33" s="3" t="s">
        <v>16</v>
      </c>
      <c r="G33" s="5" t="s">
        <v>108</v>
      </c>
      <c r="H33" s="5" t="s">
        <v>109</v>
      </c>
      <c r="I33" s="6">
        <v>42445.540972222225</v>
      </c>
      <c r="J33" s="5"/>
      <c r="K33" s="6">
        <v>42451.524305555555</v>
      </c>
      <c r="L33" s="9">
        <f t="shared" si="0"/>
        <v>3</v>
      </c>
      <c r="M33" s="8">
        <f t="shared" si="1"/>
        <v>5.9833333333299379</v>
      </c>
    </row>
    <row r="34" spans="1:13" ht="75">
      <c r="A34" s="4" t="s">
        <v>110</v>
      </c>
      <c r="B34" s="3" t="s">
        <v>12</v>
      </c>
      <c r="C34" s="5" t="s">
        <v>19</v>
      </c>
      <c r="D34" s="5" t="s">
        <v>14</v>
      </c>
      <c r="E34" s="5" t="s">
        <v>38</v>
      </c>
      <c r="F34" s="3" t="s">
        <v>16</v>
      </c>
      <c r="G34" s="5" t="s">
        <v>111</v>
      </c>
      <c r="H34" s="5" t="s">
        <v>112</v>
      </c>
      <c r="I34" s="6">
        <v>42445.472222222219</v>
      </c>
      <c r="J34" s="5"/>
      <c r="K34" s="6">
        <v>42446.522916666669</v>
      </c>
      <c r="L34" s="9">
        <f t="shared" si="0"/>
        <v>3</v>
      </c>
      <c r="M34" s="8">
        <f t="shared" si="1"/>
        <v>1.0506944444496185</v>
      </c>
    </row>
    <row r="35" spans="1:13" ht="30">
      <c r="A35" s="4" t="s">
        <v>113</v>
      </c>
      <c r="B35" s="3" t="s">
        <v>12</v>
      </c>
      <c r="C35" s="5" t="s">
        <v>27</v>
      </c>
      <c r="D35" s="5" t="s">
        <v>14</v>
      </c>
      <c r="E35" s="5" t="s">
        <v>28</v>
      </c>
      <c r="F35" s="3" t="s">
        <v>16</v>
      </c>
      <c r="G35" s="5" t="s">
        <v>114</v>
      </c>
      <c r="H35" s="5" t="s">
        <v>115</v>
      </c>
      <c r="I35" s="6">
        <v>42444.628472222219</v>
      </c>
      <c r="J35" s="5"/>
      <c r="K35" s="6">
        <v>42446.566666666666</v>
      </c>
      <c r="L35" s="9">
        <f t="shared" si="0"/>
        <v>3</v>
      </c>
      <c r="M35" s="8">
        <f t="shared" si="1"/>
        <v>1.9381944444467081</v>
      </c>
    </row>
    <row r="36" spans="1:13" ht="30">
      <c r="A36" s="4" t="s">
        <v>116</v>
      </c>
      <c r="B36" s="3" t="s">
        <v>12</v>
      </c>
      <c r="C36" s="5" t="s">
        <v>19</v>
      </c>
      <c r="D36" s="5" t="s">
        <v>14</v>
      </c>
      <c r="E36" s="5"/>
      <c r="F36" s="3" t="s">
        <v>16</v>
      </c>
      <c r="G36" s="5" t="s">
        <v>117</v>
      </c>
      <c r="H36" s="5" t="s">
        <v>38</v>
      </c>
      <c r="I36" s="6">
        <v>42444.561111111114</v>
      </c>
      <c r="J36" s="5"/>
      <c r="K36" s="6">
        <v>42444.561805555553</v>
      </c>
      <c r="L36" s="9">
        <f t="shared" si="0"/>
        <v>3</v>
      </c>
      <c r="M36" s="8">
        <f t="shared" si="1"/>
        <v>6.9444443943211809E-4</v>
      </c>
    </row>
    <row r="37" spans="1:13">
      <c r="A37" s="4" t="s">
        <v>118</v>
      </c>
      <c r="B37" s="3" t="s">
        <v>12</v>
      </c>
      <c r="C37" s="5" t="s">
        <v>19</v>
      </c>
      <c r="D37" s="5" t="s">
        <v>14</v>
      </c>
      <c r="E37" s="5" t="s">
        <v>72</v>
      </c>
      <c r="F37" s="3" t="s">
        <v>16</v>
      </c>
      <c r="G37" s="5" t="s">
        <v>119</v>
      </c>
      <c r="H37" s="5" t="s">
        <v>120</v>
      </c>
      <c r="I37" s="6">
        <v>42444.538888888892</v>
      </c>
      <c r="J37" s="5"/>
      <c r="K37" s="6">
        <v>42454.455555555556</v>
      </c>
      <c r="L37" s="9">
        <f t="shared" si="0"/>
        <v>3</v>
      </c>
      <c r="M37" s="8">
        <f t="shared" si="1"/>
        <v>9.9166666666642413</v>
      </c>
    </row>
    <row r="38" spans="1:13" ht="30">
      <c r="A38" s="4" t="s">
        <v>121</v>
      </c>
      <c r="B38" s="3" t="s">
        <v>12</v>
      </c>
      <c r="C38" s="5" t="s">
        <v>13</v>
      </c>
      <c r="D38" s="5" t="s">
        <v>14</v>
      </c>
      <c r="E38" s="5" t="s">
        <v>38</v>
      </c>
      <c r="F38" s="3" t="s">
        <v>16</v>
      </c>
      <c r="G38" s="5" t="s">
        <v>122</v>
      </c>
      <c r="H38" s="5" t="s">
        <v>123</v>
      </c>
      <c r="I38" s="6">
        <v>42444.484722222223</v>
      </c>
      <c r="J38" s="5"/>
      <c r="K38" s="6">
        <v>42447.648611111108</v>
      </c>
      <c r="L38" s="9">
        <f t="shared" si="0"/>
        <v>3</v>
      </c>
      <c r="M38" s="8">
        <f t="shared" si="1"/>
        <v>3.163888888884685</v>
      </c>
    </row>
    <row r="39" spans="1:13">
      <c r="A39" s="4" t="s">
        <v>124</v>
      </c>
      <c r="B39" s="3" t="s">
        <v>12</v>
      </c>
      <c r="C39" s="5" t="s">
        <v>13</v>
      </c>
      <c r="D39" s="5" t="s">
        <v>14</v>
      </c>
      <c r="E39" s="5"/>
      <c r="F39" s="3" t="s">
        <v>16</v>
      </c>
      <c r="G39" s="5" t="s">
        <v>125</v>
      </c>
      <c r="H39" s="5" t="s">
        <v>126</v>
      </c>
      <c r="I39" s="6">
        <v>42444.429166666669</v>
      </c>
      <c r="J39" s="5"/>
      <c r="K39" s="6">
        <v>42444.489583333336</v>
      </c>
      <c r="L39" s="9">
        <f t="shared" si="0"/>
        <v>3</v>
      </c>
      <c r="M39" s="8">
        <f t="shared" si="1"/>
        <v>6.0416666667151731E-2</v>
      </c>
    </row>
    <row r="40" spans="1:13">
      <c r="A40" s="4" t="s">
        <v>127</v>
      </c>
      <c r="B40" s="3" t="s">
        <v>12</v>
      </c>
      <c r="C40" s="5" t="s">
        <v>19</v>
      </c>
      <c r="D40" s="5" t="s">
        <v>14</v>
      </c>
      <c r="E40" s="5"/>
      <c r="F40" s="3" t="s">
        <v>16</v>
      </c>
      <c r="G40" s="5" t="s">
        <v>128</v>
      </c>
      <c r="H40" s="5" t="s">
        <v>129</v>
      </c>
      <c r="I40" s="6">
        <v>42444.285416666666</v>
      </c>
      <c r="J40" s="5"/>
      <c r="K40" s="6">
        <v>42453.525694444441</v>
      </c>
      <c r="L40" s="9">
        <f t="shared" si="0"/>
        <v>3</v>
      </c>
      <c r="M40" s="8">
        <f t="shared" si="1"/>
        <v>9.2402777777751908</v>
      </c>
    </row>
    <row r="41" spans="1:13">
      <c r="A41" s="4" t="s">
        <v>130</v>
      </c>
      <c r="B41" s="3" t="s">
        <v>12</v>
      </c>
      <c r="C41" s="5" t="s">
        <v>19</v>
      </c>
      <c r="D41" s="5" t="s">
        <v>20</v>
      </c>
      <c r="E41" s="5" t="s">
        <v>20</v>
      </c>
      <c r="F41" s="3" t="s">
        <v>16</v>
      </c>
      <c r="G41" s="5" t="s">
        <v>131</v>
      </c>
      <c r="H41" s="5"/>
      <c r="I41" s="6">
        <v>42443.65902777778</v>
      </c>
      <c r="J41" s="5"/>
      <c r="K41" s="6">
        <v>42445.526388888888</v>
      </c>
      <c r="L41" s="9">
        <f t="shared" si="0"/>
        <v>3</v>
      </c>
      <c r="M41" s="8">
        <f t="shared" si="1"/>
        <v>1.867361111108039</v>
      </c>
    </row>
    <row r="42" spans="1:13" ht="30">
      <c r="A42" s="4" t="s">
        <v>132</v>
      </c>
      <c r="B42" s="3" t="s">
        <v>12</v>
      </c>
      <c r="C42" s="5" t="s">
        <v>13</v>
      </c>
      <c r="D42" s="5" t="s">
        <v>14</v>
      </c>
      <c r="E42" s="5" t="s">
        <v>78</v>
      </c>
      <c r="F42" s="3" t="s">
        <v>16</v>
      </c>
      <c r="G42" s="5" t="s">
        <v>133</v>
      </c>
      <c r="H42" s="5" t="s">
        <v>134</v>
      </c>
      <c r="I42" s="6">
        <v>42443.631944444445</v>
      </c>
      <c r="J42" s="5"/>
      <c r="K42" s="6">
        <v>42445.677777777775</v>
      </c>
      <c r="L42" s="9">
        <f t="shared" si="0"/>
        <v>3</v>
      </c>
      <c r="M42" s="8">
        <f t="shared" si="1"/>
        <v>2.0458333333299379</v>
      </c>
    </row>
    <row r="43" spans="1:13" ht="30">
      <c r="A43" s="4" t="s">
        <v>135</v>
      </c>
      <c r="B43" s="3" t="s">
        <v>12</v>
      </c>
      <c r="C43" s="5" t="s">
        <v>13</v>
      </c>
      <c r="D43" s="5" t="s">
        <v>14</v>
      </c>
      <c r="E43" s="5" t="s">
        <v>50</v>
      </c>
      <c r="F43" s="3" t="s">
        <v>16</v>
      </c>
      <c r="G43" s="5" t="s">
        <v>136</v>
      </c>
      <c r="H43" s="5" t="s">
        <v>50</v>
      </c>
      <c r="I43" s="6">
        <v>42443.583333333336</v>
      </c>
      <c r="J43" s="5"/>
      <c r="K43" s="6">
        <v>42445.427777777775</v>
      </c>
      <c r="L43" s="9">
        <f t="shared" si="0"/>
        <v>3</v>
      </c>
      <c r="M43" s="8">
        <f t="shared" si="1"/>
        <v>1.8444444444394321</v>
      </c>
    </row>
    <row r="44" spans="1:13" ht="30">
      <c r="A44" s="4" t="s">
        <v>137</v>
      </c>
      <c r="B44" s="3" t="s">
        <v>12</v>
      </c>
      <c r="C44" s="5" t="s">
        <v>13</v>
      </c>
      <c r="D44" s="5" t="s">
        <v>14</v>
      </c>
      <c r="E44" s="5" t="s">
        <v>78</v>
      </c>
      <c r="F44" s="3" t="s">
        <v>16</v>
      </c>
      <c r="G44" s="5" t="s">
        <v>138</v>
      </c>
      <c r="H44" s="5" t="s">
        <v>134</v>
      </c>
      <c r="I44" s="6">
        <v>42443.544444444444</v>
      </c>
      <c r="J44" s="5"/>
      <c r="K44" s="6">
        <v>42446.46597222222</v>
      </c>
      <c r="L44" s="9">
        <f t="shared" si="0"/>
        <v>3</v>
      </c>
      <c r="M44" s="8">
        <f t="shared" si="1"/>
        <v>2.921527777776646</v>
      </c>
    </row>
    <row r="45" spans="1:13" ht="45">
      <c r="A45" s="4" t="s">
        <v>139</v>
      </c>
      <c r="B45" s="3" t="s">
        <v>12</v>
      </c>
      <c r="C45" s="5" t="s">
        <v>27</v>
      </c>
      <c r="D45" s="5" t="s">
        <v>14</v>
      </c>
      <c r="E45" s="5" t="s">
        <v>38</v>
      </c>
      <c r="F45" s="3" t="s">
        <v>16</v>
      </c>
      <c r="G45" s="5" t="s">
        <v>140</v>
      </c>
      <c r="H45" s="5" t="s">
        <v>43</v>
      </c>
      <c r="I45" s="6">
        <v>42443.461111111108</v>
      </c>
      <c r="J45" s="5"/>
      <c r="K45" s="6">
        <v>42446.527777777781</v>
      </c>
      <c r="L45" s="9">
        <f t="shared" si="0"/>
        <v>3</v>
      </c>
      <c r="M45" s="8">
        <f t="shared" si="1"/>
        <v>3.0666666666729725</v>
      </c>
    </row>
    <row r="46" spans="1:13" ht="30">
      <c r="A46" s="4" t="s">
        <v>141</v>
      </c>
      <c r="B46" s="3" t="s">
        <v>12</v>
      </c>
      <c r="C46" s="5" t="s">
        <v>19</v>
      </c>
      <c r="D46" s="5" t="s">
        <v>14</v>
      </c>
      <c r="E46" s="5"/>
      <c r="F46" s="3" t="s">
        <v>16</v>
      </c>
      <c r="G46" s="5" t="s">
        <v>142</v>
      </c>
      <c r="H46" s="5" t="s">
        <v>143</v>
      </c>
      <c r="I46" s="6">
        <v>42443.439583333333</v>
      </c>
      <c r="J46" s="5"/>
      <c r="K46" s="6">
        <v>42443.606944444444</v>
      </c>
      <c r="L46" s="9">
        <f t="shared" si="0"/>
        <v>3</v>
      </c>
      <c r="M46" s="8">
        <f t="shared" si="1"/>
        <v>0.16736111111094942</v>
      </c>
    </row>
    <row r="47" spans="1:13">
      <c r="A47" s="4" t="s">
        <v>144</v>
      </c>
      <c r="B47" s="3" t="s">
        <v>12</v>
      </c>
      <c r="C47" s="5" t="s">
        <v>19</v>
      </c>
      <c r="D47" s="5" t="s">
        <v>23</v>
      </c>
      <c r="E47" s="5" t="s">
        <v>66</v>
      </c>
      <c r="F47" s="3" t="s">
        <v>16</v>
      </c>
      <c r="G47" s="5" t="s">
        <v>145</v>
      </c>
      <c r="H47" s="5" t="s">
        <v>68</v>
      </c>
      <c r="I47" s="6">
        <v>42443.365277777775</v>
      </c>
      <c r="J47" s="5"/>
      <c r="K47" s="6">
        <v>42444.476388888892</v>
      </c>
      <c r="L47" s="9">
        <f t="shared" si="0"/>
        <v>3</v>
      </c>
      <c r="M47" s="8">
        <f t="shared" si="1"/>
        <v>1.1111111111167702</v>
      </c>
    </row>
    <row r="48" spans="1:13" ht="30">
      <c r="A48" s="4" t="s">
        <v>146</v>
      </c>
      <c r="B48" s="3" t="s">
        <v>12</v>
      </c>
      <c r="C48" s="5" t="s">
        <v>27</v>
      </c>
      <c r="D48" s="5" t="s">
        <v>14</v>
      </c>
      <c r="E48" s="5" t="s">
        <v>38</v>
      </c>
      <c r="F48" s="3" t="s">
        <v>16</v>
      </c>
      <c r="G48" s="5" t="s">
        <v>147</v>
      </c>
      <c r="H48" s="5" t="s">
        <v>40</v>
      </c>
      <c r="I48" s="6">
        <v>42443.357638888891</v>
      </c>
      <c r="J48" s="5"/>
      <c r="K48" s="6">
        <v>42446.561111111114</v>
      </c>
      <c r="L48" s="9">
        <f t="shared" si="0"/>
        <v>3</v>
      </c>
      <c r="M48" s="8">
        <f t="shared" si="1"/>
        <v>3.203472222223354</v>
      </c>
    </row>
    <row r="49" spans="1:13" ht="30">
      <c r="A49" s="4" t="s">
        <v>148</v>
      </c>
      <c r="B49" s="3" t="s">
        <v>12</v>
      </c>
      <c r="C49" s="5" t="s">
        <v>27</v>
      </c>
      <c r="D49" s="5" t="s">
        <v>14</v>
      </c>
      <c r="E49" s="5" t="s">
        <v>28</v>
      </c>
      <c r="F49" s="3" t="s">
        <v>16</v>
      </c>
      <c r="G49" s="5" t="s">
        <v>149</v>
      </c>
      <c r="H49" s="5" t="s">
        <v>30</v>
      </c>
      <c r="I49" s="6">
        <v>42442.57916666667</v>
      </c>
      <c r="J49" s="5"/>
      <c r="K49" s="6">
        <v>42450.400694444441</v>
      </c>
      <c r="L49" s="9">
        <f t="shared" si="0"/>
        <v>3</v>
      </c>
      <c r="M49" s="8">
        <f t="shared" si="1"/>
        <v>7.8215277777708252</v>
      </c>
    </row>
    <row r="50" spans="1:13" ht="30">
      <c r="A50" s="4" t="s">
        <v>150</v>
      </c>
      <c r="B50" s="3" t="s">
        <v>12</v>
      </c>
      <c r="C50" s="5" t="s">
        <v>151</v>
      </c>
      <c r="D50" s="5" t="s">
        <v>14</v>
      </c>
      <c r="E50" s="5" t="s">
        <v>152</v>
      </c>
      <c r="F50" s="3" t="s">
        <v>16</v>
      </c>
      <c r="G50" s="5" t="s">
        <v>153</v>
      </c>
      <c r="H50" s="5" t="s">
        <v>154</v>
      </c>
      <c r="I50" s="6">
        <v>42440.702777777777</v>
      </c>
      <c r="J50" s="5"/>
      <c r="K50" s="6">
        <v>42440.865972222222</v>
      </c>
      <c r="L50" s="9">
        <f t="shared" si="0"/>
        <v>3</v>
      </c>
      <c r="M50" s="8">
        <f t="shared" si="1"/>
        <v>0.16319444444525288</v>
      </c>
    </row>
    <row r="51" spans="1:13" ht="30">
      <c r="A51" s="4" t="s">
        <v>155</v>
      </c>
      <c r="B51" s="3" t="s">
        <v>12</v>
      </c>
      <c r="C51" s="5" t="s">
        <v>13</v>
      </c>
      <c r="D51" s="5" t="s">
        <v>23</v>
      </c>
      <c r="E51" s="5" t="s">
        <v>66</v>
      </c>
      <c r="F51" s="3" t="s">
        <v>16</v>
      </c>
      <c r="G51" s="5" t="s">
        <v>156</v>
      </c>
      <c r="H51" s="5" t="s">
        <v>68</v>
      </c>
      <c r="I51" s="6">
        <v>42440.6875</v>
      </c>
      <c r="J51" s="5"/>
      <c r="K51" s="6">
        <v>42447.377083333333</v>
      </c>
      <c r="L51" s="9">
        <f t="shared" si="0"/>
        <v>3</v>
      </c>
      <c r="M51" s="8">
        <f t="shared" si="1"/>
        <v>6.6895833333328483</v>
      </c>
    </row>
    <row r="52" spans="1:13" ht="45">
      <c r="A52" s="4" t="s">
        <v>157</v>
      </c>
      <c r="B52" s="3" t="s">
        <v>12</v>
      </c>
      <c r="C52" s="5" t="s">
        <v>27</v>
      </c>
      <c r="D52" s="5" t="s">
        <v>14</v>
      </c>
      <c r="E52" s="5" t="s">
        <v>38</v>
      </c>
      <c r="F52" s="3" t="s">
        <v>16</v>
      </c>
      <c r="G52" s="5" t="s">
        <v>158</v>
      </c>
      <c r="H52" s="5" t="s">
        <v>43</v>
      </c>
      <c r="I52" s="6">
        <v>42440.679166666669</v>
      </c>
      <c r="J52" s="5"/>
      <c r="K52" s="6">
        <v>42450.294444444444</v>
      </c>
      <c r="L52" s="9">
        <f t="shared" si="0"/>
        <v>3</v>
      </c>
      <c r="M52" s="8">
        <f t="shared" si="1"/>
        <v>9.6152777777751908</v>
      </c>
    </row>
    <row r="53" spans="1:13" ht="30">
      <c r="A53" s="4" t="s">
        <v>159</v>
      </c>
      <c r="B53" s="3" t="s">
        <v>12</v>
      </c>
      <c r="C53" s="5" t="s">
        <v>13</v>
      </c>
      <c r="D53" s="5" t="s">
        <v>14</v>
      </c>
      <c r="E53" s="5" t="s">
        <v>78</v>
      </c>
      <c r="F53" s="3" t="s">
        <v>16</v>
      </c>
      <c r="G53" s="5" t="s">
        <v>160</v>
      </c>
      <c r="H53" s="5" t="s">
        <v>161</v>
      </c>
      <c r="I53" s="6">
        <v>42440.518750000003</v>
      </c>
      <c r="J53" s="5"/>
      <c r="K53" s="6">
        <v>42446.425694444442</v>
      </c>
      <c r="L53" s="9">
        <f t="shared" si="0"/>
        <v>3</v>
      </c>
      <c r="M53" s="8">
        <f t="shared" si="1"/>
        <v>5.9069444444394321</v>
      </c>
    </row>
    <row r="54" spans="1:13" ht="30">
      <c r="A54" s="4" t="s">
        <v>162</v>
      </c>
      <c r="B54" s="3" t="s">
        <v>12</v>
      </c>
      <c r="C54" s="5" t="s">
        <v>27</v>
      </c>
      <c r="D54" s="5" t="s">
        <v>23</v>
      </c>
      <c r="E54" s="5" t="s">
        <v>66</v>
      </c>
      <c r="F54" s="3" t="s">
        <v>16</v>
      </c>
      <c r="G54" s="5" t="s">
        <v>163</v>
      </c>
      <c r="H54" s="5" t="s">
        <v>68</v>
      </c>
      <c r="I54" s="6">
        <v>42440.4</v>
      </c>
      <c r="J54" s="5"/>
      <c r="K54" s="6">
        <v>42443.477083333331</v>
      </c>
      <c r="L54" s="9">
        <f t="shared" si="0"/>
        <v>3</v>
      </c>
      <c r="M54" s="8">
        <f t="shared" si="1"/>
        <v>3.0770833333299379</v>
      </c>
    </row>
    <row r="55" spans="1:13" ht="30">
      <c r="A55" s="4" t="s">
        <v>164</v>
      </c>
      <c r="B55" s="3" t="s">
        <v>12</v>
      </c>
      <c r="C55" s="5" t="s">
        <v>19</v>
      </c>
      <c r="D55" s="5" t="s">
        <v>14</v>
      </c>
      <c r="E55" s="5" t="s">
        <v>38</v>
      </c>
      <c r="F55" s="3" t="s">
        <v>16</v>
      </c>
      <c r="G55" s="5" t="s">
        <v>165</v>
      </c>
      <c r="H55" s="5" t="s">
        <v>86</v>
      </c>
      <c r="I55" s="6">
        <v>42439.65</v>
      </c>
      <c r="J55" s="5"/>
      <c r="K55" s="6">
        <v>42446.647916666669</v>
      </c>
      <c r="L55" s="9">
        <f t="shared" si="0"/>
        <v>3</v>
      </c>
      <c r="M55" s="8">
        <f t="shared" si="1"/>
        <v>6.9979166666671517</v>
      </c>
    </row>
    <row r="56" spans="1:13" ht="30">
      <c r="A56" s="4" t="s">
        <v>166</v>
      </c>
      <c r="B56" s="3" t="s">
        <v>12</v>
      </c>
      <c r="C56" s="5" t="s">
        <v>19</v>
      </c>
      <c r="D56" s="5" t="s">
        <v>167</v>
      </c>
      <c r="E56" s="5" t="s">
        <v>167</v>
      </c>
      <c r="F56" s="3" t="s">
        <v>16</v>
      </c>
      <c r="G56" s="5" t="s">
        <v>168</v>
      </c>
      <c r="H56" s="5" t="s">
        <v>169</v>
      </c>
      <c r="I56" s="6">
        <v>42439.648611111108</v>
      </c>
      <c r="J56" s="5"/>
      <c r="K56" s="6">
        <v>42444.658333333333</v>
      </c>
      <c r="L56" s="9">
        <f t="shared" si="0"/>
        <v>3</v>
      </c>
      <c r="M56" s="8">
        <f t="shared" si="1"/>
        <v>5.0097222222248092</v>
      </c>
    </row>
    <row r="57" spans="1:13" ht="30">
      <c r="A57" s="4" t="s">
        <v>170</v>
      </c>
      <c r="B57" s="3" t="s">
        <v>12</v>
      </c>
      <c r="C57" s="5" t="s">
        <v>13</v>
      </c>
      <c r="D57" s="5" t="s">
        <v>14</v>
      </c>
      <c r="E57" s="5" t="s">
        <v>78</v>
      </c>
      <c r="F57" s="3" t="s">
        <v>16</v>
      </c>
      <c r="G57" s="5" t="s">
        <v>171</v>
      </c>
      <c r="H57" s="5" t="s">
        <v>134</v>
      </c>
      <c r="I57" s="6">
        <v>42439.631944444445</v>
      </c>
      <c r="J57" s="5"/>
      <c r="K57" s="6">
        <v>42444.71597222222</v>
      </c>
      <c r="L57" s="9">
        <f t="shared" si="0"/>
        <v>3</v>
      </c>
      <c r="M57" s="8">
        <f t="shared" si="1"/>
        <v>5.0840277777751908</v>
      </c>
    </row>
    <row r="58" spans="1:13">
      <c r="A58" s="4" t="s">
        <v>172</v>
      </c>
      <c r="B58" s="3" t="s">
        <v>12</v>
      </c>
      <c r="C58" s="5" t="s">
        <v>13</v>
      </c>
      <c r="D58" s="5" t="s">
        <v>14</v>
      </c>
      <c r="E58" s="5" t="s">
        <v>78</v>
      </c>
      <c r="F58" s="3" t="s">
        <v>16</v>
      </c>
      <c r="G58" s="5" t="s">
        <v>173</v>
      </c>
      <c r="H58" s="5" t="s">
        <v>134</v>
      </c>
      <c r="I58" s="6">
        <v>42439.59097222222</v>
      </c>
      <c r="J58" s="5"/>
      <c r="K58" s="6">
        <v>42439.682638888888</v>
      </c>
      <c r="L58" s="9">
        <f t="shared" si="0"/>
        <v>3</v>
      </c>
      <c r="M58" s="8">
        <f t="shared" si="1"/>
        <v>9.1666666667151731E-2</v>
      </c>
    </row>
    <row r="59" spans="1:13" ht="30">
      <c r="A59" s="4" t="s">
        <v>174</v>
      </c>
      <c r="B59" s="3" t="s">
        <v>12</v>
      </c>
      <c r="C59" s="5" t="s">
        <v>27</v>
      </c>
      <c r="D59" s="5" t="s">
        <v>14</v>
      </c>
      <c r="E59" s="5" t="s">
        <v>38</v>
      </c>
      <c r="F59" s="3" t="s">
        <v>16</v>
      </c>
      <c r="G59" s="5" t="s">
        <v>175</v>
      </c>
      <c r="H59" s="5" t="s">
        <v>43</v>
      </c>
      <c r="I59" s="6">
        <v>42439.57916666667</v>
      </c>
      <c r="J59" s="5"/>
      <c r="K59" s="6">
        <v>42446.581944444442</v>
      </c>
      <c r="L59" s="9">
        <f t="shared" si="0"/>
        <v>3</v>
      </c>
      <c r="M59" s="8">
        <f t="shared" si="1"/>
        <v>7.0027777777722804</v>
      </c>
    </row>
    <row r="60" spans="1:13">
      <c r="A60" s="4" t="s">
        <v>176</v>
      </c>
      <c r="B60" s="3" t="s">
        <v>12</v>
      </c>
      <c r="C60" s="5" t="s">
        <v>13</v>
      </c>
      <c r="D60" s="5" t="s">
        <v>23</v>
      </c>
      <c r="E60" s="5" t="s">
        <v>66</v>
      </c>
      <c r="F60" s="3" t="s">
        <v>16</v>
      </c>
      <c r="G60" s="5" t="s">
        <v>177</v>
      </c>
      <c r="H60" s="5" t="s">
        <v>68</v>
      </c>
      <c r="I60" s="6">
        <v>42439.541666666664</v>
      </c>
      <c r="J60" s="5"/>
      <c r="K60" s="6">
        <v>42444.788888888892</v>
      </c>
      <c r="L60" s="9">
        <f t="shared" si="0"/>
        <v>3</v>
      </c>
      <c r="M60" s="8">
        <f t="shared" si="1"/>
        <v>5.2472222222277196</v>
      </c>
    </row>
    <row r="61" spans="1:13">
      <c r="A61" s="4" t="s">
        <v>178</v>
      </c>
      <c r="B61" s="3" t="s">
        <v>12</v>
      </c>
      <c r="C61" s="5" t="s">
        <v>27</v>
      </c>
      <c r="D61" s="5" t="s">
        <v>14</v>
      </c>
      <c r="E61" s="5" t="s">
        <v>38</v>
      </c>
      <c r="F61" s="3" t="s">
        <v>16</v>
      </c>
      <c r="G61" s="5" t="s">
        <v>179</v>
      </c>
      <c r="H61" s="5" t="s">
        <v>180</v>
      </c>
      <c r="I61" s="6">
        <v>42439.512499999997</v>
      </c>
      <c r="J61" s="5"/>
      <c r="K61" s="6">
        <v>42440.526388888888</v>
      </c>
      <c r="L61" s="9">
        <f t="shared" si="0"/>
        <v>3</v>
      </c>
      <c r="M61" s="8">
        <f t="shared" si="1"/>
        <v>1.0138888888905058</v>
      </c>
    </row>
    <row r="62" spans="1:13" ht="30">
      <c r="A62" s="4" t="s">
        <v>181</v>
      </c>
      <c r="B62" s="3" t="s">
        <v>12</v>
      </c>
      <c r="C62" s="5" t="s">
        <v>27</v>
      </c>
      <c r="D62" s="5" t="s">
        <v>14</v>
      </c>
      <c r="E62" s="5" t="s">
        <v>28</v>
      </c>
      <c r="F62" s="3" t="s">
        <v>16</v>
      </c>
      <c r="G62" s="5" t="s">
        <v>182</v>
      </c>
      <c r="H62" s="5" t="s">
        <v>30</v>
      </c>
      <c r="I62" s="6">
        <v>42439.464583333334</v>
      </c>
      <c r="J62" s="5"/>
      <c r="K62" s="6">
        <v>42443.462500000001</v>
      </c>
      <c r="L62" s="9">
        <f t="shared" si="0"/>
        <v>3</v>
      </c>
      <c r="M62" s="8">
        <f t="shared" si="1"/>
        <v>3.9979166666671517</v>
      </c>
    </row>
    <row r="63" spans="1:13">
      <c r="A63" s="4" t="s">
        <v>183</v>
      </c>
      <c r="B63" s="3" t="s">
        <v>12</v>
      </c>
      <c r="C63" s="5" t="s">
        <v>13</v>
      </c>
      <c r="D63" s="5" t="s">
        <v>14</v>
      </c>
      <c r="E63" s="5" t="s">
        <v>78</v>
      </c>
      <c r="F63" s="3" t="s">
        <v>16</v>
      </c>
      <c r="G63" s="5" t="s">
        <v>184</v>
      </c>
      <c r="H63" s="5" t="s">
        <v>134</v>
      </c>
      <c r="I63" s="6">
        <v>42438.597222222219</v>
      </c>
      <c r="J63" s="5"/>
      <c r="K63" s="6">
        <v>42439.445138888892</v>
      </c>
      <c r="L63" s="9">
        <f t="shared" si="0"/>
        <v>3</v>
      </c>
      <c r="M63" s="8">
        <f t="shared" si="1"/>
        <v>0.8479166666729725</v>
      </c>
    </row>
    <row r="64" spans="1:13" ht="45">
      <c r="A64" s="4" t="s">
        <v>185</v>
      </c>
      <c r="B64" s="3" t="s">
        <v>12</v>
      </c>
      <c r="C64" s="5" t="s">
        <v>19</v>
      </c>
      <c r="D64" s="5" t="s">
        <v>14</v>
      </c>
      <c r="E64" s="5" t="s">
        <v>38</v>
      </c>
      <c r="F64" s="3" t="s">
        <v>16</v>
      </c>
      <c r="G64" s="5" t="s">
        <v>186</v>
      </c>
      <c r="H64" s="5" t="s">
        <v>86</v>
      </c>
      <c r="I64" s="6">
        <v>42438.460416666669</v>
      </c>
      <c r="J64" s="5"/>
      <c r="K64" s="6">
        <v>42457.573611111111</v>
      </c>
      <c r="L64" s="9">
        <f t="shared" si="0"/>
        <v>3</v>
      </c>
      <c r="M64" s="8">
        <f t="shared" si="1"/>
        <v>19.113194444442343</v>
      </c>
    </row>
    <row r="65" spans="1:13" ht="30">
      <c r="A65" s="4" t="s">
        <v>187</v>
      </c>
      <c r="B65" s="3" t="s">
        <v>12</v>
      </c>
      <c r="C65" s="5" t="s">
        <v>27</v>
      </c>
      <c r="D65" s="5" t="s">
        <v>14</v>
      </c>
      <c r="E65" s="5" t="s">
        <v>38</v>
      </c>
      <c r="F65" s="3" t="s">
        <v>16</v>
      </c>
      <c r="G65" s="5" t="s">
        <v>188</v>
      </c>
      <c r="H65" s="5" t="s">
        <v>123</v>
      </c>
      <c r="I65" s="6">
        <v>42437.595833333333</v>
      </c>
      <c r="J65" s="5"/>
      <c r="K65" s="6">
        <v>42445.583333333336</v>
      </c>
      <c r="L65" s="9">
        <f t="shared" si="0"/>
        <v>3</v>
      </c>
      <c r="M65" s="8">
        <f t="shared" si="1"/>
        <v>7.9875000000029104</v>
      </c>
    </row>
    <row r="66" spans="1:13" ht="30">
      <c r="A66" s="4" t="s">
        <v>189</v>
      </c>
      <c r="B66" s="3" t="s">
        <v>12</v>
      </c>
      <c r="C66" s="5" t="s">
        <v>27</v>
      </c>
      <c r="D66" s="5" t="s">
        <v>14</v>
      </c>
      <c r="E66" s="5" t="s">
        <v>38</v>
      </c>
      <c r="F66" s="3" t="s">
        <v>16</v>
      </c>
      <c r="G66" s="5" t="s">
        <v>190</v>
      </c>
      <c r="H66" s="5" t="s">
        <v>86</v>
      </c>
      <c r="I66" s="6">
        <v>42437.565972222219</v>
      </c>
      <c r="J66" s="5"/>
      <c r="K66" s="6">
        <v>42439.572916666664</v>
      </c>
      <c r="L66" s="9">
        <f t="shared" si="0"/>
        <v>3</v>
      </c>
      <c r="M66" s="8">
        <f t="shared" si="1"/>
        <v>2.0069444444452529</v>
      </c>
    </row>
    <row r="67" spans="1:13">
      <c r="A67" s="4" t="s">
        <v>191</v>
      </c>
      <c r="B67" s="3" t="s">
        <v>12</v>
      </c>
      <c r="C67" s="5" t="s">
        <v>27</v>
      </c>
      <c r="D67" s="5" t="s">
        <v>14</v>
      </c>
      <c r="E67" s="5" t="s">
        <v>38</v>
      </c>
      <c r="F67" s="3" t="s">
        <v>16</v>
      </c>
      <c r="G67" s="5" t="s">
        <v>192</v>
      </c>
      <c r="H67" s="5" t="s">
        <v>80</v>
      </c>
      <c r="I67" s="6">
        <v>42437.554861111108</v>
      </c>
      <c r="J67" s="5"/>
      <c r="K67" s="6">
        <v>42439.425694444442</v>
      </c>
      <c r="L67" s="9">
        <f t="shared" ref="L67:L130" si="2">MONTH(K67)</f>
        <v>3</v>
      </c>
      <c r="M67" s="8">
        <f t="shared" ref="M67:M130" si="3">K67-MAX(J67,I67)</f>
        <v>1.8708333333343035</v>
      </c>
    </row>
    <row r="68" spans="1:13" ht="45">
      <c r="A68" s="4" t="s">
        <v>193</v>
      </c>
      <c r="B68" s="3" t="s">
        <v>12</v>
      </c>
      <c r="C68" s="5" t="s">
        <v>151</v>
      </c>
      <c r="D68" s="5" t="s">
        <v>23</v>
      </c>
      <c r="E68" s="5" t="s">
        <v>66</v>
      </c>
      <c r="F68" s="3" t="s">
        <v>16</v>
      </c>
      <c r="G68" s="5" t="s">
        <v>194</v>
      </c>
      <c r="H68" s="5" t="s">
        <v>68</v>
      </c>
      <c r="I68" s="6">
        <v>42437.489583333336</v>
      </c>
      <c r="J68" s="5"/>
      <c r="K68" s="6">
        <v>42440.374305555553</v>
      </c>
      <c r="L68" s="9">
        <f t="shared" si="2"/>
        <v>3</v>
      </c>
      <c r="M68" s="8">
        <f t="shared" si="3"/>
        <v>2.8847222222175333</v>
      </c>
    </row>
    <row r="69" spans="1:13" ht="30">
      <c r="A69" s="4" t="s">
        <v>195</v>
      </c>
      <c r="B69" s="3" t="s">
        <v>12</v>
      </c>
      <c r="C69" s="5" t="s">
        <v>151</v>
      </c>
      <c r="D69" s="5" t="s">
        <v>20</v>
      </c>
      <c r="E69" s="5" t="s">
        <v>20</v>
      </c>
      <c r="F69" s="3" t="s">
        <v>16</v>
      </c>
      <c r="G69" s="5" t="s">
        <v>196</v>
      </c>
      <c r="H69" s="5" t="s">
        <v>197</v>
      </c>
      <c r="I69" s="6">
        <v>42437.467361111114</v>
      </c>
      <c r="J69" s="5"/>
      <c r="K69" s="6">
        <v>42437.586111111108</v>
      </c>
      <c r="L69" s="9">
        <f t="shared" si="2"/>
        <v>3</v>
      </c>
      <c r="M69" s="8">
        <f t="shared" si="3"/>
        <v>0.11874999999417923</v>
      </c>
    </row>
    <row r="70" spans="1:13">
      <c r="A70" s="4" t="s">
        <v>198</v>
      </c>
      <c r="B70" s="3" t="s">
        <v>12</v>
      </c>
      <c r="C70" s="5" t="s">
        <v>19</v>
      </c>
      <c r="D70" s="5" t="s">
        <v>20</v>
      </c>
      <c r="E70" s="5" t="s">
        <v>20</v>
      </c>
      <c r="F70" s="3" t="s">
        <v>16</v>
      </c>
      <c r="G70" s="5" t="s">
        <v>199</v>
      </c>
      <c r="H70" s="5" t="s">
        <v>200</v>
      </c>
      <c r="I70" s="6">
        <v>42437.461111111108</v>
      </c>
      <c r="J70" s="5"/>
      <c r="K70" s="6">
        <v>42437.513888888891</v>
      </c>
      <c r="L70" s="9">
        <f t="shared" si="2"/>
        <v>3</v>
      </c>
      <c r="M70" s="8">
        <f t="shared" si="3"/>
        <v>5.2777777782466728E-2</v>
      </c>
    </row>
    <row r="71" spans="1:13" ht="30">
      <c r="A71" s="4" t="s">
        <v>201</v>
      </c>
      <c r="B71" s="3" t="s">
        <v>12</v>
      </c>
      <c r="C71" s="5" t="s">
        <v>13</v>
      </c>
      <c r="D71" s="5" t="s">
        <v>14</v>
      </c>
      <c r="E71" s="5" t="s">
        <v>28</v>
      </c>
      <c r="F71" s="3" t="s">
        <v>16</v>
      </c>
      <c r="G71" s="5" t="s">
        <v>202</v>
      </c>
      <c r="H71" s="5" t="s">
        <v>203</v>
      </c>
      <c r="I71" s="6">
        <v>42437.407638888886</v>
      </c>
      <c r="J71" s="5"/>
      <c r="K71" s="6">
        <v>42446.51666666667</v>
      </c>
      <c r="L71" s="9">
        <f t="shared" si="2"/>
        <v>3</v>
      </c>
      <c r="M71" s="8">
        <f t="shared" si="3"/>
        <v>9.1090277777839219</v>
      </c>
    </row>
    <row r="72" spans="1:13" ht="30">
      <c r="A72" s="4" t="s">
        <v>204</v>
      </c>
      <c r="B72" s="3" t="s">
        <v>12</v>
      </c>
      <c r="C72" s="5" t="s">
        <v>13</v>
      </c>
      <c r="D72" s="5" t="s">
        <v>14</v>
      </c>
      <c r="E72" s="5" t="s">
        <v>78</v>
      </c>
      <c r="F72" s="3" t="s">
        <v>16</v>
      </c>
      <c r="G72" s="5" t="s">
        <v>205</v>
      </c>
      <c r="H72" s="5" t="s">
        <v>83</v>
      </c>
      <c r="I72" s="6">
        <v>42436.811111111114</v>
      </c>
      <c r="J72" s="5"/>
      <c r="K72" s="6">
        <v>42447.65625</v>
      </c>
      <c r="L72" s="9">
        <f t="shared" si="2"/>
        <v>3</v>
      </c>
      <c r="M72" s="8">
        <f t="shared" si="3"/>
        <v>10.84513888888614</v>
      </c>
    </row>
    <row r="73" spans="1:13" ht="30">
      <c r="A73" s="4" t="s">
        <v>206</v>
      </c>
      <c r="B73" s="3" t="s">
        <v>12</v>
      </c>
      <c r="C73" s="5" t="s">
        <v>19</v>
      </c>
      <c r="D73" s="5" t="s">
        <v>14</v>
      </c>
      <c r="E73" s="5" t="s">
        <v>38</v>
      </c>
      <c r="F73" s="3" t="s">
        <v>16</v>
      </c>
      <c r="G73" s="5" t="s">
        <v>207</v>
      </c>
      <c r="H73" s="5" t="s">
        <v>86</v>
      </c>
      <c r="I73" s="6">
        <v>42436.739583333336</v>
      </c>
      <c r="J73" s="5"/>
      <c r="K73" s="6">
        <v>42437.388194444444</v>
      </c>
      <c r="L73" s="9">
        <f t="shared" si="2"/>
        <v>3</v>
      </c>
      <c r="M73" s="8">
        <f t="shared" si="3"/>
        <v>0.64861111110803904</v>
      </c>
    </row>
    <row r="74" spans="1:13" ht="30">
      <c r="A74" s="4" t="s">
        <v>208</v>
      </c>
      <c r="B74" s="3" t="s">
        <v>12</v>
      </c>
      <c r="C74" s="5" t="s">
        <v>19</v>
      </c>
      <c r="D74" s="5" t="s">
        <v>14</v>
      </c>
      <c r="E74" s="5" t="s">
        <v>38</v>
      </c>
      <c r="F74" s="3" t="s">
        <v>16</v>
      </c>
      <c r="G74" s="5" t="s">
        <v>209</v>
      </c>
      <c r="H74" s="5" t="s">
        <v>80</v>
      </c>
      <c r="I74" s="6">
        <v>42436.734027777777</v>
      </c>
      <c r="J74" s="5"/>
      <c r="K74" s="6">
        <v>42444.45</v>
      </c>
      <c r="L74" s="9">
        <f t="shared" si="2"/>
        <v>3</v>
      </c>
      <c r="M74" s="8">
        <f t="shared" si="3"/>
        <v>7.7159722222204437</v>
      </c>
    </row>
    <row r="75" spans="1:13" ht="30">
      <c r="A75" s="4" t="s">
        <v>210</v>
      </c>
      <c r="B75" s="3" t="s">
        <v>12</v>
      </c>
      <c r="C75" s="5" t="s">
        <v>19</v>
      </c>
      <c r="D75" s="5" t="s">
        <v>14</v>
      </c>
      <c r="E75" s="5" t="s">
        <v>38</v>
      </c>
      <c r="F75" s="3" t="s">
        <v>16</v>
      </c>
      <c r="G75" s="5" t="s">
        <v>211</v>
      </c>
      <c r="H75" s="5" t="s">
        <v>80</v>
      </c>
      <c r="I75" s="6">
        <v>42436.726388888892</v>
      </c>
      <c r="J75" s="5"/>
      <c r="K75" s="6">
        <v>42454.536805555559</v>
      </c>
      <c r="L75" s="9">
        <f t="shared" si="2"/>
        <v>3</v>
      </c>
      <c r="M75" s="8">
        <f t="shared" si="3"/>
        <v>17.810416666667152</v>
      </c>
    </row>
    <row r="76" spans="1:13" ht="30">
      <c r="A76" s="4" t="s">
        <v>212</v>
      </c>
      <c r="B76" s="3" t="s">
        <v>12</v>
      </c>
      <c r="C76" s="5" t="s">
        <v>27</v>
      </c>
      <c r="D76" s="5" t="s">
        <v>14</v>
      </c>
      <c r="E76" s="5" t="s">
        <v>50</v>
      </c>
      <c r="F76" s="3" t="s">
        <v>16</v>
      </c>
      <c r="G76" s="5" t="s">
        <v>213</v>
      </c>
      <c r="H76" s="5" t="s">
        <v>214</v>
      </c>
      <c r="I76" s="6">
        <v>42436.549305555556</v>
      </c>
      <c r="J76" s="5"/>
      <c r="K76" s="6">
        <v>42450.464583333334</v>
      </c>
      <c r="L76" s="9">
        <f t="shared" si="2"/>
        <v>3</v>
      </c>
      <c r="M76" s="8">
        <f t="shared" si="3"/>
        <v>13.915277777778101</v>
      </c>
    </row>
    <row r="77" spans="1:13" ht="30">
      <c r="A77" s="4" t="s">
        <v>215</v>
      </c>
      <c r="B77" s="3" t="s">
        <v>12</v>
      </c>
      <c r="C77" s="5" t="s">
        <v>19</v>
      </c>
      <c r="D77" s="5" t="s">
        <v>14</v>
      </c>
      <c r="E77" s="5" t="s">
        <v>50</v>
      </c>
      <c r="F77" s="3" t="s">
        <v>16</v>
      </c>
      <c r="G77" s="5" t="s">
        <v>216</v>
      </c>
      <c r="H77" s="5" t="s">
        <v>214</v>
      </c>
      <c r="I77" s="6">
        <v>42436.548611111109</v>
      </c>
      <c r="J77" s="5"/>
      <c r="K77" s="6">
        <v>42440.345833333333</v>
      </c>
      <c r="L77" s="9">
        <f t="shared" si="2"/>
        <v>3</v>
      </c>
      <c r="M77" s="8">
        <f t="shared" si="3"/>
        <v>3.797222222223354</v>
      </c>
    </row>
    <row r="78" spans="1:13" ht="30">
      <c r="A78" s="4" t="s">
        <v>217</v>
      </c>
      <c r="B78" s="3" t="s">
        <v>12</v>
      </c>
      <c r="C78" s="5" t="s">
        <v>27</v>
      </c>
      <c r="D78" s="5" t="s">
        <v>14</v>
      </c>
      <c r="E78" s="5" t="s">
        <v>38</v>
      </c>
      <c r="F78" s="3" t="s">
        <v>16</v>
      </c>
      <c r="G78" s="5" t="s">
        <v>218</v>
      </c>
      <c r="H78" s="5" t="s">
        <v>219</v>
      </c>
      <c r="I78" s="6">
        <v>42436.429861111108</v>
      </c>
      <c r="J78" s="5"/>
      <c r="K78" s="6">
        <v>42440.563194444447</v>
      </c>
      <c r="L78" s="9">
        <f t="shared" si="2"/>
        <v>3</v>
      </c>
      <c r="M78" s="8">
        <f t="shared" si="3"/>
        <v>4.133333333338669</v>
      </c>
    </row>
    <row r="79" spans="1:13" ht="30">
      <c r="A79" s="4" t="s">
        <v>220</v>
      </c>
      <c r="B79" s="3" t="s">
        <v>12</v>
      </c>
      <c r="C79" s="5" t="s">
        <v>19</v>
      </c>
      <c r="D79" s="5" t="s">
        <v>23</v>
      </c>
      <c r="E79" s="5" t="s">
        <v>62</v>
      </c>
      <c r="F79" s="3" t="s">
        <v>16</v>
      </c>
      <c r="G79" s="5" t="s">
        <v>221</v>
      </c>
      <c r="H79" s="5" t="s">
        <v>64</v>
      </c>
      <c r="I79" s="6">
        <v>42436.348611111112</v>
      </c>
      <c r="J79" s="5"/>
      <c r="K79" s="6">
        <v>42443.426388888889</v>
      </c>
      <c r="L79" s="9">
        <f t="shared" si="2"/>
        <v>3</v>
      </c>
      <c r="M79" s="8">
        <f t="shared" si="3"/>
        <v>7.077777777776646</v>
      </c>
    </row>
    <row r="80" spans="1:13" ht="30">
      <c r="A80" s="4" t="s">
        <v>222</v>
      </c>
      <c r="B80" s="3" t="s">
        <v>12</v>
      </c>
      <c r="C80" s="5" t="s">
        <v>13</v>
      </c>
      <c r="D80" s="5" t="s">
        <v>14</v>
      </c>
      <c r="E80" s="5" t="s">
        <v>28</v>
      </c>
      <c r="F80" s="3" t="s">
        <v>16</v>
      </c>
      <c r="G80" s="5" t="s">
        <v>223</v>
      </c>
      <c r="H80" s="5" t="s">
        <v>224</v>
      </c>
      <c r="I80" s="6">
        <v>42435.571527777778</v>
      </c>
      <c r="J80" s="5"/>
      <c r="K80" s="6">
        <v>42437.64166666667</v>
      </c>
      <c r="L80" s="9">
        <f t="shared" si="2"/>
        <v>3</v>
      </c>
      <c r="M80" s="8">
        <f t="shared" si="3"/>
        <v>2.070138888891961</v>
      </c>
    </row>
    <row r="81" spans="1:13" ht="30">
      <c r="A81" s="4" t="s">
        <v>225</v>
      </c>
      <c r="B81" s="3" t="s">
        <v>12</v>
      </c>
      <c r="C81" s="5" t="s">
        <v>13</v>
      </c>
      <c r="D81" s="5" t="s">
        <v>14</v>
      </c>
      <c r="E81" s="5" t="s">
        <v>38</v>
      </c>
      <c r="F81" s="3" t="s">
        <v>16</v>
      </c>
      <c r="G81" s="5" t="s">
        <v>226</v>
      </c>
      <c r="H81" s="5" t="s">
        <v>227</v>
      </c>
      <c r="I81" s="6">
        <v>42433.63958333333</v>
      </c>
      <c r="J81" s="5"/>
      <c r="K81" s="6">
        <v>42438.48541666667</v>
      </c>
      <c r="L81" s="9">
        <f t="shared" si="2"/>
        <v>3</v>
      </c>
      <c r="M81" s="8">
        <f t="shared" si="3"/>
        <v>4.8458333333401242</v>
      </c>
    </row>
    <row r="82" spans="1:13">
      <c r="A82" s="4" t="s">
        <v>228</v>
      </c>
      <c r="B82" s="3" t="s">
        <v>12</v>
      </c>
      <c r="C82" s="5" t="s">
        <v>19</v>
      </c>
      <c r="D82" s="5" t="s">
        <v>14</v>
      </c>
      <c r="E82" s="5" t="s">
        <v>50</v>
      </c>
      <c r="F82" s="3" t="s">
        <v>16</v>
      </c>
      <c r="G82" s="5" t="s">
        <v>229</v>
      </c>
      <c r="H82" s="5" t="s">
        <v>230</v>
      </c>
      <c r="I82" s="6">
        <v>42433.415277777778</v>
      </c>
      <c r="J82" s="5"/>
      <c r="K82" s="6">
        <v>42433.502083333333</v>
      </c>
      <c r="L82" s="9">
        <f t="shared" si="2"/>
        <v>3</v>
      </c>
      <c r="M82" s="8">
        <f t="shared" si="3"/>
        <v>8.6805555554747116E-2</v>
      </c>
    </row>
    <row r="83" spans="1:13" ht="30">
      <c r="A83" s="4" t="s">
        <v>231</v>
      </c>
      <c r="B83" s="3" t="s">
        <v>12</v>
      </c>
      <c r="C83" s="5" t="s">
        <v>19</v>
      </c>
      <c r="D83" s="5" t="s">
        <v>14</v>
      </c>
      <c r="E83" s="5" t="s">
        <v>50</v>
      </c>
      <c r="F83" s="3" t="s">
        <v>16</v>
      </c>
      <c r="G83" s="5" t="s">
        <v>232</v>
      </c>
      <c r="H83" s="5" t="s">
        <v>230</v>
      </c>
      <c r="I83" s="6">
        <v>42432.650694444441</v>
      </c>
      <c r="J83" s="5"/>
      <c r="K83" s="6">
        <v>42436.590277777781</v>
      </c>
      <c r="L83" s="9">
        <f t="shared" si="2"/>
        <v>3</v>
      </c>
      <c r="M83" s="8">
        <f t="shared" si="3"/>
        <v>3.9395833333401242</v>
      </c>
    </row>
    <row r="84" spans="1:13">
      <c r="A84" s="4" t="s">
        <v>233</v>
      </c>
      <c r="B84" s="3" t="s">
        <v>12</v>
      </c>
      <c r="C84" s="5" t="s">
        <v>13</v>
      </c>
      <c r="D84" s="5" t="s">
        <v>14</v>
      </c>
      <c r="E84" s="5" t="s">
        <v>50</v>
      </c>
      <c r="F84" s="3" t="s">
        <v>16</v>
      </c>
      <c r="G84" s="5" t="s">
        <v>234</v>
      </c>
      <c r="H84" s="5" t="s">
        <v>230</v>
      </c>
      <c r="I84" s="6">
        <v>42432.642361111109</v>
      </c>
      <c r="J84" s="5"/>
      <c r="K84" s="6">
        <v>42432.645138888889</v>
      </c>
      <c r="L84" s="9">
        <f t="shared" si="2"/>
        <v>3</v>
      </c>
      <c r="M84" s="8">
        <f t="shared" si="3"/>
        <v>2.7777777795563452E-3</v>
      </c>
    </row>
    <row r="85" spans="1:13" ht="30">
      <c r="A85" s="4" t="s">
        <v>235</v>
      </c>
      <c r="B85" s="3" t="s">
        <v>12</v>
      </c>
      <c r="C85" s="5" t="s">
        <v>27</v>
      </c>
      <c r="D85" s="5" t="s">
        <v>14</v>
      </c>
      <c r="E85" s="5" t="s">
        <v>28</v>
      </c>
      <c r="F85" s="3" t="s">
        <v>16</v>
      </c>
      <c r="G85" s="5" t="s">
        <v>236</v>
      </c>
      <c r="H85" s="5" t="s">
        <v>237</v>
      </c>
      <c r="I85" s="6">
        <v>42432.629861111112</v>
      </c>
      <c r="J85" s="5"/>
      <c r="K85" s="6">
        <v>42450.453472222223</v>
      </c>
      <c r="L85" s="9">
        <f t="shared" si="2"/>
        <v>3</v>
      </c>
      <c r="M85" s="8">
        <f t="shared" si="3"/>
        <v>17.823611111110949</v>
      </c>
    </row>
    <row r="86" spans="1:13" ht="30">
      <c r="A86" s="4" t="s">
        <v>238</v>
      </c>
      <c r="B86" s="3" t="s">
        <v>12</v>
      </c>
      <c r="C86" s="5" t="s">
        <v>27</v>
      </c>
      <c r="D86" s="5" t="s">
        <v>14</v>
      </c>
      <c r="E86" s="5" t="s">
        <v>28</v>
      </c>
      <c r="F86" s="3" t="s">
        <v>16</v>
      </c>
      <c r="G86" s="5" t="s">
        <v>239</v>
      </c>
      <c r="H86" s="5" t="s">
        <v>240</v>
      </c>
      <c r="I86" s="6">
        <v>42432.627083333333</v>
      </c>
      <c r="J86" s="5"/>
      <c r="K86" s="6">
        <v>42444.529166666667</v>
      </c>
      <c r="L86" s="9">
        <f t="shared" si="2"/>
        <v>3</v>
      </c>
      <c r="M86" s="8">
        <f t="shared" si="3"/>
        <v>11.902083333334303</v>
      </c>
    </row>
    <row r="87" spans="1:13" ht="30">
      <c r="A87" s="4" t="s">
        <v>241</v>
      </c>
      <c r="B87" s="3" t="s">
        <v>12</v>
      </c>
      <c r="C87" s="5" t="s">
        <v>27</v>
      </c>
      <c r="D87" s="5" t="s">
        <v>14</v>
      </c>
      <c r="E87" s="5" t="s">
        <v>28</v>
      </c>
      <c r="F87" s="3" t="s">
        <v>16</v>
      </c>
      <c r="G87" s="5" t="s">
        <v>242</v>
      </c>
      <c r="H87" s="5" t="s">
        <v>224</v>
      </c>
      <c r="I87" s="6">
        <v>42432.572916666664</v>
      </c>
      <c r="J87" s="5"/>
      <c r="K87" s="6">
        <v>42436.443749999999</v>
      </c>
      <c r="L87" s="9">
        <f t="shared" si="2"/>
        <v>3</v>
      </c>
      <c r="M87" s="8">
        <f t="shared" si="3"/>
        <v>3.8708333333343035</v>
      </c>
    </row>
    <row r="88" spans="1:13" ht="30">
      <c r="A88" s="4" t="s">
        <v>243</v>
      </c>
      <c r="B88" s="3" t="s">
        <v>12</v>
      </c>
      <c r="C88" s="5" t="s">
        <v>19</v>
      </c>
      <c r="D88" s="5" t="s">
        <v>20</v>
      </c>
      <c r="E88" s="5" t="s">
        <v>20</v>
      </c>
      <c r="F88" s="3" t="s">
        <v>16</v>
      </c>
      <c r="G88" s="5" t="s">
        <v>244</v>
      </c>
      <c r="H88" s="5" t="s">
        <v>197</v>
      </c>
      <c r="I88" s="6">
        <v>42432.569444444445</v>
      </c>
      <c r="J88" s="5"/>
      <c r="K88" s="6">
        <v>42436.504166666666</v>
      </c>
      <c r="L88" s="9">
        <f t="shared" si="2"/>
        <v>3</v>
      </c>
      <c r="M88" s="8">
        <f t="shared" si="3"/>
        <v>3.9347222222204437</v>
      </c>
    </row>
    <row r="89" spans="1:13" ht="30">
      <c r="A89" s="4" t="s">
        <v>245</v>
      </c>
      <c r="B89" s="3" t="s">
        <v>12</v>
      </c>
      <c r="C89" s="5" t="s">
        <v>13</v>
      </c>
      <c r="D89" s="5" t="s">
        <v>14</v>
      </c>
      <c r="E89" s="5" t="s">
        <v>78</v>
      </c>
      <c r="F89" s="3" t="s">
        <v>16</v>
      </c>
      <c r="G89" s="5" t="s">
        <v>246</v>
      </c>
      <c r="H89" s="5" t="s">
        <v>134</v>
      </c>
      <c r="I89" s="6">
        <v>42432.46597222222</v>
      </c>
      <c r="J89" s="5"/>
      <c r="K89" s="6">
        <v>42437.416666666664</v>
      </c>
      <c r="L89" s="9">
        <f t="shared" si="2"/>
        <v>3</v>
      </c>
      <c r="M89" s="8">
        <f t="shared" si="3"/>
        <v>4.9506944444437977</v>
      </c>
    </row>
    <row r="90" spans="1:13" ht="30">
      <c r="A90" s="4" t="s">
        <v>247</v>
      </c>
      <c r="B90" s="3" t="s">
        <v>12</v>
      </c>
      <c r="C90" s="5" t="s">
        <v>27</v>
      </c>
      <c r="D90" s="5" t="s">
        <v>14</v>
      </c>
      <c r="E90" s="5" t="s">
        <v>78</v>
      </c>
      <c r="F90" s="3" t="s">
        <v>16</v>
      </c>
      <c r="G90" s="5" t="s">
        <v>248</v>
      </c>
      <c r="H90" s="5" t="s">
        <v>249</v>
      </c>
      <c r="I90" s="6">
        <v>42432.444444444445</v>
      </c>
      <c r="J90" s="5"/>
      <c r="K90" s="6">
        <v>42433.935416666667</v>
      </c>
      <c r="L90" s="9">
        <f t="shared" si="2"/>
        <v>3</v>
      </c>
      <c r="M90" s="8">
        <f t="shared" si="3"/>
        <v>1.4909722222218988</v>
      </c>
    </row>
    <row r="91" spans="1:13">
      <c r="A91" s="4" t="s">
        <v>250</v>
      </c>
      <c r="B91" s="3" t="s">
        <v>12</v>
      </c>
      <c r="C91" s="5" t="s">
        <v>19</v>
      </c>
      <c r="D91" s="5" t="s">
        <v>23</v>
      </c>
      <c r="E91" s="5" t="s">
        <v>66</v>
      </c>
      <c r="F91" s="3" t="s">
        <v>16</v>
      </c>
      <c r="G91" s="5" t="s">
        <v>251</v>
      </c>
      <c r="H91" s="5" t="s">
        <v>66</v>
      </c>
      <c r="I91" s="6">
        <v>42432.428472222222</v>
      </c>
      <c r="J91" s="5"/>
      <c r="K91" s="6">
        <v>42454.502083333333</v>
      </c>
      <c r="L91" s="9">
        <f t="shared" si="2"/>
        <v>3</v>
      </c>
      <c r="M91" s="8">
        <f t="shared" si="3"/>
        <v>22.073611111110949</v>
      </c>
    </row>
    <row r="92" spans="1:13" ht="30">
      <c r="A92" s="4" t="s">
        <v>252</v>
      </c>
      <c r="B92" s="3" t="s">
        <v>12</v>
      </c>
      <c r="C92" s="5" t="s">
        <v>27</v>
      </c>
      <c r="D92" s="5" t="s">
        <v>14</v>
      </c>
      <c r="E92" s="5" t="s">
        <v>78</v>
      </c>
      <c r="F92" s="3" t="s">
        <v>16</v>
      </c>
      <c r="G92" s="5" t="s">
        <v>253</v>
      </c>
      <c r="H92" s="5" t="s">
        <v>99</v>
      </c>
      <c r="I92" s="6">
        <v>42432.102777777778</v>
      </c>
      <c r="J92" s="5"/>
      <c r="K92" s="6">
        <v>42445.377083333333</v>
      </c>
      <c r="L92" s="9">
        <f t="shared" si="2"/>
        <v>3</v>
      </c>
      <c r="M92" s="8">
        <f t="shared" si="3"/>
        <v>13.274305555554747</v>
      </c>
    </row>
    <row r="93" spans="1:13" ht="30">
      <c r="A93" s="4" t="s">
        <v>254</v>
      </c>
      <c r="B93" s="3" t="s">
        <v>12</v>
      </c>
      <c r="C93" s="5" t="s">
        <v>19</v>
      </c>
      <c r="D93" s="5" t="s">
        <v>14</v>
      </c>
      <c r="E93" s="5" t="s">
        <v>38</v>
      </c>
      <c r="F93" s="3" t="s">
        <v>16</v>
      </c>
      <c r="G93" s="5" t="s">
        <v>255</v>
      </c>
      <c r="H93" s="5" t="s">
        <v>86</v>
      </c>
      <c r="I93" s="6">
        <v>42431.813194444447</v>
      </c>
      <c r="J93" s="5"/>
      <c r="K93" s="6">
        <v>42444.522916666669</v>
      </c>
      <c r="L93" s="9">
        <f t="shared" si="2"/>
        <v>3</v>
      </c>
      <c r="M93" s="8">
        <f t="shared" si="3"/>
        <v>12.709722222221899</v>
      </c>
    </row>
    <row r="94" spans="1:13">
      <c r="A94" s="4" t="s">
        <v>256</v>
      </c>
      <c r="B94" s="3" t="s">
        <v>12</v>
      </c>
      <c r="C94" s="5" t="s">
        <v>19</v>
      </c>
      <c r="D94" s="5" t="s">
        <v>14</v>
      </c>
      <c r="E94" s="5" t="s">
        <v>38</v>
      </c>
      <c r="F94" s="3" t="s">
        <v>16</v>
      </c>
      <c r="G94" s="5" t="s">
        <v>257</v>
      </c>
      <c r="H94" s="5" t="s">
        <v>109</v>
      </c>
      <c r="I94" s="6">
        <v>42431.756944444445</v>
      </c>
      <c r="J94" s="5"/>
      <c r="K94" s="6">
        <v>42436.555555555555</v>
      </c>
      <c r="L94" s="9">
        <f t="shared" si="2"/>
        <v>3</v>
      </c>
      <c r="M94" s="8">
        <f t="shared" si="3"/>
        <v>4.7986111111094942</v>
      </c>
    </row>
    <row r="95" spans="1:13" ht="30">
      <c r="A95" s="4" t="s">
        <v>258</v>
      </c>
      <c r="B95" s="3" t="s">
        <v>12</v>
      </c>
      <c r="C95" s="5" t="s">
        <v>27</v>
      </c>
      <c r="D95" s="5" t="s">
        <v>14</v>
      </c>
      <c r="E95" s="5" t="s">
        <v>38</v>
      </c>
      <c r="F95" s="3" t="s">
        <v>16</v>
      </c>
      <c r="G95" s="5" t="s">
        <v>259</v>
      </c>
      <c r="H95" s="5" t="s">
        <v>109</v>
      </c>
      <c r="I95" s="6">
        <v>42431.754861111112</v>
      </c>
      <c r="J95" s="5"/>
      <c r="K95" s="6">
        <v>42432.541666666664</v>
      </c>
      <c r="L95" s="9">
        <f t="shared" si="2"/>
        <v>3</v>
      </c>
      <c r="M95" s="8">
        <f t="shared" si="3"/>
        <v>0.78680555555183673</v>
      </c>
    </row>
    <row r="96" spans="1:13">
      <c r="A96" s="4" t="s">
        <v>260</v>
      </c>
      <c r="B96" s="3" t="s">
        <v>12</v>
      </c>
      <c r="C96" s="5" t="s">
        <v>13</v>
      </c>
      <c r="D96" s="5" t="s">
        <v>14</v>
      </c>
      <c r="E96" s="5" t="s">
        <v>78</v>
      </c>
      <c r="F96" s="3" t="s">
        <v>16</v>
      </c>
      <c r="G96" s="5" t="s">
        <v>261</v>
      </c>
      <c r="H96" s="5" t="s">
        <v>134</v>
      </c>
      <c r="I96" s="6">
        <v>42431.631249999999</v>
      </c>
      <c r="J96" s="5"/>
      <c r="K96" s="6">
        <v>42431.645138888889</v>
      </c>
      <c r="L96" s="9">
        <f t="shared" si="2"/>
        <v>3</v>
      </c>
      <c r="M96" s="8">
        <f t="shared" si="3"/>
        <v>1.3888888890505768E-2</v>
      </c>
    </row>
    <row r="97" spans="1:13" ht="30">
      <c r="A97" s="4" t="s">
        <v>262</v>
      </c>
      <c r="B97" s="3" t="s">
        <v>12</v>
      </c>
      <c r="C97" s="5" t="s">
        <v>27</v>
      </c>
      <c r="D97" s="5" t="s">
        <v>14</v>
      </c>
      <c r="E97" s="5" t="s">
        <v>38</v>
      </c>
      <c r="F97" s="3" t="s">
        <v>16</v>
      </c>
      <c r="G97" s="5" t="s">
        <v>263</v>
      </c>
      <c r="H97" s="5" t="s">
        <v>86</v>
      </c>
      <c r="I97" s="6">
        <v>42431.543749999997</v>
      </c>
      <c r="J97" s="5"/>
      <c r="K97" s="6">
        <v>42433.450694444444</v>
      </c>
      <c r="L97" s="9">
        <f t="shared" si="2"/>
        <v>3</v>
      </c>
      <c r="M97" s="8">
        <f t="shared" si="3"/>
        <v>1.9069444444467081</v>
      </c>
    </row>
    <row r="98" spans="1:13" ht="30">
      <c r="A98" s="4" t="s">
        <v>264</v>
      </c>
      <c r="B98" s="3" t="s">
        <v>12</v>
      </c>
      <c r="C98" s="5" t="s">
        <v>27</v>
      </c>
      <c r="D98" s="5" t="s">
        <v>14</v>
      </c>
      <c r="E98" s="5" t="s">
        <v>50</v>
      </c>
      <c r="F98" s="3" t="s">
        <v>16</v>
      </c>
      <c r="G98" s="5" t="s">
        <v>265</v>
      </c>
      <c r="H98" s="5" t="s">
        <v>214</v>
      </c>
      <c r="I98" s="6">
        <v>42431.499305555553</v>
      </c>
      <c r="J98" s="5"/>
      <c r="K98" s="6">
        <v>42454.586805555555</v>
      </c>
      <c r="L98" s="9">
        <f t="shared" si="2"/>
        <v>3</v>
      </c>
      <c r="M98" s="8">
        <f t="shared" si="3"/>
        <v>23.087500000001455</v>
      </c>
    </row>
    <row r="99" spans="1:13" ht="45">
      <c r="A99" s="4" t="s">
        <v>266</v>
      </c>
      <c r="B99" s="3" t="s">
        <v>12</v>
      </c>
      <c r="C99" s="5" t="s">
        <v>27</v>
      </c>
      <c r="D99" s="5" t="s">
        <v>14</v>
      </c>
      <c r="E99" s="5" t="s">
        <v>28</v>
      </c>
      <c r="F99" s="3" t="s">
        <v>16</v>
      </c>
      <c r="G99" s="5" t="s">
        <v>267</v>
      </c>
      <c r="H99" s="5" t="s">
        <v>237</v>
      </c>
      <c r="I99" s="6">
        <v>42431.479166666664</v>
      </c>
      <c r="J99" s="5"/>
      <c r="K99" s="6">
        <v>42433.428472222222</v>
      </c>
      <c r="L99" s="9">
        <f t="shared" si="2"/>
        <v>3</v>
      </c>
      <c r="M99" s="8">
        <f t="shared" si="3"/>
        <v>1.9493055555576575</v>
      </c>
    </row>
    <row r="100" spans="1:13" ht="30">
      <c r="A100" s="4" t="s">
        <v>268</v>
      </c>
      <c r="B100" s="3" t="s">
        <v>12</v>
      </c>
      <c r="C100" s="5" t="s">
        <v>13</v>
      </c>
      <c r="D100" s="5" t="s">
        <v>14</v>
      </c>
      <c r="E100" s="5" t="s">
        <v>50</v>
      </c>
      <c r="F100" s="3" t="s">
        <v>16</v>
      </c>
      <c r="G100" s="5" t="s">
        <v>269</v>
      </c>
      <c r="H100" s="5" t="s">
        <v>214</v>
      </c>
      <c r="I100" s="6">
        <v>42431.408333333333</v>
      </c>
      <c r="J100" s="5"/>
      <c r="K100" s="6">
        <v>42436.329861111109</v>
      </c>
      <c r="L100" s="9">
        <f t="shared" si="2"/>
        <v>3</v>
      </c>
      <c r="M100" s="8">
        <f t="shared" si="3"/>
        <v>4.921527777776646</v>
      </c>
    </row>
    <row r="101" spans="1:13" ht="30">
      <c r="A101" s="4" t="s">
        <v>270</v>
      </c>
      <c r="B101" s="3" t="s">
        <v>12</v>
      </c>
      <c r="C101" s="5" t="s">
        <v>19</v>
      </c>
      <c r="D101" s="5" t="s">
        <v>23</v>
      </c>
      <c r="E101" s="5" t="s">
        <v>62</v>
      </c>
      <c r="F101" s="3" t="s">
        <v>16</v>
      </c>
      <c r="G101" s="5" t="s">
        <v>271</v>
      </c>
      <c r="H101" s="5" t="s">
        <v>272</v>
      </c>
      <c r="I101" s="6">
        <v>42431.399305555555</v>
      </c>
      <c r="J101" s="5"/>
      <c r="K101" s="6">
        <v>42444.676388888889</v>
      </c>
      <c r="L101" s="9">
        <f t="shared" si="2"/>
        <v>3</v>
      </c>
      <c r="M101" s="8">
        <f t="shared" si="3"/>
        <v>13.277083333334303</v>
      </c>
    </row>
    <row r="102" spans="1:13" ht="30">
      <c r="A102" s="4" t="s">
        <v>273</v>
      </c>
      <c r="B102" s="3" t="s">
        <v>12</v>
      </c>
      <c r="C102" s="5" t="s">
        <v>13</v>
      </c>
      <c r="D102" s="5" t="s">
        <v>14</v>
      </c>
      <c r="E102" s="5" t="s">
        <v>78</v>
      </c>
      <c r="F102" s="3" t="s">
        <v>16</v>
      </c>
      <c r="G102" s="5" t="s">
        <v>274</v>
      </c>
      <c r="H102" s="5" t="s">
        <v>134</v>
      </c>
      <c r="I102" s="6">
        <v>42430.543749999997</v>
      </c>
      <c r="J102" s="5"/>
      <c r="K102" s="6">
        <v>42432.406944444447</v>
      </c>
      <c r="L102" s="9">
        <f t="shared" si="2"/>
        <v>3</v>
      </c>
      <c r="M102" s="8">
        <f t="shared" si="3"/>
        <v>1.8631944444496185</v>
      </c>
    </row>
    <row r="103" spans="1:13" ht="30">
      <c r="A103" s="4" t="s">
        <v>275</v>
      </c>
      <c r="B103" s="3" t="s">
        <v>12</v>
      </c>
      <c r="C103" s="5" t="s">
        <v>19</v>
      </c>
      <c r="D103" s="5" t="s">
        <v>23</v>
      </c>
      <c r="E103" s="5" t="s">
        <v>276</v>
      </c>
      <c r="F103" s="3" t="s">
        <v>16</v>
      </c>
      <c r="G103" s="5" t="s">
        <v>277</v>
      </c>
      <c r="H103" s="5" t="s">
        <v>276</v>
      </c>
      <c r="I103" s="6">
        <v>42429.668055555558</v>
      </c>
      <c r="J103" s="5"/>
      <c r="K103" s="6">
        <v>42457.420138888891</v>
      </c>
      <c r="L103" s="9">
        <f t="shared" si="2"/>
        <v>3</v>
      </c>
      <c r="M103" s="8">
        <f t="shared" si="3"/>
        <v>27.752083333332848</v>
      </c>
    </row>
    <row r="104" spans="1:13" ht="30">
      <c r="A104" s="4" t="s">
        <v>278</v>
      </c>
      <c r="B104" s="3" t="s">
        <v>12</v>
      </c>
      <c r="C104" s="5" t="s">
        <v>19</v>
      </c>
      <c r="D104" s="5" t="s">
        <v>14</v>
      </c>
      <c r="E104" s="5" t="s">
        <v>78</v>
      </c>
      <c r="F104" s="3" t="s">
        <v>16</v>
      </c>
      <c r="G104" s="5" t="s">
        <v>279</v>
      </c>
      <c r="H104" s="5" t="s">
        <v>134</v>
      </c>
      <c r="I104" s="6">
        <v>42429.571527777778</v>
      </c>
      <c r="J104" s="5"/>
      <c r="K104" s="6">
        <v>42429.615972222222</v>
      </c>
      <c r="L104" s="9">
        <f t="shared" si="2"/>
        <v>2</v>
      </c>
      <c r="M104" s="8">
        <f t="shared" si="3"/>
        <v>4.4444444443797693E-2</v>
      </c>
    </row>
    <row r="105" spans="1:13" ht="30">
      <c r="A105" s="4" t="s">
        <v>280</v>
      </c>
      <c r="B105" s="3" t="s">
        <v>12</v>
      </c>
      <c r="C105" s="5" t="s">
        <v>13</v>
      </c>
      <c r="D105" s="5" t="s">
        <v>14</v>
      </c>
      <c r="E105" s="5" t="s">
        <v>78</v>
      </c>
      <c r="F105" s="3" t="s">
        <v>16</v>
      </c>
      <c r="G105" s="5" t="s">
        <v>281</v>
      </c>
      <c r="H105" s="5" t="s">
        <v>134</v>
      </c>
      <c r="I105" s="6">
        <v>42429.509722222225</v>
      </c>
      <c r="J105" s="5"/>
      <c r="K105" s="6">
        <v>42429.568055555559</v>
      </c>
      <c r="L105" s="9">
        <f t="shared" si="2"/>
        <v>2</v>
      </c>
      <c r="M105" s="8">
        <f t="shared" si="3"/>
        <v>5.8333333334303461E-2</v>
      </c>
    </row>
    <row r="106" spans="1:13">
      <c r="A106" s="4" t="s">
        <v>282</v>
      </c>
      <c r="B106" s="3" t="s">
        <v>12</v>
      </c>
      <c r="C106" s="5" t="s">
        <v>13</v>
      </c>
      <c r="D106" s="5" t="s">
        <v>14</v>
      </c>
      <c r="E106" s="5" t="s">
        <v>78</v>
      </c>
      <c r="F106" s="3" t="s">
        <v>16</v>
      </c>
      <c r="G106" s="5" t="s">
        <v>283</v>
      </c>
      <c r="H106" s="5" t="s">
        <v>134</v>
      </c>
      <c r="I106" s="6">
        <v>42429.465277777781</v>
      </c>
      <c r="J106" s="5"/>
      <c r="K106" s="6">
        <v>42429.559027777781</v>
      </c>
      <c r="L106" s="9">
        <f t="shared" si="2"/>
        <v>2</v>
      </c>
      <c r="M106" s="8">
        <f t="shared" si="3"/>
        <v>9.375E-2</v>
      </c>
    </row>
    <row r="107" spans="1:13" ht="30">
      <c r="A107" s="4" t="s">
        <v>284</v>
      </c>
      <c r="B107" s="3" t="s">
        <v>12</v>
      </c>
      <c r="C107" s="5" t="s">
        <v>13</v>
      </c>
      <c r="D107" s="5" t="s">
        <v>23</v>
      </c>
      <c r="E107" s="5" t="s">
        <v>276</v>
      </c>
      <c r="F107" s="3" t="s">
        <v>16</v>
      </c>
      <c r="G107" s="5" t="s">
        <v>285</v>
      </c>
      <c r="H107" s="5" t="s">
        <v>286</v>
      </c>
      <c r="I107" s="6">
        <v>42429.448611111111</v>
      </c>
      <c r="J107" s="5"/>
      <c r="K107" s="6">
        <v>42438.371527777781</v>
      </c>
      <c r="L107" s="9">
        <f t="shared" si="2"/>
        <v>3</v>
      </c>
      <c r="M107" s="8">
        <f t="shared" si="3"/>
        <v>8.9229166666700621</v>
      </c>
    </row>
    <row r="108" spans="1:13" ht="30">
      <c r="A108" s="4" t="s">
        <v>287</v>
      </c>
      <c r="B108" s="3" t="s">
        <v>12</v>
      </c>
      <c r="C108" s="5" t="s">
        <v>27</v>
      </c>
      <c r="D108" s="5" t="s">
        <v>14</v>
      </c>
      <c r="E108" s="5" t="s">
        <v>72</v>
      </c>
      <c r="F108" s="3" t="s">
        <v>16</v>
      </c>
      <c r="G108" s="5" t="s">
        <v>288</v>
      </c>
      <c r="H108" s="5" t="s">
        <v>74</v>
      </c>
      <c r="I108" s="6">
        <v>42429.40347222222</v>
      </c>
      <c r="J108" s="5"/>
      <c r="K108" s="6">
        <v>42450.42291666667</v>
      </c>
      <c r="L108" s="9">
        <f t="shared" si="2"/>
        <v>3</v>
      </c>
      <c r="M108" s="8">
        <f t="shared" si="3"/>
        <v>21.019444444449618</v>
      </c>
    </row>
    <row r="109" spans="1:13" ht="30">
      <c r="A109" s="4" t="s">
        <v>289</v>
      </c>
      <c r="B109" s="3" t="s">
        <v>12</v>
      </c>
      <c r="C109" s="5" t="s">
        <v>151</v>
      </c>
      <c r="D109" s="5" t="s">
        <v>14</v>
      </c>
      <c r="E109" s="5" t="s">
        <v>50</v>
      </c>
      <c r="F109" s="3" t="s">
        <v>16</v>
      </c>
      <c r="G109" s="5" t="s">
        <v>290</v>
      </c>
      <c r="H109" s="5" t="s">
        <v>50</v>
      </c>
      <c r="I109" s="6">
        <v>42429.311111111114</v>
      </c>
      <c r="J109" s="5"/>
      <c r="K109" s="6">
        <v>42431.583333333336</v>
      </c>
      <c r="L109" s="9">
        <f t="shared" si="2"/>
        <v>3</v>
      </c>
      <c r="M109" s="8">
        <f t="shared" si="3"/>
        <v>2.2722222222218988</v>
      </c>
    </row>
    <row r="110" spans="1:13" ht="30">
      <c r="A110" s="4" t="s">
        <v>291</v>
      </c>
      <c r="B110" s="3" t="s">
        <v>12</v>
      </c>
      <c r="C110" s="5" t="s">
        <v>13</v>
      </c>
      <c r="D110" s="5" t="s">
        <v>14</v>
      </c>
      <c r="E110" s="5" t="s">
        <v>50</v>
      </c>
      <c r="F110" s="3" t="s">
        <v>16</v>
      </c>
      <c r="G110" s="5" t="s">
        <v>292</v>
      </c>
      <c r="H110" s="5" t="s">
        <v>50</v>
      </c>
      <c r="I110" s="6">
        <v>42429.28402777778</v>
      </c>
      <c r="J110" s="5"/>
      <c r="K110" s="6">
        <v>42431.584027777775</v>
      </c>
      <c r="L110" s="9">
        <f t="shared" si="2"/>
        <v>3</v>
      </c>
      <c r="M110" s="8">
        <f t="shared" si="3"/>
        <v>2.2999999999956344</v>
      </c>
    </row>
    <row r="111" spans="1:13" ht="30">
      <c r="A111" s="4" t="s">
        <v>293</v>
      </c>
      <c r="B111" s="3" t="s">
        <v>12</v>
      </c>
      <c r="C111" s="5" t="s">
        <v>27</v>
      </c>
      <c r="D111" s="5" t="s">
        <v>14</v>
      </c>
      <c r="E111" s="5" t="s">
        <v>38</v>
      </c>
      <c r="F111" s="3" t="s">
        <v>16</v>
      </c>
      <c r="G111" s="5" t="s">
        <v>294</v>
      </c>
      <c r="H111" s="5" t="s">
        <v>43</v>
      </c>
      <c r="I111" s="6">
        <v>42428.695138888892</v>
      </c>
      <c r="J111" s="5"/>
      <c r="K111" s="6">
        <v>42431.244444444441</v>
      </c>
      <c r="L111" s="9">
        <f t="shared" si="2"/>
        <v>3</v>
      </c>
      <c r="M111" s="8">
        <f t="shared" si="3"/>
        <v>2.5493055555489263</v>
      </c>
    </row>
    <row r="112" spans="1:13" ht="30">
      <c r="A112" s="4" t="s">
        <v>295</v>
      </c>
      <c r="B112" s="3" t="s">
        <v>12</v>
      </c>
      <c r="C112" s="5" t="s">
        <v>151</v>
      </c>
      <c r="D112" s="5" t="s">
        <v>23</v>
      </c>
      <c r="E112" s="5" t="s">
        <v>276</v>
      </c>
      <c r="F112" s="3" t="s">
        <v>16</v>
      </c>
      <c r="G112" s="5" t="s">
        <v>296</v>
      </c>
      <c r="H112" s="5" t="s">
        <v>286</v>
      </c>
      <c r="I112" s="6">
        <v>42426.521527777775</v>
      </c>
      <c r="J112" s="5"/>
      <c r="K112" s="6">
        <v>42429.45</v>
      </c>
      <c r="L112" s="9">
        <f t="shared" si="2"/>
        <v>2</v>
      </c>
      <c r="M112" s="8">
        <f t="shared" si="3"/>
        <v>2.9284722222218988</v>
      </c>
    </row>
    <row r="113" spans="1:13">
      <c r="A113" s="4" t="s">
        <v>297</v>
      </c>
      <c r="B113" s="3" t="s">
        <v>12</v>
      </c>
      <c r="C113" s="5" t="s">
        <v>19</v>
      </c>
      <c r="D113" s="5" t="s">
        <v>23</v>
      </c>
      <c r="E113" s="5" t="s">
        <v>66</v>
      </c>
      <c r="F113" s="3" t="s">
        <v>16</v>
      </c>
      <c r="G113" s="5" t="s">
        <v>298</v>
      </c>
      <c r="H113" s="5" t="s">
        <v>68</v>
      </c>
      <c r="I113" s="6">
        <v>42426.433333333334</v>
      </c>
      <c r="J113" s="5"/>
      <c r="K113" s="6">
        <v>42438.509027777778</v>
      </c>
      <c r="L113" s="9">
        <f t="shared" si="2"/>
        <v>3</v>
      </c>
      <c r="M113" s="8">
        <f t="shared" si="3"/>
        <v>12.075694444443798</v>
      </c>
    </row>
    <row r="114" spans="1:13" ht="30">
      <c r="A114" s="4" t="s">
        <v>299</v>
      </c>
      <c r="B114" s="3" t="s">
        <v>12</v>
      </c>
      <c r="C114" s="5" t="s">
        <v>19</v>
      </c>
      <c r="D114" s="5" t="s">
        <v>14</v>
      </c>
      <c r="E114" s="5" t="s">
        <v>78</v>
      </c>
      <c r="F114" s="3" t="s">
        <v>16</v>
      </c>
      <c r="G114" s="5" t="s">
        <v>300</v>
      </c>
      <c r="H114" s="5" t="s">
        <v>134</v>
      </c>
      <c r="I114" s="6">
        <v>42426.400694444441</v>
      </c>
      <c r="J114" s="5"/>
      <c r="K114" s="6">
        <v>42426.53402777778</v>
      </c>
      <c r="L114" s="9">
        <f t="shared" si="2"/>
        <v>2</v>
      </c>
      <c r="M114" s="8">
        <f t="shared" si="3"/>
        <v>0.13333333333866904</v>
      </c>
    </row>
    <row r="115" spans="1:13" ht="30">
      <c r="A115" s="4" t="s">
        <v>301</v>
      </c>
      <c r="B115" s="3" t="s">
        <v>12</v>
      </c>
      <c r="C115" s="5" t="s">
        <v>19</v>
      </c>
      <c r="D115" s="5" t="s">
        <v>14</v>
      </c>
      <c r="E115" s="5" t="s">
        <v>78</v>
      </c>
      <c r="F115" s="3" t="s">
        <v>16</v>
      </c>
      <c r="G115" s="5" t="s">
        <v>302</v>
      </c>
      <c r="H115" s="5" t="s">
        <v>134</v>
      </c>
      <c r="I115" s="6">
        <v>42426.367361111108</v>
      </c>
      <c r="J115" s="5"/>
      <c r="K115" s="6">
        <v>42427.30972222222</v>
      </c>
      <c r="L115" s="9">
        <f t="shared" si="2"/>
        <v>2</v>
      </c>
      <c r="M115" s="8">
        <f t="shared" si="3"/>
        <v>0.94236111111240461</v>
      </c>
    </row>
    <row r="116" spans="1:13" ht="30">
      <c r="A116" s="4" t="s">
        <v>303</v>
      </c>
      <c r="B116" s="3" t="s">
        <v>12</v>
      </c>
      <c r="C116" s="5" t="s">
        <v>19</v>
      </c>
      <c r="D116" s="5" t="s">
        <v>23</v>
      </c>
      <c r="E116" s="5" t="s">
        <v>276</v>
      </c>
      <c r="F116" s="3" t="s">
        <v>16</v>
      </c>
      <c r="G116" s="5" t="s">
        <v>304</v>
      </c>
      <c r="H116" s="5" t="s">
        <v>276</v>
      </c>
      <c r="I116" s="6">
        <v>42425.681944444441</v>
      </c>
      <c r="J116" s="5"/>
      <c r="K116" s="6">
        <v>42452.654166666667</v>
      </c>
      <c r="L116" s="9">
        <f t="shared" si="2"/>
        <v>3</v>
      </c>
      <c r="M116" s="8">
        <f t="shared" si="3"/>
        <v>26.972222222226264</v>
      </c>
    </row>
    <row r="117" spans="1:13" ht="30">
      <c r="A117" s="4" t="s">
        <v>305</v>
      </c>
      <c r="B117" s="3" t="s">
        <v>12</v>
      </c>
      <c r="C117" s="5" t="s">
        <v>19</v>
      </c>
      <c r="D117" s="5" t="s">
        <v>14</v>
      </c>
      <c r="E117" s="5" t="s">
        <v>28</v>
      </c>
      <c r="F117" s="3" t="s">
        <v>16</v>
      </c>
      <c r="G117" s="5" t="s">
        <v>306</v>
      </c>
      <c r="H117" s="5" t="s">
        <v>36</v>
      </c>
      <c r="I117" s="6">
        <v>42425.489583333336</v>
      </c>
      <c r="J117" s="5"/>
      <c r="K117" s="6">
        <v>42432.38958333333</v>
      </c>
      <c r="L117" s="9">
        <f t="shared" si="2"/>
        <v>3</v>
      </c>
      <c r="M117" s="8">
        <f t="shared" si="3"/>
        <v>6.8999999999941792</v>
      </c>
    </row>
    <row r="118" spans="1:13" ht="30">
      <c r="A118" s="4" t="s">
        <v>307</v>
      </c>
      <c r="B118" s="3" t="s">
        <v>12</v>
      </c>
      <c r="C118" s="5" t="s">
        <v>27</v>
      </c>
      <c r="D118" s="5" t="s">
        <v>14</v>
      </c>
      <c r="E118" s="5" t="s">
        <v>28</v>
      </c>
      <c r="F118" s="3" t="s">
        <v>16</v>
      </c>
      <c r="G118" s="5" t="s">
        <v>308</v>
      </c>
      <c r="H118" s="5" t="s">
        <v>36</v>
      </c>
      <c r="I118" s="6">
        <v>42425.448611111111</v>
      </c>
      <c r="J118" s="5"/>
      <c r="K118" s="6">
        <v>42431.245138888888</v>
      </c>
      <c r="L118" s="9">
        <f t="shared" si="2"/>
        <v>3</v>
      </c>
      <c r="M118" s="8">
        <f t="shared" si="3"/>
        <v>5.796527777776646</v>
      </c>
    </row>
    <row r="119" spans="1:13" ht="30">
      <c r="A119" s="4" t="s">
        <v>309</v>
      </c>
      <c r="B119" s="3" t="s">
        <v>12</v>
      </c>
      <c r="C119" s="5" t="s">
        <v>19</v>
      </c>
      <c r="D119" s="5" t="s">
        <v>167</v>
      </c>
      <c r="E119" s="5" t="s">
        <v>167</v>
      </c>
      <c r="F119" s="3" t="s">
        <v>16</v>
      </c>
      <c r="G119" s="5" t="s">
        <v>310</v>
      </c>
      <c r="H119" s="5" t="s">
        <v>169</v>
      </c>
      <c r="I119" s="6">
        <v>42425.363888888889</v>
      </c>
      <c r="J119" s="5"/>
      <c r="K119" s="6">
        <v>42432.625</v>
      </c>
      <c r="L119" s="9">
        <f t="shared" si="2"/>
        <v>3</v>
      </c>
      <c r="M119" s="8">
        <f t="shared" si="3"/>
        <v>7.2611111111109494</v>
      </c>
    </row>
    <row r="120" spans="1:13" ht="30">
      <c r="A120" s="4" t="s">
        <v>311</v>
      </c>
      <c r="B120" s="3" t="s">
        <v>12</v>
      </c>
      <c r="C120" s="5" t="s">
        <v>19</v>
      </c>
      <c r="D120" s="5" t="s">
        <v>14</v>
      </c>
      <c r="E120" s="5" t="s">
        <v>72</v>
      </c>
      <c r="F120" s="3" t="s">
        <v>16</v>
      </c>
      <c r="G120" s="5" t="s">
        <v>312</v>
      </c>
      <c r="H120" s="5" t="s">
        <v>74</v>
      </c>
      <c r="I120" s="6">
        <v>42425.345138888886</v>
      </c>
      <c r="J120" s="5"/>
      <c r="K120" s="6">
        <v>42432.375694444447</v>
      </c>
      <c r="L120" s="9">
        <f t="shared" si="2"/>
        <v>3</v>
      </c>
      <c r="M120" s="8">
        <f t="shared" si="3"/>
        <v>7.0305555555605679</v>
      </c>
    </row>
    <row r="121" spans="1:13" ht="30">
      <c r="A121" s="4" t="s">
        <v>313</v>
      </c>
      <c r="B121" s="3" t="s">
        <v>12</v>
      </c>
      <c r="C121" s="5" t="s">
        <v>27</v>
      </c>
      <c r="D121" s="5" t="s">
        <v>14</v>
      </c>
      <c r="E121" s="5" t="s">
        <v>28</v>
      </c>
      <c r="F121" s="3" t="s">
        <v>16</v>
      </c>
      <c r="G121" s="5" t="s">
        <v>314</v>
      </c>
      <c r="H121" s="5" t="s">
        <v>30</v>
      </c>
      <c r="I121" s="6">
        <v>42424.578472222223</v>
      </c>
      <c r="J121" s="5"/>
      <c r="K121" s="6">
        <v>42432.5625</v>
      </c>
      <c r="L121" s="9">
        <f t="shared" si="2"/>
        <v>3</v>
      </c>
      <c r="M121" s="8">
        <f t="shared" si="3"/>
        <v>7.984027777776646</v>
      </c>
    </row>
    <row r="122" spans="1:13" ht="30">
      <c r="A122" s="4" t="s">
        <v>315</v>
      </c>
      <c r="B122" s="3" t="s">
        <v>12</v>
      </c>
      <c r="C122" s="5" t="s">
        <v>19</v>
      </c>
      <c r="D122" s="5" t="s">
        <v>14</v>
      </c>
      <c r="E122" s="5" t="s">
        <v>152</v>
      </c>
      <c r="F122" s="3" t="s">
        <v>16</v>
      </c>
      <c r="G122" s="5" t="s">
        <v>316</v>
      </c>
      <c r="H122" s="5" t="s">
        <v>317</v>
      </c>
      <c r="I122" s="6">
        <v>42424.553472222222</v>
      </c>
      <c r="J122" s="5"/>
      <c r="K122" s="6">
        <v>42425.615972222222</v>
      </c>
      <c r="L122" s="9">
        <f t="shared" si="2"/>
        <v>2</v>
      </c>
      <c r="M122" s="8">
        <f t="shared" si="3"/>
        <v>1.0625</v>
      </c>
    </row>
    <row r="123" spans="1:13" ht="30">
      <c r="A123" s="4" t="s">
        <v>318</v>
      </c>
      <c r="B123" s="3" t="s">
        <v>12</v>
      </c>
      <c r="C123" s="5" t="s">
        <v>27</v>
      </c>
      <c r="D123" s="5" t="s">
        <v>14</v>
      </c>
      <c r="E123" s="5" t="s">
        <v>38</v>
      </c>
      <c r="F123" s="3" t="s">
        <v>16</v>
      </c>
      <c r="G123" s="5" t="s">
        <v>319</v>
      </c>
      <c r="H123" s="5" t="s">
        <v>112</v>
      </c>
      <c r="I123" s="6">
        <v>42424.448611111111</v>
      </c>
      <c r="J123" s="5"/>
      <c r="K123" s="6">
        <v>42433.279861111114</v>
      </c>
      <c r="L123" s="9">
        <f t="shared" si="2"/>
        <v>3</v>
      </c>
      <c r="M123" s="8">
        <f t="shared" si="3"/>
        <v>8.8312500000029104</v>
      </c>
    </row>
    <row r="124" spans="1:13" ht="30">
      <c r="A124" s="4" t="s">
        <v>320</v>
      </c>
      <c r="B124" s="3" t="s">
        <v>12</v>
      </c>
      <c r="C124" s="5" t="s">
        <v>13</v>
      </c>
      <c r="D124" s="5" t="s">
        <v>14</v>
      </c>
      <c r="E124" s="5" t="s">
        <v>28</v>
      </c>
      <c r="F124" s="3" t="s">
        <v>16</v>
      </c>
      <c r="G124" s="5" t="s">
        <v>321</v>
      </c>
      <c r="H124" s="5" t="s">
        <v>322</v>
      </c>
      <c r="I124" s="6">
        <v>42424.402083333334</v>
      </c>
      <c r="J124" s="5"/>
      <c r="K124" s="6">
        <v>42431.560416666667</v>
      </c>
      <c r="L124" s="9">
        <f t="shared" si="2"/>
        <v>3</v>
      </c>
      <c r="M124" s="8">
        <f t="shared" si="3"/>
        <v>7.1583333333328483</v>
      </c>
    </row>
    <row r="125" spans="1:13">
      <c r="A125" s="4" t="s">
        <v>323</v>
      </c>
      <c r="B125" s="3" t="s">
        <v>12</v>
      </c>
      <c r="C125" s="5" t="s">
        <v>19</v>
      </c>
      <c r="D125" s="5" t="s">
        <v>23</v>
      </c>
      <c r="E125" s="5" t="s">
        <v>66</v>
      </c>
      <c r="F125" s="3" t="s">
        <v>16</v>
      </c>
      <c r="G125" s="5" t="s">
        <v>324</v>
      </c>
      <c r="H125" s="5" t="s">
        <v>68</v>
      </c>
      <c r="I125" s="6">
        <v>42424.373611111114</v>
      </c>
      <c r="J125" s="5"/>
      <c r="K125" s="6">
        <v>42424.479861111111</v>
      </c>
      <c r="L125" s="9">
        <f t="shared" si="2"/>
        <v>2</v>
      </c>
      <c r="M125" s="8">
        <f t="shared" si="3"/>
        <v>0.10624999999708962</v>
      </c>
    </row>
    <row r="126" spans="1:13">
      <c r="A126" s="4" t="s">
        <v>325</v>
      </c>
      <c r="B126" s="3" t="s">
        <v>12</v>
      </c>
      <c r="C126" s="5" t="s">
        <v>151</v>
      </c>
      <c r="D126" s="5" t="s">
        <v>14</v>
      </c>
      <c r="E126" s="5" t="s">
        <v>78</v>
      </c>
      <c r="F126" s="3" t="s">
        <v>16</v>
      </c>
      <c r="G126" s="5" t="s">
        <v>326</v>
      </c>
      <c r="H126" s="5" t="s">
        <v>83</v>
      </c>
      <c r="I126" s="6">
        <v>42424.000694444447</v>
      </c>
      <c r="J126" s="5"/>
      <c r="K126" s="6">
        <v>42431.511111111111</v>
      </c>
      <c r="L126" s="9">
        <f t="shared" si="2"/>
        <v>3</v>
      </c>
      <c r="M126" s="8">
        <f t="shared" si="3"/>
        <v>7.5104166666642413</v>
      </c>
    </row>
    <row r="127" spans="1:13" ht="30">
      <c r="A127" s="4" t="s">
        <v>327</v>
      </c>
      <c r="B127" s="3" t="s">
        <v>12</v>
      </c>
      <c r="C127" s="5" t="s">
        <v>19</v>
      </c>
      <c r="D127" s="5" t="s">
        <v>14</v>
      </c>
      <c r="E127" s="5"/>
      <c r="F127" s="3" t="s">
        <v>16</v>
      </c>
      <c r="G127" s="5" t="s">
        <v>328</v>
      </c>
      <c r="H127" s="5" t="s">
        <v>329</v>
      </c>
      <c r="I127" s="6">
        <v>42423.827777777777</v>
      </c>
      <c r="J127" s="5"/>
      <c r="K127" s="6">
        <v>42439.453472222223</v>
      </c>
      <c r="L127" s="9">
        <f t="shared" si="2"/>
        <v>3</v>
      </c>
      <c r="M127" s="8">
        <f t="shared" si="3"/>
        <v>15.625694444446708</v>
      </c>
    </row>
    <row r="128" spans="1:13" ht="30">
      <c r="A128" s="4" t="s">
        <v>330</v>
      </c>
      <c r="B128" s="3" t="s">
        <v>12</v>
      </c>
      <c r="C128" s="5" t="s">
        <v>13</v>
      </c>
      <c r="D128" s="5" t="s">
        <v>14</v>
      </c>
      <c r="E128" s="5" t="s">
        <v>78</v>
      </c>
      <c r="F128" s="3" t="s">
        <v>16</v>
      </c>
      <c r="G128" s="5" t="s">
        <v>331</v>
      </c>
      <c r="H128" s="5" t="s">
        <v>83</v>
      </c>
      <c r="I128" s="6">
        <v>42423.787499999999</v>
      </c>
      <c r="J128" s="5"/>
      <c r="K128" s="6">
        <v>42429.401388888888</v>
      </c>
      <c r="L128" s="9">
        <f t="shared" si="2"/>
        <v>2</v>
      </c>
      <c r="M128" s="8">
        <f t="shared" si="3"/>
        <v>5.6138888888890506</v>
      </c>
    </row>
    <row r="129" spans="1:13" ht="30">
      <c r="A129" s="4" t="s">
        <v>332</v>
      </c>
      <c r="B129" s="3" t="s">
        <v>12</v>
      </c>
      <c r="C129" s="5" t="s">
        <v>19</v>
      </c>
      <c r="D129" s="5" t="s">
        <v>14</v>
      </c>
      <c r="E129" s="5" t="s">
        <v>50</v>
      </c>
      <c r="F129" s="3" t="s">
        <v>16</v>
      </c>
      <c r="G129" s="5" t="s">
        <v>333</v>
      </c>
      <c r="H129" s="5" t="s">
        <v>230</v>
      </c>
      <c r="I129" s="6">
        <v>42423.696527777778</v>
      </c>
      <c r="J129" s="5"/>
      <c r="K129" s="6">
        <v>42432.578472222223</v>
      </c>
      <c r="L129" s="9">
        <f t="shared" si="2"/>
        <v>3</v>
      </c>
      <c r="M129" s="8">
        <f t="shared" si="3"/>
        <v>8.8819444444452529</v>
      </c>
    </row>
    <row r="130" spans="1:13" ht="45">
      <c r="A130" s="4" t="s">
        <v>334</v>
      </c>
      <c r="B130" s="3" t="s">
        <v>12</v>
      </c>
      <c r="C130" s="5" t="s">
        <v>27</v>
      </c>
      <c r="D130" s="5" t="s">
        <v>14</v>
      </c>
      <c r="E130" s="5" t="s">
        <v>38</v>
      </c>
      <c r="F130" s="3" t="s">
        <v>16</v>
      </c>
      <c r="G130" s="5" t="s">
        <v>335</v>
      </c>
      <c r="H130" s="5" t="s">
        <v>109</v>
      </c>
      <c r="I130" s="6">
        <v>42423.669444444444</v>
      </c>
      <c r="J130" s="5"/>
      <c r="K130" s="6">
        <v>42450.295138888891</v>
      </c>
      <c r="L130" s="9">
        <f t="shared" si="2"/>
        <v>3</v>
      </c>
      <c r="M130" s="8">
        <f t="shared" si="3"/>
        <v>26.625694444446708</v>
      </c>
    </row>
    <row r="131" spans="1:13" ht="30">
      <c r="A131" s="4" t="s">
        <v>336</v>
      </c>
      <c r="B131" s="3" t="s">
        <v>12</v>
      </c>
      <c r="C131" s="5" t="s">
        <v>13</v>
      </c>
      <c r="D131" s="5" t="s">
        <v>14</v>
      </c>
      <c r="E131" s="5" t="s">
        <v>38</v>
      </c>
      <c r="F131" s="3" t="s">
        <v>16</v>
      </c>
      <c r="G131" s="5" t="s">
        <v>337</v>
      </c>
      <c r="H131" s="5" t="s">
        <v>43</v>
      </c>
      <c r="I131" s="6">
        <v>42423.663194444445</v>
      </c>
      <c r="J131" s="5"/>
      <c r="K131" s="6">
        <v>42431.460416666669</v>
      </c>
      <c r="L131" s="9">
        <f t="shared" ref="L131:L194" si="4">MONTH(K131)</f>
        <v>3</v>
      </c>
      <c r="M131" s="8">
        <f t="shared" ref="M131:M194" si="5">K131-MAX(J131,I131)</f>
        <v>7.797222222223354</v>
      </c>
    </row>
    <row r="132" spans="1:13" ht="30">
      <c r="A132" s="4" t="s">
        <v>338</v>
      </c>
      <c r="B132" s="3" t="s">
        <v>12</v>
      </c>
      <c r="C132" s="5" t="s">
        <v>13</v>
      </c>
      <c r="D132" s="5" t="s">
        <v>14</v>
      </c>
      <c r="E132" s="5" t="s">
        <v>78</v>
      </c>
      <c r="F132" s="3" t="s">
        <v>16</v>
      </c>
      <c r="G132" s="5" t="s">
        <v>339</v>
      </c>
      <c r="H132" s="5" t="s">
        <v>340</v>
      </c>
      <c r="I132" s="6">
        <v>42423.618750000001</v>
      </c>
      <c r="J132" s="5"/>
      <c r="K132" s="6">
        <v>42424.654166666667</v>
      </c>
      <c r="L132" s="9">
        <f t="shared" si="4"/>
        <v>2</v>
      </c>
      <c r="M132" s="8">
        <f t="shared" si="5"/>
        <v>1.0354166666656965</v>
      </c>
    </row>
    <row r="133" spans="1:13" ht="30">
      <c r="A133" s="4" t="s">
        <v>341</v>
      </c>
      <c r="B133" s="3" t="s">
        <v>12</v>
      </c>
      <c r="C133" s="5" t="s">
        <v>27</v>
      </c>
      <c r="D133" s="5" t="s">
        <v>14</v>
      </c>
      <c r="E133" s="5" t="s">
        <v>38</v>
      </c>
      <c r="F133" s="3" t="s">
        <v>16</v>
      </c>
      <c r="G133" s="5" t="s">
        <v>342</v>
      </c>
      <c r="H133" s="5" t="s">
        <v>86</v>
      </c>
      <c r="I133" s="6">
        <v>42423.586805555555</v>
      </c>
      <c r="J133" s="5"/>
      <c r="K133" s="6">
        <v>42450.294444444444</v>
      </c>
      <c r="L133" s="9">
        <f t="shared" si="4"/>
        <v>3</v>
      </c>
      <c r="M133" s="8">
        <f t="shared" si="5"/>
        <v>26.707638888889051</v>
      </c>
    </row>
    <row r="134" spans="1:13" ht="30">
      <c r="A134" s="4" t="s">
        <v>343</v>
      </c>
      <c r="B134" s="3" t="s">
        <v>12</v>
      </c>
      <c r="C134" s="5" t="s">
        <v>19</v>
      </c>
      <c r="D134" s="5" t="s">
        <v>23</v>
      </c>
      <c r="E134" s="5" t="s">
        <v>66</v>
      </c>
      <c r="F134" s="3" t="s">
        <v>16</v>
      </c>
      <c r="G134" s="5" t="s">
        <v>344</v>
      </c>
      <c r="H134" s="5" t="s">
        <v>68</v>
      </c>
      <c r="I134" s="6">
        <v>42423.580555555556</v>
      </c>
      <c r="J134" s="5"/>
      <c r="K134" s="6">
        <v>42432.429861111108</v>
      </c>
      <c r="L134" s="9">
        <f t="shared" si="4"/>
        <v>3</v>
      </c>
      <c r="M134" s="8">
        <f t="shared" si="5"/>
        <v>8.8493055555518367</v>
      </c>
    </row>
    <row r="135" spans="1:13" ht="30">
      <c r="A135" s="4" t="s">
        <v>345</v>
      </c>
      <c r="B135" s="3" t="s">
        <v>12</v>
      </c>
      <c r="C135" s="5" t="s">
        <v>27</v>
      </c>
      <c r="D135" s="5" t="s">
        <v>14</v>
      </c>
      <c r="E135" s="5" t="s">
        <v>38</v>
      </c>
      <c r="F135" s="3" t="s">
        <v>16</v>
      </c>
      <c r="G135" s="5" t="s">
        <v>346</v>
      </c>
      <c r="H135" s="5" t="s">
        <v>86</v>
      </c>
      <c r="I135" s="6">
        <v>42423.513888888891</v>
      </c>
      <c r="J135" s="5"/>
      <c r="K135" s="6">
        <v>42447.39166666667</v>
      </c>
      <c r="L135" s="9">
        <f t="shared" si="4"/>
        <v>3</v>
      </c>
      <c r="M135" s="8">
        <f t="shared" si="5"/>
        <v>23.877777777779556</v>
      </c>
    </row>
    <row r="136" spans="1:13" ht="30">
      <c r="A136" s="4" t="s">
        <v>347</v>
      </c>
      <c r="B136" s="3" t="s">
        <v>12</v>
      </c>
      <c r="C136" s="5" t="s">
        <v>27</v>
      </c>
      <c r="D136" s="5" t="s">
        <v>14</v>
      </c>
      <c r="E136" s="5" t="s">
        <v>78</v>
      </c>
      <c r="F136" s="3" t="s">
        <v>16</v>
      </c>
      <c r="G136" s="5" t="s">
        <v>348</v>
      </c>
      <c r="H136" s="5" t="s">
        <v>134</v>
      </c>
      <c r="I136" s="6">
        <v>42423.504166666666</v>
      </c>
      <c r="J136" s="5"/>
      <c r="K136" s="6">
        <v>42433.584722222222</v>
      </c>
      <c r="L136" s="9">
        <f t="shared" si="4"/>
        <v>3</v>
      </c>
      <c r="M136" s="8">
        <f t="shared" si="5"/>
        <v>10.080555555556202</v>
      </c>
    </row>
    <row r="137" spans="1:13" ht="30">
      <c r="A137" s="4" t="s">
        <v>349</v>
      </c>
      <c r="B137" s="3" t="s">
        <v>12</v>
      </c>
      <c r="C137" s="5" t="s">
        <v>13</v>
      </c>
      <c r="D137" s="5" t="s">
        <v>14</v>
      </c>
      <c r="E137" s="5" t="s">
        <v>50</v>
      </c>
      <c r="F137" s="3" t="s">
        <v>16</v>
      </c>
      <c r="G137" s="5" t="s">
        <v>350</v>
      </c>
      <c r="H137" s="5" t="s">
        <v>230</v>
      </c>
      <c r="I137" s="6">
        <v>42423.46597222222</v>
      </c>
      <c r="J137" s="5"/>
      <c r="K137" s="6">
        <v>42432.578472222223</v>
      </c>
      <c r="L137" s="9">
        <f t="shared" si="4"/>
        <v>3</v>
      </c>
      <c r="M137" s="8">
        <f t="shared" si="5"/>
        <v>9.1125000000029104</v>
      </c>
    </row>
    <row r="138" spans="1:13" ht="30">
      <c r="A138" s="4" t="s">
        <v>351</v>
      </c>
      <c r="B138" s="3" t="s">
        <v>12</v>
      </c>
      <c r="C138" s="5" t="s">
        <v>27</v>
      </c>
      <c r="D138" s="5" t="s">
        <v>14</v>
      </c>
      <c r="E138" s="5" t="s">
        <v>38</v>
      </c>
      <c r="F138" s="3" t="s">
        <v>16</v>
      </c>
      <c r="G138" s="5" t="s">
        <v>352</v>
      </c>
      <c r="H138" s="5" t="s">
        <v>353</v>
      </c>
      <c r="I138" s="6">
        <v>42422.887499999997</v>
      </c>
      <c r="J138" s="5"/>
      <c r="K138" s="6">
        <v>42425.429861111108</v>
      </c>
      <c r="L138" s="9">
        <f t="shared" si="4"/>
        <v>2</v>
      </c>
      <c r="M138" s="8">
        <f t="shared" si="5"/>
        <v>2.5423611111109494</v>
      </c>
    </row>
    <row r="139" spans="1:13" ht="30">
      <c r="A139" s="4" t="s">
        <v>354</v>
      </c>
      <c r="B139" s="3" t="s">
        <v>12</v>
      </c>
      <c r="C139" s="5" t="s">
        <v>19</v>
      </c>
      <c r="D139" s="5" t="s">
        <v>14</v>
      </c>
      <c r="E139" s="5" t="s">
        <v>28</v>
      </c>
      <c r="F139" s="3" t="s">
        <v>16</v>
      </c>
      <c r="G139" s="5" t="s">
        <v>355</v>
      </c>
      <c r="H139" s="5" t="s">
        <v>322</v>
      </c>
      <c r="I139" s="6">
        <v>42422.818749999999</v>
      </c>
      <c r="J139" s="5"/>
      <c r="K139" s="6">
        <v>42425.767361111109</v>
      </c>
      <c r="L139" s="9">
        <f t="shared" si="4"/>
        <v>2</v>
      </c>
      <c r="M139" s="8">
        <f t="shared" si="5"/>
        <v>2.9486111111109494</v>
      </c>
    </row>
    <row r="140" spans="1:13" ht="30">
      <c r="A140" s="4" t="s">
        <v>356</v>
      </c>
      <c r="B140" s="3" t="s">
        <v>12</v>
      </c>
      <c r="C140" s="5" t="s">
        <v>19</v>
      </c>
      <c r="D140" s="5" t="s">
        <v>14</v>
      </c>
      <c r="E140" s="5" t="s">
        <v>38</v>
      </c>
      <c r="F140" s="3" t="s">
        <v>16</v>
      </c>
      <c r="G140" s="5" t="s">
        <v>357</v>
      </c>
      <c r="H140" s="5" t="s">
        <v>358</v>
      </c>
      <c r="I140" s="6">
        <v>42422.8</v>
      </c>
      <c r="J140" s="5"/>
      <c r="K140" s="6">
        <v>42425.76666666667</v>
      </c>
      <c r="L140" s="9">
        <f t="shared" si="4"/>
        <v>2</v>
      </c>
      <c r="M140" s="8">
        <f t="shared" si="5"/>
        <v>2.9666666666671517</v>
      </c>
    </row>
    <row r="141" spans="1:13">
      <c r="A141" s="4" t="s">
        <v>359</v>
      </c>
      <c r="B141" s="3" t="s">
        <v>12</v>
      </c>
      <c r="C141" s="5" t="s">
        <v>19</v>
      </c>
      <c r="D141" s="5" t="s">
        <v>20</v>
      </c>
      <c r="E141" s="5" t="s">
        <v>20</v>
      </c>
      <c r="F141" s="3" t="s">
        <v>16</v>
      </c>
      <c r="G141" s="5" t="s">
        <v>360</v>
      </c>
      <c r="H141" s="5"/>
      <c r="I141" s="6">
        <v>42422.717361111114</v>
      </c>
      <c r="J141" s="5"/>
      <c r="K141" s="6">
        <v>42425.577777777777</v>
      </c>
      <c r="L141" s="9">
        <f t="shared" si="4"/>
        <v>2</v>
      </c>
      <c r="M141" s="8">
        <f t="shared" si="5"/>
        <v>2.8604166666627862</v>
      </c>
    </row>
    <row r="142" spans="1:13" ht="45">
      <c r="A142" s="4" t="s">
        <v>361</v>
      </c>
      <c r="B142" s="3" t="s">
        <v>12</v>
      </c>
      <c r="C142" s="5" t="s">
        <v>27</v>
      </c>
      <c r="D142" s="5" t="s">
        <v>14</v>
      </c>
      <c r="E142" s="5" t="s">
        <v>38</v>
      </c>
      <c r="F142" s="3" t="s">
        <v>16</v>
      </c>
      <c r="G142" s="5" t="s">
        <v>362</v>
      </c>
      <c r="H142" s="5" t="s">
        <v>109</v>
      </c>
      <c r="I142" s="6">
        <v>42422.716666666667</v>
      </c>
      <c r="J142" s="5"/>
      <c r="K142" s="6">
        <v>42438.43472222222</v>
      </c>
      <c r="L142" s="9">
        <f t="shared" si="4"/>
        <v>3</v>
      </c>
      <c r="M142" s="8">
        <f t="shared" si="5"/>
        <v>15.718055555553292</v>
      </c>
    </row>
    <row r="143" spans="1:13" ht="30">
      <c r="A143" s="4" t="s">
        <v>363</v>
      </c>
      <c r="B143" s="3" t="s">
        <v>12</v>
      </c>
      <c r="C143" s="5" t="s">
        <v>19</v>
      </c>
      <c r="D143" s="5" t="s">
        <v>14</v>
      </c>
      <c r="E143" s="5"/>
      <c r="F143" s="3" t="s">
        <v>16</v>
      </c>
      <c r="G143" s="5" t="s">
        <v>364</v>
      </c>
      <c r="H143" s="5" t="s">
        <v>365</v>
      </c>
      <c r="I143" s="6">
        <v>42422.598611111112</v>
      </c>
      <c r="J143" s="5"/>
      <c r="K143" s="6">
        <v>42439.65347222222</v>
      </c>
      <c r="L143" s="9">
        <f t="shared" si="4"/>
        <v>3</v>
      </c>
      <c r="M143" s="8">
        <f t="shared" si="5"/>
        <v>17.054861111108039</v>
      </c>
    </row>
    <row r="144" spans="1:13" ht="30">
      <c r="A144" s="4" t="s">
        <v>366</v>
      </c>
      <c r="B144" s="3" t="s">
        <v>12</v>
      </c>
      <c r="C144" s="5" t="s">
        <v>13</v>
      </c>
      <c r="D144" s="5" t="s">
        <v>14</v>
      </c>
      <c r="E144" s="5" t="s">
        <v>28</v>
      </c>
      <c r="F144" s="3" t="s">
        <v>16</v>
      </c>
      <c r="G144" s="5" t="s">
        <v>367</v>
      </c>
      <c r="H144" s="5" t="s">
        <v>368</v>
      </c>
      <c r="I144" s="6">
        <v>42422.461805555555</v>
      </c>
      <c r="J144" s="5"/>
      <c r="K144" s="6">
        <v>42430.544444444444</v>
      </c>
      <c r="L144" s="9">
        <f t="shared" si="4"/>
        <v>3</v>
      </c>
      <c r="M144" s="8">
        <f t="shared" si="5"/>
        <v>8.0826388888890506</v>
      </c>
    </row>
    <row r="145" spans="1:13" ht="30">
      <c r="A145" s="4" t="s">
        <v>369</v>
      </c>
      <c r="B145" s="3" t="s">
        <v>12</v>
      </c>
      <c r="C145" s="5" t="s">
        <v>19</v>
      </c>
      <c r="D145" s="5" t="s">
        <v>23</v>
      </c>
      <c r="E145" s="5" t="s">
        <v>66</v>
      </c>
      <c r="F145" s="3" t="s">
        <v>16</v>
      </c>
      <c r="G145" s="5" t="s">
        <v>370</v>
      </c>
      <c r="H145" s="5" t="s">
        <v>68</v>
      </c>
      <c r="I145" s="6">
        <v>42422.411111111112</v>
      </c>
      <c r="J145" s="5"/>
      <c r="K145" s="6">
        <v>42430.42291666667</v>
      </c>
      <c r="L145" s="9">
        <f t="shared" si="4"/>
        <v>3</v>
      </c>
      <c r="M145" s="8">
        <f t="shared" si="5"/>
        <v>8.0118055555576575</v>
      </c>
    </row>
    <row r="146" spans="1:13" ht="45">
      <c r="A146" s="4" t="s">
        <v>371</v>
      </c>
      <c r="B146" s="3" t="s">
        <v>12</v>
      </c>
      <c r="C146" s="5" t="s">
        <v>19</v>
      </c>
      <c r="D146" s="5" t="s">
        <v>23</v>
      </c>
      <c r="E146" s="5" t="s">
        <v>66</v>
      </c>
      <c r="F146" s="3" t="s">
        <v>16</v>
      </c>
      <c r="G146" s="5" t="s">
        <v>372</v>
      </c>
      <c r="H146" s="5" t="s">
        <v>68</v>
      </c>
      <c r="I146" s="6">
        <v>42422.411111111112</v>
      </c>
      <c r="J146" s="5"/>
      <c r="K146" s="6">
        <v>42432.430555555555</v>
      </c>
      <c r="L146" s="9">
        <f t="shared" si="4"/>
        <v>3</v>
      </c>
      <c r="M146" s="8">
        <f t="shared" si="5"/>
        <v>10.019444444442343</v>
      </c>
    </row>
    <row r="147" spans="1:13">
      <c r="A147" s="4" t="s">
        <v>373</v>
      </c>
      <c r="B147" s="3" t="s">
        <v>12</v>
      </c>
      <c r="C147" s="5" t="s">
        <v>19</v>
      </c>
      <c r="D147" s="5" t="s">
        <v>20</v>
      </c>
      <c r="E147" s="5" t="s">
        <v>20</v>
      </c>
      <c r="F147" s="3" t="s">
        <v>16</v>
      </c>
      <c r="G147" s="5" t="s">
        <v>374</v>
      </c>
      <c r="H147" s="5" t="s">
        <v>197</v>
      </c>
      <c r="I147" s="6">
        <v>42422.397916666669</v>
      </c>
      <c r="J147" s="5"/>
      <c r="K147" s="6">
        <v>42422.441666666666</v>
      </c>
      <c r="L147" s="9">
        <f t="shared" si="4"/>
        <v>2</v>
      </c>
      <c r="M147" s="8">
        <f t="shared" si="5"/>
        <v>4.3749999997089617E-2</v>
      </c>
    </row>
    <row r="148" spans="1:13" ht="30">
      <c r="A148" s="4" t="s">
        <v>375</v>
      </c>
      <c r="B148" s="3" t="s">
        <v>12</v>
      </c>
      <c r="C148" s="5" t="s">
        <v>19</v>
      </c>
      <c r="D148" s="5" t="s">
        <v>23</v>
      </c>
      <c r="E148" s="5"/>
      <c r="F148" s="3" t="s">
        <v>16</v>
      </c>
      <c r="G148" s="5" t="s">
        <v>376</v>
      </c>
      <c r="H148" s="5" t="s">
        <v>377</v>
      </c>
      <c r="I148" s="6">
        <v>42422.373611111114</v>
      </c>
      <c r="J148" s="5"/>
      <c r="K148" s="6">
        <v>42423.621527777781</v>
      </c>
      <c r="L148" s="9">
        <f t="shared" si="4"/>
        <v>2</v>
      </c>
      <c r="M148" s="8">
        <f t="shared" si="5"/>
        <v>1.2479166666671517</v>
      </c>
    </row>
    <row r="149" spans="1:13">
      <c r="A149" s="4" t="s">
        <v>378</v>
      </c>
      <c r="B149" s="3" t="s">
        <v>12</v>
      </c>
      <c r="C149" s="5" t="s">
        <v>19</v>
      </c>
      <c r="D149" s="5" t="s">
        <v>23</v>
      </c>
      <c r="E149" s="5"/>
      <c r="F149" s="3" t="s">
        <v>16</v>
      </c>
      <c r="G149" s="5" t="s">
        <v>379</v>
      </c>
      <c r="H149" s="5" t="s">
        <v>377</v>
      </c>
      <c r="I149" s="6">
        <v>42422.370833333334</v>
      </c>
      <c r="J149" s="5"/>
      <c r="K149" s="6">
        <v>42422.693749999999</v>
      </c>
      <c r="L149" s="9">
        <f t="shared" si="4"/>
        <v>2</v>
      </c>
      <c r="M149" s="8">
        <f t="shared" si="5"/>
        <v>0.32291666666424135</v>
      </c>
    </row>
    <row r="150" spans="1:13">
      <c r="A150" s="4" t="s">
        <v>380</v>
      </c>
      <c r="B150" s="3" t="s">
        <v>12</v>
      </c>
      <c r="C150" s="5" t="s">
        <v>19</v>
      </c>
      <c r="D150" s="5" t="s">
        <v>23</v>
      </c>
      <c r="E150" s="5"/>
      <c r="F150" s="3" t="s">
        <v>16</v>
      </c>
      <c r="G150" s="5" t="s">
        <v>381</v>
      </c>
      <c r="H150" s="5" t="s">
        <v>377</v>
      </c>
      <c r="I150" s="6">
        <v>42422.365277777775</v>
      </c>
      <c r="J150" s="5"/>
      <c r="K150" s="6">
        <v>42423.426388888889</v>
      </c>
      <c r="L150" s="9">
        <f t="shared" si="4"/>
        <v>2</v>
      </c>
      <c r="M150" s="8">
        <f t="shared" si="5"/>
        <v>1.0611111111138598</v>
      </c>
    </row>
    <row r="151" spans="1:13" ht="30">
      <c r="A151" s="4" t="s">
        <v>382</v>
      </c>
      <c r="B151" s="3" t="s">
        <v>12</v>
      </c>
      <c r="C151" s="5" t="s">
        <v>151</v>
      </c>
      <c r="D151" s="5" t="s">
        <v>14</v>
      </c>
      <c r="E151" s="5" t="s">
        <v>50</v>
      </c>
      <c r="F151" s="3" t="s">
        <v>16</v>
      </c>
      <c r="G151" s="5" t="s">
        <v>383</v>
      </c>
      <c r="H151" s="5" t="s">
        <v>50</v>
      </c>
      <c r="I151" s="6">
        <v>42422.354166666664</v>
      </c>
      <c r="J151" s="5"/>
      <c r="K151" s="6">
        <v>42423.530555555553</v>
      </c>
      <c r="L151" s="9">
        <f t="shared" si="4"/>
        <v>2</v>
      </c>
      <c r="M151" s="8">
        <f t="shared" si="5"/>
        <v>1.1763888888890506</v>
      </c>
    </row>
    <row r="152" spans="1:13" ht="45">
      <c r="A152" s="4" t="s">
        <v>384</v>
      </c>
      <c r="B152" s="3" t="s">
        <v>12</v>
      </c>
      <c r="C152" s="5" t="s">
        <v>13</v>
      </c>
      <c r="D152" s="5" t="s">
        <v>14</v>
      </c>
      <c r="E152" s="5" t="s">
        <v>152</v>
      </c>
      <c r="F152" s="3" t="s">
        <v>16</v>
      </c>
      <c r="G152" s="5" t="s">
        <v>385</v>
      </c>
      <c r="H152" s="5" t="s">
        <v>154</v>
      </c>
      <c r="I152" s="6">
        <v>42422.340277777781</v>
      </c>
      <c r="J152" s="5"/>
      <c r="K152" s="6">
        <v>42432.679861111108</v>
      </c>
      <c r="L152" s="9">
        <f t="shared" si="4"/>
        <v>3</v>
      </c>
      <c r="M152" s="8">
        <f t="shared" si="5"/>
        <v>10.339583333327028</v>
      </c>
    </row>
    <row r="153" spans="1:13" ht="30">
      <c r="A153" s="4" t="s">
        <v>386</v>
      </c>
      <c r="B153" s="3" t="s">
        <v>12</v>
      </c>
      <c r="C153" s="5" t="s">
        <v>27</v>
      </c>
      <c r="D153" s="5" t="s">
        <v>14</v>
      </c>
      <c r="E153" s="5" t="s">
        <v>38</v>
      </c>
      <c r="F153" s="3" t="s">
        <v>16</v>
      </c>
      <c r="G153" s="5" t="s">
        <v>387</v>
      </c>
      <c r="H153" s="5" t="s">
        <v>38</v>
      </c>
      <c r="I153" s="6">
        <v>42421.647916666669</v>
      </c>
      <c r="J153" s="5"/>
      <c r="K153" s="6">
        <v>42422.402083333334</v>
      </c>
      <c r="L153" s="9">
        <f t="shared" si="4"/>
        <v>2</v>
      </c>
      <c r="M153" s="8">
        <f t="shared" si="5"/>
        <v>0.75416666666569654</v>
      </c>
    </row>
    <row r="154" spans="1:13" ht="30">
      <c r="A154" s="4" t="s">
        <v>388</v>
      </c>
      <c r="B154" s="3" t="s">
        <v>12</v>
      </c>
      <c r="C154" s="5" t="s">
        <v>19</v>
      </c>
      <c r="D154" s="5" t="s">
        <v>14</v>
      </c>
      <c r="E154" s="5" t="s">
        <v>50</v>
      </c>
      <c r="F154" s="3" t="s">
        <v>16</v>
      </c>
      <c r="G154" s="5" t="s">
        <v>389</v>
      </c>
      <c r="H154" s="5" t="s">
        <v>50</v>
      </c>
      <c r="I154" s="6">
        <v>42420.357638888891</v>
      </c>
      <c r="J154" s="5"/>
      <c r="K154" s="6">
        <v>42422.668055555558</v>
      </c>
      <c r="L154" s="9">
        <f t="shared" si="4"/>
        <v>2</v>
      </c>
      <c r="M154" s="8">
        <f t="shared" si="5"/>
        <v>2.3104166666671517</v>
      </c>
    </row>
    <row r="155" spans="1:13" ht="30">
      <c r="A155" s="4" t="s">
        <v>390</v>
      </c>
      <c r="B155" s="3" t="s">
        <v>12</v>
      </c>
      <c r="C155" s="5" t="s">
        <v>27</v>
      </c>
      <c r="D155" s="5" t="s">
        <v>14</v>
      </c>
      <c r="E155" s="5" t="s">
        <v>38</v>
      </c>
      <c r="F155" s="3" t="s">
        <v>16</v>
      </c>
      <c r="G155" s="5" t="s">
        <v>391</v>
      </c>
      <c r="H155" s="5" t="s">
        <v>86</v>
      </c>
      <c r="I155" s="6">
        <v>42419.509027777778</v>
      </c>
      <c r="J155" s="5"/>
      <c r="K155" s="6">
        <v>42422.438888888886</v>
      </c>
      <c r="L155" s="9">
        <f t="shared" si="4"/>
        <v>2</v>
      </c>
      <c r="M155" s="8">
        <f t="shared" si="5"/>
        <v>2.929861111108039</v>
      </c>
    </row>
    <row r="156" spans="1:13" ht="30">
      <c r="A156" s="4" t="s">
        <v>392</v>
      </c>
      <c r="B156" s="3" t="s">
        <v>12</v>
      </c>
      <c r="C156" s="5" t="s">
        <v>19</v>
      </c>
      <c r="D156" s="5" t="s">
        <v>14</v>
      </c>
      <c r="E156" s="5" t="s">
        <v>72</v>
      </c>
      <c r="F156" s="3" t="s">
        <v>16</v>
      </c>
      <c r="G156" s="5" t="s">
        <v>393</v>
      </c>
      <c r="H156" s="5" t="s">
        <v>74</v>
      </c>
      <c r="I156" s="6">
        <v>42419.343055555553</v>
      </c>
      <c r="J156" s="5"/>
      <c r="K156" s="6">
        <v>42457.42291666667</v>
      </c>
      <c r="L156" s="9">
        <f t="shared" si="4"/>
        <v>3</v>
      </c>
      <c r="M156" s="8">
        <f t="shared" si="5"/>
        <v>38.07986111111677</v>
      </c>
    </row>
    <row r="157" spans="1:13" ht="30">
      <c r="A157" s="4" t="s">
        <v>394</v>
      </c>
      <c r="B157" s="3" t="s">
        <v>12</v>
      </c>
      <c r="C157" s="5" t="s">
        <v>19</v>
      </c>
      <c r="D157" s="5" t="s">
        <v>14</v>
      </c>
      <c r="E157" s="5" t="s">
        <v>72</v>
      </c>
      <c r="F157" s="3" t="s">
        <v>16</v>
      </c>
      <c r="G157" s="5" t="s">
        <v>395</v>
      </c>
      <c r="H157" s="5" t="s">
        <v>74</v>
      </c>
      <c r="I157" s="6">
        <v>42419.340277777781</v>
      </c>
      <c r="J157" s="5"/>
      <c r="K157" s="6">
        <v>42422.647916666669</v>
      </c>
      <c r="L157" s="9">
        <f t="shared" si="4"/>
        <v>2</v>
      </c>
      <c r="M157" s="8">
        <f t="shared" si="5"/>
        <v>3.3076388888875954</v>
      </c>
    </row>
    <row r="158" spans="1:13" ht="30">
      <c r="A158" s="4" t="s">
        <v>396</v>
      </c>
      <c r="B158" s="3" t="s">
        <v>12</v>
      </c>
      <c r="C158" s="5" t="s">
        <v>27</v>
      </c>
      <c r="D158" s="5" t="s">
        <v>14</v>
      </c>
      <c r="E158" s="5" t="s">
        <v>28</v>
      </c>
      <c r="F158" s="3" t="s">
        <v>16</v>
      </c>
      <c r="G158" s="5" t="s">
        <v>397</v>
      </c>
      <c r="H158" s="5" t="s">
        <v>115</v>
      </c>
      <c r="I158" s="6">
        <v>42418.729861111111</v>
      </c>
      <c r="J158" s="5"/>
      <c r="K158" s="6">
        <v>42444.557638888888</v>
      </c>
      <c r="L158" s="9">
        <f t="shared" si="4"/>
        <v>3</v>
      </c>
      <c r="M158" s="8">
        <f t="shared" si="5"/>
        <v>25.827777777776646</v>
      </c>
    </row>
    <row r="159" spans="1:13" ht="30">
      <c r="A159" s="4" t="s">
        <v>398</v>
      </c>
      <c r="B159" s="3" t="s">
        <v>12</v>
      </c>
      <c r="C159" s="5" t="s">
        <v>13</v>
      </c>
      <c r="D159" s="5" t="s">
        <v>14</v>
      </c>
      <c r="E159" s="5" t="s">
        <v>28</v>
      </c>
      <c r="F159" s="3" t="s">
        <v>16</v>
      </c>
      <c r="G159" s="5" t="s">
        <v>399</v>
      </c>
      <c r="H159" s="5" t="s">
        <v>143</v>
      </c>
      <c r="I159" s="6">
        <v>42418.679861111108</v>
      </c>
      <c r="J159" s="5"/>
      <c r="K159" s="6">
        <v>42436.426388888889</v>
      </c>
      <c r="L159" s="9">
        <f t="shared" si="4"/>
        <v>3</v>
      </c>
      <c r="M159" s="8">
        <f t="shared" si="5"/>
        <v>17.746527777781012</v>
      </c>
    </row>
    <row r="160" spans="1:13" ht="30">
      <c r="A160" s="4" t="s">
        <v>400</v>
      </c>
      <c r="B160" s="3" t="s">
        <v>12</v>
      </c>
      <c r="C160" s="5" t="s">
        <v>27</v>
      </c>
      <c r="D160" s="5" t="s">
        <v>14</v>
      </c>
      <c r="E160" s="5" t="s">
        <v>38</v>
      </c>
      <c r="F160" s="3" t="s">
        <v>16</v>
      </c>
      <c r="G160" s="5" t="s">
        <v>401</v>
      </c>
      <c r="H160" s="5" t="s">
        <v>180</v>
      </c>
      <c r="I160" s="6">
        <v>42418.645138888889</v>
      </c>
      <c r="J160" s="5"/>
      <c r="K160" s="6">
        <v>42419.40347222222</v>
      </c>
      <c r="L160" s="9">
        <f t="shared" si="4"/>
        <v>2</v>
      </c>
      <c r="M160" s="8">
        <f t="shared" si="5"/>
        <v>0.75833333333139308</v>
      </c>
    </row>
    <row r="161" spans="1:13" ht="30">
      <c r="A161" s="4" t="s">
        <v>402</v>
      </c>
      <c r="B161" s="3" t="s">
        <v>12</v>
      </c>
      <c r="C161" s="5" t="s">
        <v>19</v>
      </c>
      <c r="D161" s="5" t="s">
        <v>14</v>
      </c>
      <c r="E161" s="5" t="s">
        <v>50</v>
      </c>
      <c r="F161" s="3" t="s">
        <v>16</v>
      </c>
      <c r="G161" s="5" t="s">
        <v>403</v>
      </c>
      <c r="H161" s="5" t="s">
        <v>50</v>
      </c>
      <c r="I161" s="6">
        <v>42418.619444444441</v>
      </c>
      <c r="J161" s="5"/>
      <c r="K161" s="6">
        <v>42422.650694444441</v>
      </c>
      <c r="L161" s="9">
        <f t="shared" si="4"/>
        <v>2</v>
      </c>
      <c r="M161" s="8">
        <f t="shared" si="5"/>
        <v>4.03125</v>
      </c>
    </row>
    <row r="162" spans="1:13" ht="30">
      <c r="A162" s="4" t="s">
        <v>404</v>
      </c>
      <c r="B162" s="3" t="s">
        <v>12</v>
      </c>
      <c r="C162" s="5" t="s">
        <v>19</v>
      </c>
      <c r="D162" s="5" t="s">
        <v>23</v>
      </c>
      <c r="E162" s="5" t="s">
        <v>276</v>
      </c>
      <c r="F162" s="3" t="s">
        <v>16</v>
      </c>
      <c r="G162" s="5" t="s">
        <v>405</v>
      </c>
      <c r="H162" s="5" t="s">
        <v>286</v>
      </c>
      <c r="I162" s="6">
        <v>42418.611805555556</v>
      </c>
      <c r="J162" s="5"/>
      <c r="K162" s="6">
        <v>42432.407638888886</v>
      </c>
      <c r="L162" s="9">
        <f t="shared" si="4"/>
        <v>3</v>
      </c>
      <c r="M162" s="8">
        <f t="shared" si="5"/>
        <v>13.795833333329938</v>
      </c>
    </row>
    <row r="163" spans="1:13" ht="45">
      <c r="A163" s="4" t="s">
        <v>406</v>
      </c>
      <c r="B163" s="3" t="s">
        <v>12</v>
      </c>
      <c r="C163" s="5" t="s">
        <v>27</v>
      </c>
      <c r="D163" s="5" t="s">
        <v>14</v>
      </c>
      <c r="E163" s="5" t="s">
        <v>50</v>
      </c>
      <c r="F163" s="3" t="s">
        <v>16</v>
      </c>
      <c r="G163" s="5" t="s">
        <v>407</v>
      </c>
      <c r="H163" s="5" t="s">
        <v>408</v>
      </c>
      <c r="I163" s="6">
        <v>42418.51458333333</v>
      </c>
      <c r="J163" s="5"/>
      <c r="K163" s="6">
        <v>42443.459027777775</v>
      </c>
      <c r="L163" s="9">
        <f t="shared" si="4"/>
        <v>3</v>
      </c>
      <c r="M163" s="8">
        <f t="shared" si="5"/>
        <v>24.944444444445253</v>
      </c>
    </row>
    <row r="164" spans="1:13" ht="30">
      <c r="A164" s="4" t="s">
        <v>409</v>
      </c>
      <c r="B164" s="3" t="s">
        <v>12</v>
      </c>
      <c r="C164" s="5" t="s">
        <v>151</v>
      </c>
      <c r="D164" s="5" t="s">
        <v>20</v>
      </c>
      <c r="E164" s="5" t="s">
        <v>20</v>
      </c>
      <c r="F164" s="3" t="s">
        <v>16</v>
      </c>
      <c r="G164" s="5" t="s">
        <v>410</v>
      </c>
      <c r="H164" s="5" t="s">
        <v>197</v>
      </c>
      <c r="I164" s="6">
        <v>42418.463194444441</v>
      </c>
      <c r="J164" s="5"/>
      <c r="K164" s="6">
        <v>42418.664583333331</v>
      </c>
      <c r="L164" s="9">
        <f t="shared" si="4"/>
        <v>2</v>
      </c>
      <c r="M164" s="8">
        <f t="shared" si="5"/>
        <v>0.20138888889050577</v>
      </c>
    </row>
    <row r="165" spans="1:13">
      <c r="A165" s="4" t="s">
        <v>411</v>
      </c>
      <c r="B165" s="3" t="s">
        <v>12</v>
      </c>
      <c r="C165" s="5" t="s">
        <v>19</v>
      </c>
      <c r="D165" s="5" t="s">
        <v>14</v>
      </c>
      <c r="E165" s="5"/>
      <c r="F165" s="3" t="s">
        <v>16</v>
      </c>
      <c r="G165" s="5" t="s">
        <v>412</v>
      </c>
      <c r="H165" s="5" t="s">
        <v>329</v>
      </c>
      <c r="I165" s="6">
        <v>42417.911805555559</v>
      </c>
      <c r="J165" s="5"/>
      <c r="K165" s="6">
        <v>42418.46597222222</v>
      </c>
      <c r="L165" s="9">
        <f t="shared" si="4"/>
        <v>2</v>
      </c>
      <c r="M165" s="8">
        <f t="shared" si="5"/>
        <v>0.55416666666133096</v>
      </c>
    </row>
    <row r="166" spans="1:13">
      <c r="A166" s="4" t="s">
        <v>413</v>
      </c>
      <c r="B166" s="3" t="s">
        <v>12</v>
      </c>
      <c r="C166" s="5" t="s">
        <v>19</v>
      </c>
      <c r="D166" s="5" t="s">
        <v>14</v>
      </c>
      <c r="E166" s="5" t="s">
        <v>50</v>
      </c>
      <c r="F166" s="3" t="s">
        <v>16</v>
      </c>
      <c r="G166" s="5" t="s">
        <v>414</v>
      </c>
      <c r="H166" s="5" t="s">
        <v>415</v>
      </c>
      <c r="I166" s="6">
        <v>42417.883333333331</v>
      </c>
      <c r="J166" s="5"/>
      <c r="K166" s="6">
        <v>42418.938888888886</v>
      </c>
      <c r="L166" s="9">
        <f t="shared" si="4"/>
        <v>2</v>
      </c>
      <c r="M166" s="8">
        <f t="shared" si="5"/>
        <v>1.0555555555547471</v>
      </c>
    </row>
    <row r="167" spans="1:13" ht="30">
      <c r="A167" s="4" t="s">
        <v>416</v>
      </c>
      <c r="B167" s="3" t="s">
        <v>12</v>
      </c>
      <c r="C167" s="5" t="s">
        <v>151</v>
      </c>
      <c r="D167" s="5" t="s">
        <v>20</v>
      </c>
      <c r="E167" s="5" t="s">
        <v>20</v>
      </c>
      <c r="F167" s="3" t="s">
        <v>16</v>
      </c>
      <c r="G167" s="5" t="s">
        <v>417</v>
      </c>
      <c r="H167" s="5"/>
      <c r="I167" s="6">
        <v>42417.684027777781</v>
      </c>
      <c r="J167" s="5"/>
      <c r="K167" s="6">
        <v>42418.664583333331</v>
      </c>
      <c r="L167" s="9">
        <f t="shared" si="4"/>
        <v>2</v>
      </c>
      <c r="M167" s="8">
        <f t="shared" si="5"/>
        <v>0.98055555555038154</v>
      </c>
    </row>
    <row r="168" spans="1:13" ht="45">
      <c r="A168" s="4" t="s">
        <v>418</v>
      </c>
      <c r="B168" s="3" t="s">
        <v>12</v>
      </c>
      <c r="C168" s="5" t="s">
        <v>151</v>
      </c>
      <c r="D168" s="5" t="s">
        <v>20</v>
      </c>
      <c r="E168" s="5" t="s">
        <v>20</v>
      </c>
      <c r="F168" s="3" t="s">
        <v>16</v>
      </c>
      <c r="G168" s="5" t="s">
        <v>419</v>
      </c>
      <c r="H168" s="5"/>
      <c r="I168" s="6">
        <v>42417.636805555558</v>
      </c>
      <c r="J168" s="5"/>
      <c r="K168" s="6">
        <v>42418.664583333331</v>
      </c>
      <c r="L168" s="9">
        <f t="shared" si="4"/>
        <v>2</v>
      </c>
      <c r="M168" s="8">
        <f t="shared" si="5"/>
        <v>1.0277777777737356</v>
      </c>
    </row>
    <row r="169" spans="1:13" ht="30">
      <c r="A169" s="4" t="s">
        <v>420</v>
      </c>
      <c r="B169" s="3" t="s">
        <v>12</v>
      </c>
      <c r="C169" s="5" t="s">
        <v>13</v>
      </c>
      <c r="D169" s="5" t="s">
        <v>14</v>
      </c>
      <c r="E169" s="5" t="s">
        <v>50</v>
      </c>
      <c r="F169" s="3" t="s">
        <v>16</v>
      </c>
      <c r="G169" s="5" t="s">
        <v>421</v>
      </c>
      <c r="H169" s="5" t="s">
        <v>230</v>
      </c>
      <c r="I169" s="6">
        <v>42417.45</v>
      </c>
      <c r="J169" s="5"/>
      <c r="K169" s="6">
        <v>42432.545138888891</v>
      </c>
      <c r="L169" s="9">
        <f t="shared" si="4"/>
        <v>3</v>
      </c>
      <c r="M169" s="8">
        <f t="shared" si="5"/>
        <v>15.095138888893416</v>
      </c>
    </row>
    <row r="170" spans="1:13" ht="30">
      <c r="A170" s="4" t="s">
        <v>422</v>
      </c>
      <c r="B170" s="3" t="s">
        <v>12</v>
      </c>
      <c r="C170" s="5" t="s">
        <v>151</v>
      </c>
      <c r="D170" s="5" t="s">
        <v>14</v>
      </c>
      <c r="E170" s="5" t="s">
        <v>38</v>
      </c>
      <c r="F170" s="3" t="s">
        <v>16</v>
      </c>
      <c r="G170" s="5" t="s">
        <v>423</v>
      </c>
      <c r="H170" s="5" t="s">
        <v>38</v>
      </c>
      <c r="I170" s="6">
        <v>42416.771527777775</v>
      </c>
      <c r="J170" s="5"/>
      <c r="K170" s="6">
        <v>42417.431944444441</v>
      </c>
      <c r="L170" s="9">
        <f t="shared" si="4"/>
        <v>2</v>
      </c>
      <c r="M170" s="8">
        <f t="shared" si="5"/>
        <v>0.66041666666569654</v>
      </c>
    </row>
    <row r="171" spans="1:13" ht="30">
      <c r="A171" s="4" t="s">
        <v>424</v>
      </c>
      <c r="B171" s="3" t="s">
        <v>12</v>
      </c>
      <c r="C171" s="5" t="s">
        <v>27</v>
      </c>
      <c r="D171" s="5" t="s">
        <v>14</v>
      </c>
      <c r="E171" s="5" t="s">
        <v>38</v>
      </c>
      <c r="F171" s="3" t="s">
        <v>16</v>
      </c>
      <c r="G171" s="5" t="s">
        <v>425</v>
      </c>
      <c r="H171" s="5" t="s">
        <v>180</v>
      </c>
      <c r="I171" s="6">
        <v>42416.711111111108</v>
      </c>
      <c r="J171" s="5"/>
      <c r="K171" s="6">
        <v>42422.286805555559</v>
      </c>
      <c r="L171" s="9">
        <f t="shared" si="4"/>
        <v>2</v>
      </c>
      <c r="M171" s="8">
        <f t="shared" si="5"/>
        <v>5.5756944444510737</v>
      </c>
    </row>
    <row r="172" spans="1:13" ht="30">
      <c r="A172" s="4" t="s">
        <v>426</v>
      </c>
      <c r="B172" s="3" t="s">
        <v>12</v>
      </c>
      <c r="C172" s="5" t="s">
        <v>19</v>
      </c>
      <c r="D172" s="5" t="s">
        <v>23</v>
      </c>
      <c r="E172" s="5" t="s">
        <v>276</v>
      </c>
      <c r="F172" s="3" t="s">
        <v>16</v>
      </c>
      <c r="G172" s="5" t="s">
        <v>427</v>
      </c>
      <c r="H172" s="5" t="s">
        <v>286</v>
      </c>
      <c r="I172" s="6">
        <v>42416.65347222222</v>
      </c>
      <c r="J172" s="5"/>
      <c r="K172" s="6">
        <v>42439.662499999999</v>
      </c>
      <c r="L172" s="9">
        <f t="shared" si="4"/>
        <v>3</v>
      </c>
      <c r="M172" s="8">
        <f t="shared" si="5"/>
        <v>23.009027777778101</v>
      </c>
    </row>
    <row r="173" spans="1:13" ht="30">
      <c r="A173" s="4" t="s">
        <v>428</v>
      </c>
      <c r="B173" s="3" t="s">
        <v>12</v>
      </c>
      <c r="C173" s="5" t="s">
        <v>27</v>
      </c>
      <c r="D173" s="5" t="s">
        <v>14</v>
      </c>
      <c r="E173" s="5" t="s">
        <v>72</v>
      </c>
      <c r="F173" s="3" t="s">
        <v>16</v>
      </c>
      <c r="G173" s="5" t="s">
        <v>429</v>
      </c>
      <c r="H173" s="5" t="s">
        <v>74</v>
      </c>
      <c r="I173" s="6">
        <v>42415.581944444442</v>
      </c>
      <c r="J173" s="5"/>
      <c r="K173" s="6">
        <v>42446.570833333331</v>
      </c>
      <c r="L173" s="9">
        <f t="shared" si="4"/>
        <v>3</v>
      </c>
      <c r="M173" s="8">
        <f t="shared" si="5"/>
        <v>30.988888888889051</v>
      </c>
    </row>
    <row r="174" spans="1:13" ht="30">
      <c r="A174" s="4" t="s">
        <v>430</v>
      </c>
      <c r="B174" s="3" t="s">
        <v>12</v>
      </c>
      <c r="C174" s="5" t="s">
        <v>27</v>
      </c>
      <c r="D174" s="5" t="s">
        <v>14</v>
      </c>
      <c r="E174" s="5" t="s">
        <v>38</v>
      </c>
      <c r="F174" s="3" t="s">
        <v>16</v>
      </c>
      <c r="G174" s="5" t="s">
        <v>431</v>
      </c>
      <c r="H174" s="5" t="s">
        <v>227</v>
      </c>
      <c r="I174" s="6">
        <v>42411.845833333333</v>
      </c>
      <c r="J174" s="5"/>
      <c r="K174" s="6">
        <v>42417.691666666666</v>
      </c>
      <c r="L174" s="9">
        <f t="shared" si="4"/>
        <v>2</v>
      </c>
      <c r="M174" s="8">
        <f t="shared" si="5"/>
        <v>5.8458333333328483</v>
      </c>
    </row>
    <row r="175" spans="1:13" ht="30">
      <c r="A175" s="4" t="s">
        <v>432</v>
      </c>
      <c r="B175" s="3" t="s">
        <v>12</v>
      </c>
      <c r="C175" s="5" t="s">
        <v>19</v>
      </c>
      <c r="D175" s="5" t="s">
        <v>14</v>
      </c>
      <c r="E175" s="5" t="s">
        <v>38</v>
      </c>
      <c r="F175" s="3" t="s">
        <v>16</v>
      </c>
      <c r="G175" s="5" t="s">
        <v>433</v>
      </c>
      <c r="H175" s="5" t="s">
        <v>180</v>
      </c>
      <c r="I175" s="6">
        <v>42411.774305555555</v>
      </c>
      <c r="J175" s="5"/>
      <c r="K175" s="6">
        <v>42417.387499999997</v>
      </c>
      <c r="L175" s="9">
        <f t="shared" si="4"/>
        <v>2</v>
      </c>
      <c r="M175" s="8">
        <f t="shared" si="5"/>
        <v>5.6131944444423425</v>
      </c>
    </row>
    <row r="176" spans="1:13">
      <c r="A176" s="4" t="s">
        <v>434</v>
      </c>
      <c r="B176" s="3" t="s">
        <v>12</v>
      </c>
      <c r="C176" s="5" t="s">
        <v>19</v>
      </c>
      <c r="D176" s="5" t="s">
        <v>23</v>
      </c>
      <c r="E176" s="5" t="s">
        <v>276</v>
      </c>
      <c r="F176" s="3" t="s">
        <v>16</v>
      </c>
      <c r="G176" s="5" t="s">
        <v>435</v>
      </c>
      <c r="H176" s="5" t="s">
        <v>286</v>
      </c>
      <c r="I176" s="6">
        <v>42411.715277777781</v>
      </c>
      <c r="J176" s="5"/>
      <c r="K176" s="6">
        <v>42436.569444444445</v>
      </c>
      <c r="L176" s="9">
        <f t="shared" si="4"/>
        <v>3</v>
      </c>
      <c r="M176" s="8">
        <f t="shared" si="5"/>
        <v>24.854166666664241</v>
      </c>
    </row>
    <row r="177" spans="1:13" ht="30">
      <c r="A177" s="4" t="s">
        <v>436</v>
      </c>
      <c r="B177" s="3" t="s">
        <v>12</v>
      </c>
      <c r="C177" s="5" t="s">
        <v>27</v>
      </c>
      <c r="D177" s="5" t="s">
        <v>23</v>
      </c>
      <c r="E177" s="5" t="s">
        <v>276</v>
      </c>
      <c r="F177" s="3" t="s">
        <v>16</v>
      </c>
      <c r="G177" s="5" t="s">
        <v>437</v>
      </c>
      <c r="H177" s="5" t="s">
        <v>286</v>
      </c>
      <c r="I177" s="6">
        <v>42411.706250000003</v>
      </c>
      <c r="J177" s="5"/>
      <c r="K177" s="6">
        <v>42439.695138888892</v>
      </c>
      <c r="L177" s="9">
        <f t="shared" si="4"/>
        <v>3</v>
      </c>
      <c r="M177" s="8">
        <f t="shared" si="5"/>
        <v>27.988888888889051</v>
      </c>
    </row>
    <row r="178" spans="1:13" ht="30">
      <c r="A178" s="4" t="s">
        <v>438</v>
      </c>
      <c r="B178" s="3" t="s">
        <v>12</v>
      </c>
      <c r="C178" s="5" t="s">
        <v>19</v>
      </c>
      <c r="D178" s="5" t="s">
        <v>20</v>
      </c>
      <c r="E178" s="5" t="s">
        <v>20</v>
      </c>
      <c r="F178" s="3" t="s">
        <v>16</v>
      </c>
      <c r="G178" s="5" t="s">
        <v>439</v>
      </c>
      <c r="H178" s="5"/>
      <c r="I178" s="6">
        <v>42411.609027777777</v>
      </c>
      <c r="J178" s="5"/>
      <c r="K178" s="6">
        <v>42416.43472222222</v>
      </c>
      <c r="L178" s="9">
        <f t="shared" si="4"/>
        <v>2</v>
      </c>
      <c r="M178" s="8">
        <f t="shared" si="5"/>
        <v>4.8256944444437977</v>
      </c>
    </row>
    <row r="179" spans="1:13" ht="30">
      <c r="A179" s="4" t="s">
        <v>440</v>
      </c>
      <c r="B179" s="3" t="s">
        <v>12</v>
      </c>
      <c r="C179" s="5" t="s">
        <v>19</v>
      </c>
      <c r="D179" s="5" t="s">
        <v>14</v>
      </c>
      <c r="E179" s="5" t="s">
        <v>28</v>
      </c>
      <c r="F179" s="3" t="s">
        <v>16</v>
      </c>
      <c r="G179" s="5" t="s">
        <v>441</v>
      </c>
      <c r="H179" s="5" t="s">
        <v>224</v>
      </c>
      <c r="I179" s="6">
        <v>42411.529861111114</v>
      </c>
      <c r="J179" s="5"/>
      <c r="K179" s="6">
        <v>42416.534722222219</v>
      </c>
      <c r="L179" s="9">
        <f t="shared" si="4"/>
        <v>2</v>
      </c>
      <c r="M179" s="8">
        <f t="shared" si="5"/>
        <v>5.0048611111051287</v>
      </c>
    </row>
    <row r="180" spans="1:13" ht="30">
      <c r="A180" s="4" t="s">
        <v>442</v>
      </c>
      <c r="B180" s="3" t="s">
        <v>12</v>
      </c>
      <c r="C180" s="5" t="s">
        <v>27</v>
      </c>
      <c r="D180" s="5" t="s">
        <v>14</v>
      </c>
      <c r="E180" s="5" t="s">
        <v>28</v>
      </c>
      <c r="F180" s="3" t="s">
        <v>16</v>
      </c>
      <c r="G180" s="5" t="s">
        <v>443</v>
      </c>
      <c r="H180" s="5" t="s">
        <v>240</v>
      </c>
      <c r="I180" s="6">
        <v>42411.504861111112</v>
      </c>
      <c r="J180" s="5"/>
      <c r="K180" s="6">
        <v>42447.647916666669</v>
      </c>
      <c r="L180" s="9">
        <f t="shared" si="4"/>
        <v>3</v>
      </c>
      <c r="M180" s="8">
        <f t="shared" si="5"/>
        <v>36.143055555556202</v>
      </c>
    </row>
    <row r="181" spans="1:13" ht="30">
      <c r="A181" s="4" t="s">
        <v>444</v>
      </c>
      <c r="B181" s="3" t="s">
        <v>12</v>
      </c>
      <c r="C181" s="5" t="s">
        <v>27</v>
      </c>
      <c r="D181" s="5" t="s">
        <v>14</v>
      </c>
      <c r="E181" s="5" t="s">
        <v>38</v>
      </c>
      <c r="F181" s="3" t="s">
        <v>16</v>
      </c>
      <c r="G181" s="5" t="s">
        <v>445</v>
      </c>
      <c r="H181" s="5" t="s">
        <v>112</v>
      </c>
      <c r="I181" s="6">
        <v>42411.451388888891</v>
      </c>
      <c r="J181" s="5"/>
      <c r="K181" s="6">
        <v>42433.531944444447</v>
      </c>
      <c r="L181" s="9">
        <f t="shared" si="4"/>
        <v>3</v>
      </c>
      <c r="M181" s="8">
        <f t="shared" si="5"/>
        <v>22.080555555556202</v>
      </c>
    </row>
    <row r="182" spans="1:13">
      <c r="A182" s="4" t="s">
        <v>446</v>
      </c>
      <c r="B182" s="3" t="s">
        <v>12</v>
      </c>
      <c r="C182" s="5" t="s">
        <v>19</v>
      </c>
      <c r="D182" s="5" t="s">
        <v>14</v>
      </c>
      <c r="E182" s="5"/>
      <c r="F182" s="3" t="s">
        <v>16</v>
      </c>
      <c r="G182" s="5" t="s">
        <v>447</v>
      </c>
      <c r="H182" s="5" t="s">
        <v>329</v>
      </c>
      <c r="I182" s="6">
        <v>42410.888888888891</v>
      </c>
      <c r="J182" s="5"/>
      <c r="K182" s="6">
        <v>42411.476388888892</v>
      </c>
      <c r="L182" s="9">
        <f t="shared" si="4"/>
        <v>2</v>
      </c>
      <c r="M182" s="8">
        <f t="shared" si="5"/>
        <v>0.58750000000145519</v>
      </c>
    </row>
    <row r="183" spans="1:13" ht="30">
      <c r="A183" s="4" t="s">
        <v>448</v>
      </c>
      <c r="B183" s="3" t="s">
        <v>12</v>
      </c>
      <c r="C183" s="5" t="s">
        <v>27</v>
      </c>
      <c r="D183" s="5" t="s">
        <v>14</v>
      </c>
      <c r="E183" s="5" t="s">
        <v>38</v>
      </c>
      <c r="F183" s="3" t="s">
        <v>16</v>
      </c>
      <c r="G183" s="5" t="s">
        <v>449</v>
      </c>
      <c r="H183" s="5" t="s">
        <v>353</v>
      </c>
      <c r="I183" s="6">
        <v>42410.715277777781</v>
      </c>
      <c r="J183" s="5"/>
      <c r="K183" s="6">
        <v>42452.588194444441</v>
      </c>
      <c r="L183" s="9">
        <f t="shared" si="4"/>
        <v>3</v>
      </c>
      <c r="M183" s="8">
        <f t="shared" si="5"/>
        <v>41.872916666659876</v>
      </c>
    </row>
    <row r="184" spans="1:13" ht="45">
      <c r="A184" s="4" t="s">
        <v>450</v>
      </c>
      <c r="B184" s="3" t="s">
        <v>12</v>
      </c>
      <c r="C184" s="5" t="s">
        <v>27</v>
      </c>
      <c r="D184" s="5" t="s">
        <v>14</v>
      </c>
      <c r="E184" s="5" t="s">
        <v>38</v>
      </c>
      <c r="F184" s="3" t="s">
        <v>16</v>
      </c>
      <c r="G184" s="5" t="s">
        <v>451</v>
      </c>
      <c r="H184" s="5" t="s">
        <v>86</v>
      </c>
      <c r="I184" s="6">
        <v>42410.487500000003</v>
      </c>
      <c r="J184" s="5"/>
      <c r="K184" s="6">
        <v>42422.445138888892</v>
      </c>
      <c r="L184" s="9">
        <f t="shared" si="4"/>
        <v>2</v>
      </c>
      <c r="M184" s="8">
        <f t="shared" si="5"/>
        <v>11.957638888889051</v>
      </c>
    </row>
    <row r="185" spans="1:13">
      <c r="A185" s="4" t="s">
        <v>452</v>
      </c>
      <c r="B185" s="3" t="s">
        <v>12</v>
      </c>
      <c r="C185" s="5" t="s">
        <v>13</v>
      </c>
      <c r="D185" s="5" t="s">
        <v>14</v>
      </c>
      <c r="E185" s="5" t="s">
        <v>38</v>
      </c>
      <c r="F185" s="3" t="s">
        <v>16</v>
      </c>
      <c r="G185" s="5" t="s">
        <v>453</v>
      </c>
      <c r="H185" s="5" t="s">
        <v>38</v>
      </c>
      <c r="I185" s="6">
        <v>42410.315972222219</v>
      </c>
      <c r="J185" s="5"/>
      <c r="K185" s="6">
        <v>42410.525694444441</v>
      </c>
      <c r="L185" s="9">
        <f t="shared" si="4"/>
        <v>2</v>
      </c>
      <c r="M185" s="8">
        <f t="shared" si="5"/>
        <v>0.20972222222189885</v>
      </c>
    </row>
    <row r="186" spans="1:13" ht="30">
      <c r="A186" s="4" t="s">
        <v>454</v>
      </c>
      <c r="B186" s="3" t="s">
        <v>12</v>
      </c>
      <c r="C186" s="5" t="s">
        <v>13</v>
      </c>
      <c r="D186" s="5" t="s">
        <v>20</v>
      </c>
      <c r="E186" s="5" t="s">
        <v>20</v>
      </c>
      <c r="F186" s="3" t="s">
        <v>455</v>
      </c>
      <c r="G186" s="5" t="s">
        <v>456</v>
      </c>
      <c r="H186" s="5" t="s">
        <v>457</v>
      </c>
      <c r="I186" s="6">
        <v>42409.465277777781</v>
      </c>
      <c r="J186" s="5"/>
      <c r="K186" s="6">
        <v>42409.855555555558</v>
      </c>
      <c r="L186" s="9">
        <f t="shared" si="4"/>
        <v>2</v>
      </c>
      <c r="M186" s="8">
        <f t="shared" si="5"/>
        <v>0.39027777777664596</v>
      </c>
    </row>
    <row r="187" spans="1:13">
      <c r="A187" s="4" t="s">
        <v>458</v>
      </c>
      <c r="B187" s="3" t="s">
        <v>12</v>
      </c>
      <c r="C187" s="5" t="s">
        <v>27</v>
      </c>
      <c r="D187" s="5" t="s">
        <v>23</v>
      </c>
      <c r="E187" s="5" t="s">
        <v>66</v>
      </c>
      <c r="F187" s="3" t="s">
        <v>16</v>
      </c>
      <c r="G187" s="5" t="s">
        <v>459</v>
      </c>
      <c r="H187" s="5" t="s">
        <v>460</v>
      </c>
      <c r="I187" s="6">
        <v>42409.461111111108</v>
      </c>
      <c r="J187" s="5"/>
      <c r="K187" s="6">
        <v>42416.381944444445</v>
      </c>
      <c r="L187" s="9">
        <f t="shared" si="4"/>
        <v>2</v>
      </c>
      <c r="M187" s="8">
        <f t="shared" si="5"/>
        <v>6.9208333333372138</v>
      </c>
    </row>
    <row r="188" spans="1:13" ht="30">
      <c r="A188" s="4" t="s">
        <v>461</v>
      </c>
      <c r="B188" s="3" t="s">
        <v>12</v>
      </c>
      <c r="C188" s="5" t="s">
        <v>27</v>
      </c>
      <c r="D188" s="5" t="s">
        <v>14</v>
      </c>
      <c r="E188" s="5" t="s">
        <v>38</v>
      </c>
      <c r="F188" s="3" t="s">
        <v>16</v>
      </c>
      <c r="G188" s="5" t="s">
        <v>462</v>
      </c>
      <c r="H188" s="5" t="s">
        <v>43</v>
      </c>
      <c r="I188" s="6">
        <v>42409.405555555553</v>
      </c>
      <c r="J188" s="5"/>
      <c r="K188" s="6">
        <v>42426.367361111108</v>
      </c>
      <c r="L188" s="9">
        <f t="shared" si="4"/>
        <v>2</v>
      </c>
      <c r="M188" s="8">
        <f t="shared" si="5"/>
        <v>16.961805555554747</v>
      </c>
    </row>
    <row r="189" spans="1:13" ht="30">
      <c r="A189" s="4" t="s">
        <v>463</v>
      </c>
      <c r="B189" s="3" t="s">
        <v>12</v>
      </c>
      <c r="C189" s="5" t="s">
        <v>27</v>
      </c>
      <c r="D189" s="5" t="s">
        <v>14</v>
      </c>
      <c r="E189" s="5" t="s">
        <v>50</v>
      </c>
      <c r="F189" s="3" t="s">
        <v>16</v>
      </c>
      <c r="G189" s="5" t="s">
        <v>464</v>
      </c>
      <c r="H189" s="5" t="s">
        <v>50</v>
      </c>
      <c r="I189" s="6">
        <v>42409.390277777777</v>
      </c>
      <c r="J189" s="5"/>
      <c r="K189" s="6">
        <v>42451.620833333334</v>
      </c>
      <c r="L189" s="9">
        <f t="shared" si="4"/>
        <v>3</v>
      </c>
      <c r="M189" s="8">
        <f t="shared" si="5"/>
        <v>42.230555555557657</v>
      </c>
    </row>
    <row r="190" spans="1:13" ht="30">
      <c r="A190" s="4" t="s">
        <v>465</v>
      </c>
      <c r="B190" s="3" t="s">
        <v>12</v>
      </c>
      <c r="C190" s="5" t="s">
        <v>27</v>
      </c>
      <c r="D190" s="5" t="s">
        <v>14</v>
      </c>
      <c r="E190" s="5" t="s">
        <v>38</v>
      </c>
      <c r="F190" s="3" t="s">
        <v>16</v>
      </c>
      <c r="G190" s="5" t="s">
        <v>466</v>
      </c>
      <c r="H190" s="5" t="s">
        <v>180</v>
      </c>
      <c r="I190" s="6">
        <v>42408.845833333333</v>
      </c>
      <c r="J190" s="5"/>
      <c r="K190" s="6">
        <v>42431.244444444441</v>
      </c>
      <c r="L190" s="9">
        <f t="shared" si="4"/>
        <v>3</v>
      </c>
      <c r="M190" s="8">
        <f t="shared" si="5"/>
        <v>22.398611111108039</v>
      </c>
    </row>
    <row r="191" spans="1:13" ht="30">
      <c r="A191" s="4" t="s">
        <v>467</v>
      </c>
      <c r="B191" s="3" t="s">
        <v>12</v>
      </c>
      <c r="C191" s="5" t="s">
        <v>27</v>
      </c>
      <c r="D191" s="5" t="s">
        <v>14</v>
      </c>
      <c r="E191" s="5" t="s">
        <v>38</v>
      </c>
      <c r="F191" s="3" t="s">
        <v>16</v>
      </c>
      <c r="G191" s="5" t="s">
        <v>468</v>
      </c>
      <c r="H191" s="5" t="s">
        <v>86</v>
      </c>
      <c r="I191" s="6">
        <v>42408.74722222222</v>
      </c>
      <c r="J191" s="5"/>
      <c r="K191" s="6">
        <v>42416.388888888891</v>
      </c>
      <c r="L191" s="9">
        <f t="shared" si="4"/>
        <v>2</v>
      </c>
      <c r="M191" s="8">
        <f t="shared" si="5"/>
        <v>7.6416666666700621</v>
      </c>
    </row>
    <row r="192" spans="1:13">
      <c r="A192" s="4" t="s">
        <v>469</v>
      </c>
      <c r="B192" s="3" t="s">
        <v>12</v>
      </c>
      <c r="C192" s="5" t="s">
        <v>27</v>
      </c>
      <c r="D192" s="5" t="s">
        <v>14</v>
      </c>
      <c r="E192" s="5" t="s">
        <v>72</v>
      </c>
      <c r="F192" s="3" t="s">
        <v>16</v>
      </c>
      <c r="G192" s="5" t="s">
        <v>470</v>
      </c>
      <c r="H192" s="5" t="s">
        <v>74</v>
      </c>
      <c r="I192" s="6">
        <v>42408.693055555559</v>
      </c>
      <c r="J192" s="5"/>
      <c r="K192" s="6">
        <v>42424.415972222225</v>
      </c>
      <c r="L192" s="9">
        <f t="shared" si="4"/>
        <v>2</v>
      </c>
      <c r="M192" s="8">
        <f t="shared" si="5"/>
        <v>15.722916666665697</v>
      </c>
    </row>
    <row r="193" spans="1:13" ht="45">
      <c r="A193" s="4" t="s">
        <v>471</v>
      </c>
      <c r="B193" s="3" t="s">
        <v>12</v>
      </c>
      <c r="C193" s="5" t="s">
        <v>27</v>
      </c>
      <c r="D193" s="5" t="s">
        <v>14</v>
      </c>
      <c r="E193" s="5" t="s">
        <v>78</v>
      </c>
      <c r="F193" s="3" t="s">
        <v>16</v>
      </c>
      <c r="G193" s="5" t="s">
        <v>472</v>
      </c>
      <c r="H193" s="5" t="s">
        <v>134</v>
      </c>
      <c r="I193" s="6">
        <v>42408.56527777778</v>
      </c>
      <c r="J193" s="5"/>
      <c r="K193" s="6">
        <v>42428.705555555556</v>
      </c>
      <c r="L193" s="9">
        <f t="shared" si="4"/>
        <v>2</v>
      </c>
      <c r="M193" s="8">
        <f t="shared" si="5"/>
        <v>20.140277777776646</v>
      </c>
    </row>
    <row r="194" spans="1:13" ht="30">
      <c r="A194" s="4" t="s">
        <v>473</v>
      </c>
      <c r="B194" s="3" t="s">
        <v>12</v>
      </c>
      <c r="C194" s="5" t="s">
        <v>151</v>
      </c>
      <c r="D194" s="5" t="s">
        <v>23</v>
      </c>
      <c r="E194" s="5" t="s">
        <v>66</v>
      </c>
      <c r="F194" s="3" t="s">
        <v>16</v>
      </c>
      <c r="G194" s="5" t="s">
        <v>474</v>
      </c>
      <c r="H194" s="5" t="s">
        <v>460</v>
      </c>
      <c r="I194" s="6">
        <v>42408.502083333333</v>
      </c>
      <c r="J194" s="5"/>
      <c r="K194" s="6">
        <v>42410.398611111108</v>
      </c>
      <c r="L194" s="9">
        <f t="shared" si="4"/>
        <v>2</v>
      </c>
      <c r="M194" s="8">
        <f t="shared" si="5"/>
        <v>1.8965277777751908</v>
      </c>
    </row>
    <row r="195" spans="1:13" ht="45">
      <c r="A195" s="4" t="s">
        <v>475</v>
      </c>
      <c r="B195" s="3" t="s">
        <v>12</v>
      </c>
      <c r="C195" s="5" t="s">
        <v>19</v>
      </c>
      <c r="D195" s="5" t="s">
        <v>20</v>
      </c>
      <c r="E195" s="5" t="s">
        <v>20</v>
      </c>
      <c r="F195" s="3" t="s">
        <v>455</v>
      </c>
      <c r="G195" s="5" t="s">
        <v>476</v>
      </c>
      <c r="H195" s="5"/>
      <c r="I195" s="6">
        <v>42408.481944444444</v>
      </c>
      <c r="J195" s="5"/>
      <c r="K195" s="6">
        <v>42409.624305555553</v>
      </c>
      <c r="L195" s="9">
        <f t="shared" ref="L195:L258" si="6">MONTH(K195)</f>
        <v>2</v>
      </c>
      <c r="M195" s="8">
        <f t="shared" ref="M195:M258" si="7">K195-MAX(J195,I195)</f>
        <v>1.1423611111094942</v>
      </c>
    </row>
    <row r="196" spans="1:13" ht="45">
      <c r="A196" s="4" t="s">
        <v>477</v>
      </c>
      <c r="B196" s="3" t="s">
        <v>12</v>
      </c>
      <c r="C196" s="5" t="s">
        <v>13</v>
      </c>
      <c r="D196" s="5" t="s">
        <v>14</v>
      </c>
      <c r="E196" s="5" t="s">
        <v>38</v>
      </c>
      <c r="F196" s="3" t="s">
        <v>16</v>
      </c>
      <c r="G196" s="5" t="s">
        <v>478</v>
      </c>
      <c r="H196" s="5" t="s">
        <v>479</v>
      </c>
      <c r="I196" s="6">
        <v>42407.753472222219</v>
      </c>
      <c r="J196" s="5"/>
      <c r="K196" s="6">
        <v>42433.265277777777</v>
      </c>
      <c r="L196" s="9">
        <f t="shared" si="6"/>
        <v>3</v>
      </c>
      <c r="M196" s="8">
        <f t="shared" si="7"/>
        <v>25.511805555557657</v>
      </c>
    </row>
    <row r="197" spans="1:13">
      <c r="A197" s="4" t="s">
        <v>480</v>
      </c>
      <c r="B197" s="3" t="s">
        <v>12</v>
      </c>
      <c r="C197" s="5" t="s">
        <v>27</v>
      </c>
      <c r="D197" s="5" t="s">
        <v>14</v>
      </c>
      <c r="E197" s="5" t="s">
        <v>78</v>
      </c>
      <c r="F197" s="3" t="s">
        <v>16</v>
      </c>
      <c r="G197" s="5" t="s">
        <v>481</v>
      </c>
      <c r="H197" s="5" t="s">
        <v>83</v>
      </c>
      <c r="I197" s="6">
        <v>42407.435416666667</v>
      </c>
      <c r="J197" s="5"/>
      <c r="K197" s="6">
        <v>42410.459722222222</v>
      </c>
      <c r="L197" s="9">
        <f t="shared" si="6"/>
        <v>2</v>
      </c>
      <c r="M197" s="8">
        <f t="shared" si="7"/>
        <v>3.0243055555547471</v>
      </c>
    </row>
    <row r="198" spans="1:13" ht="30">
      <c r="A198" s="4" t="s">
        <v>482</v>
      </c>
      <c r="B198" s="3" t="s">
        <v>12</v>
      </c>
      <c r="C198" s="5" t="s">
        <v>27</v>
      </c>
      <c r="D198" s="5" t="s">
        <v>14</v>
      </c>
      <c r="E198" s="5" t="s">
        <v>38</v>
      </c>
      <c r="F198" s="3" t="s">
        <v>16</v>
      </c>
      <c r="G198" s="5" t="s">
        <v>483</v>
      </c>
      <c r="H198" s="5" t="s">
        <v>86</v>
      </c>
      <c r="I198" s="6">
        <v>42405.957638888889</v>
      </c>
      <c r="J198" s="5"/>
      <c r="K198" s="6">
        <v>42443.464583333334</v>
      </c>
      <c r="L198" s="9">
        <f t="shared" si="6"/>
        <v>3</v>
      </c>
      <c r="M198" s="8">
        <f t="shared" si="7"/>
        <v>37.506944444445253</v>
      </c>
    </row>
    <row r="199" spans="1:13" ht="30">
      <c r="A199" s="4" t="s">
        <v>484</v>
      </c>
      <c r="B199" s="3" t="s">
        <v>12</v>
      </c>
      <c r="C199" s="5" t="s">
        <v>27</v>
      </c>
      <c r="D199" s="5" t="s">
        <v>14</v>
      </c>
      <c r="E199" s="5" t="s">
        <v>38</v>
      </c>
      <c r="F199" s="3" t="s">
        <v>16</v>
      </c>
      <c r="G199" s="5" t="s">
        <v>485</v>
      </c>
      <c r="H199" s="5" t="s">
        <v>43</v>
      </c>
      <c r="I199" s="6">
        <v>42405.822222222225</v>
      </c>
      <c r="J199" s="5"/>
      <c r="K199" s="6">
        <v>42438.408333333333</v>
      </c>
      <c r="L199" s="9">
        <f t="shared" si="6"/>
        <v>3</v>
      </c>
      <c r="M199" s="8">
        <f t="shared" si="7"/>
        <v>32.586111111108039</v>
      </c>
    </row>
    <row r="200" spans="1:13" ht="30">
      <c r="A200" s="4" t="s">
        <v>486</v>
      </c>
      <c r="B200" s="3" t="s">
        <v>12</v>
      </c>
      <c r="C200" s="5" t="s">
        <v>151</v>
      </c>
      <c r="D200" s="5" t="s">
        <v>14</v>
      </c>
      <c r="E200" s="5" t="s">
        <v>38</v>
      </c>
      <c r="F200" s="3" t="s">
        <v>16</v>
      </c>
      <c r="G200" s="5" t="s">
        <v>487</v>
      </c>
      <c r="H200" s="5" t="s">
        <v>488</v>
      </c>
      <c r="I200" s="6">
        <v>42405.714583333334</v>
      </c>
      <c r="J200" s="5"/>
      <c r="K200" s="6">
        <v>42410.36041666667</v>
      </c>
      <c r="L200" s="9">
        <f t="shared" si="6"/>
        <v>2</v>
      </c>
      <c r="M200" s="8">
        <f t="shared" si="7"/>
        <v>4.6458333333357587</v>
      </c>
    </row>
    <row r="201" spans="1:13">
      <c r="A201" s="4" t="s">
        <v>489</v>
      </c>
      <c r="B201" s="3" t="s">
        <v>12</v>
      </c>
      <c r="C201" s="5" t="s">
        <v>19</v>
      </c>
      <c r="D201" s="5" t="s">
        <v>23</v>
      </c>
      <c r="E201" s="5" t="s">
        <v>66</v>
      </c>
      <c r="F201" s="3" t="s">
        <v>16</v>
      </c>
      <c r="G201" s="5" t="s">
        <v>490</v>
      </c>
      <c r="H201" s="5" t="s">
        <v>68</v>
      </c>
      <c r="I201" s="6">
        <v>42405.677083333336</v>
      </c>
      <c r="J201" s="5"/>
      <c r="K201" s="6">
        <v>42408.59375</v>
      </c>
      <c r="L201" s="9">
        <f t="shared" si="6"/>
        <v>2</v>
      </c>
      <c r="M201" s="8">
        <f t="shared" si="7"/>
        <v>2.9166666666642413</v>
      </c>
    </row>
    <row r="202" spans="1:13" ht="30">
      <c r="A202" s="4" t="s">
        <v>491</v>
      </c>
      <c r="B202" s="3" t="s">
        <v>12</v>
      </c>
      <c r="C202" s="5" t="s">
        <v>19</v>
      </c>
      <c r="D202" s="5" t="s">
        <v>23</v>
      </c>
      <c r="E202" s="5" t="s">
        <v>276</v>
      </c>
      <c r="F202" s="3" t="s">
        <v>16</v>
      </c>
      <c r="G202" s="5" t="s">
        <v>492</v>
      </c>
      <c r="H202" s="5" t="s">
        <v>286</v>
      </c>
      <c r="I202" s="6">
        <v>42405.475694444445</v>
      </c>
      <c r="J202" s="5"/>
      <c r="K202" s="6">
        <v>42422.435416666667</v>
      </c>
      <c r="L202" s="9">
        <f t="shared" si="6"/>
        <v>2</v>
      </c>
      <c r="M202" s="8">
        <f t="shared" si="7"/>
        <v>16.959722222221899</v>
      </c>
    </row>
    <row r="203" spans="1:13">
      <c r="A203" s="4" t="s">
        <v>493</v>
      </c>
      <c r="B203" s="3" t="s">
        <v>12</v>
      </c>
      <c r="C203" s="5" t="s">
        <v>19</v>
      </c>
      <c r="D203" s="5" t="s">
        <v>14</v>
      </c>
      <c r="E203" s="5" t="s">
        <v>38</v>
      </c>
      <c r="F203" s="3" t="s">
        <v>16</v>
      </c>
      <c r="G203" s="5" t="s">
        <v>494</v>
      </c>
      <c r="H203" s="5" t="s">
        <v>495</v>
      </c>
      <c r="I203" s="6">
        <v>42404.580555555556</v>
      </c>
      <c r="J203" s="5"/>
      <c r="K203" s="6">
        <v>42423.429166666669</v>
      </c>
      <c r="L203" s="9">
        <f t="shared" si="6"/>
        <v>2</v>
      </c>
      <c r="M203" s="8">
        <f t="shared" si="7"/>
        <v>18.848611111112405</v>
      </c>
    </row>
    <row r="204" spans="1:13" ht="30">
      <c r="A204" s="4" t="s">
        <v>496</v>
      </c>
      <c r="B204" s="3" t="s">
        <v>12</v>
      </c>
      <c r="C204" s="5" t="s">
        <v>19</v>
      </c>
      <c r="D204" s="5" t="s">
        <v>23</v>
      </c>
      <c r="E204" s="5" t="s">
        <v>66</v>
      </c>
      <c r="F204" s="3" t="s">
        <v>16</v>
      </c>
      <c r="G204" s="5" t="s">
        <v>497</v>
      </c>
      <c r="H204" s="5" t="s">
        <v>460</v>
      </c>
      <c r="I204" s="6">
        <v>42404.554861111108</v>
      </c>
      <c r="J204" s="5"/>
      <c r="K204" s="6">
        <v>42416.381249999999</v>
      </c>
      <c r="L204" s="9">
        <f t="shared" si="6"/>
        <v>2</v>
      </c>
      <c r="M204" s="8">
        <f t="shared" si="7"/>
        <v>11.826388888890506</v>
      </c>
    </row>
    <row r="205" spans="1:13">
      <c r="A205" s="4" t="s">
        <v>498</v>
      </c>
      <c r="B205" s="3" t="s">
        <v>12</v>
      </c>
      <c r="C205" s="5" t="s">
        <v>19</v>
      </c>
      <c r="D205" s="5" t="s">
        <v>23</v>
      </c>
      <c r="E205" s="5" t="s">
        <v>66</v>
      </c>
      <c r="F205" s="3" t="s">
        <v>16</v>
      </c>
      <c r="G205" s="5" t="s">
        <v>499</v>
      </c>
      <c r="H205" s="5" t="s">
        <v>68</v>
      </c>
      <c r="I205" s="6">
        <v>42404.421527777777</v>
      </c>
      <c r="J205" s="5"/>
      <c r="K205" s="6">
        <v>42404.644444444442</v>
      </c>
      <c r="L205" s="9">
        <f t="shared" si="6"/>
        <v>2</v>
      </c>
      <c r="M205" s="8">
        <f t="shared" si="7"/>
        <v>0.22291666666569654</v>
      </c>
    </row>
    <row r="206" spans="1:13" ht="30">
      <c r="A206" s="4" t="s">
        <v>500</v>
      </c>
      <c r="B206" s="3" t="s">
        <v>12</v>
      </c>
      <c r="C206" s="5" t="s">
        <v>19</v>
      </c>
      <c r="D206" s="5" t="s">
        <v>14</v>
      </c>
      <c r="E206" s="5" t="s">
        <v>50</v>
      </c>
      <c r="F206" s="3" t="s">
        <v>16</v>
      </c>
      <c r="G206" s="5" t="s">
        <v>501</v>
      </c>
      <c r="H206" s="5" t="s">
        <v>415</v>
      </c>
      <c r="I206" s="6">
        <v>42404.395138888889</v>
      </c>
      <c r="J206" s="5"/>
      <c r="K206" s="6">
        <v>42408.474999999999</v>
      </c>
      <c r="L206" s="9">
        <f t="shared" si="6"/>
        <v>2</v>
      </c>
      <c r="M206" s="8">
        <f t="shared" si="7"/>
        <v>4.0798611111094942</v>
      </c>
    </row>
    <row r="207" spans="1:13">
      <c r="A207" s="4" t="s">
        <v>502</v>
      </c>
      <c r="B207" s="3" t="s">
        <v>12</v>
      </c>
      <c r="C207" s="5" t="s">
        <v>13</v>
      </c>
      <c r="D207" s="5" t="s">
        <v>14</v>
      </c>
      <c r="E207" s="5" t="s">
        <v>38</v>
      </c>
      <c r="F207" s="3" t="s">
        <v>16</v>
      </c>
      <c r="G207" s="5" t="s">
        <v>503</v>
      </c>
      <c r="H207" s="5" t="s">
        <v>180</v>
      </c>
      <c r="I207" s="6">
        <v>42403.970833333333</v>
      </c>
      <c r="J207" s="5"/>
      <c r="K207" s="6">
        <v>42418.401388888888</v>
      </c>
      <c r="L207" s="9">
        <f t="shared" si="6"/>
        <v>2</v>
      </c>
      <c r="M207" s="8">
        <f t="shared" si="7"/>
        <v>14.430555555554747</v>
      </c>
    </row>
    <row r="208" spans="1:13" ht="45">
      <c r="A208" s="4" t="s">
        <v>504</v>
      </c>
      <c r="B208" s="3" t="s">
        <v>12</v>
      </c>
      <c r="C208" s="5" t="s">
        <v>13</v>
      </c>
      <c r="D208" s="5" t="s">
        <v>14</v>
      </c>
      <c r="E208" s="5" t="s">
        <v>38</v>
      </c>
      <c r="F208" s="3" t="s">
        <v>16</v>
      </c>
      <c r="G208" s="5" t="s">
        <v>505</v>
      </c>
      <c r="H208" s="5" t="s">
        <v>506</v>
      </c>
      <c r="I208" s="6">
        <v>42403.919444444444</v>
      </c>
      <c r="J208" s="5"/>
      <c r="K208" s="6">
        <v>42409.363888888889</v>
      </c>
      <c r="L208" s="9">
        <f t="shared" si="6"/>
        <v>2</v>
      </c>
      <c r="M208" s="8">
        <f t="shared" si="7"/>
        <v>5.4444444444452529</v>
      </c>
    </row>
    <row r="209" spans="1:13" ht="30">
      <c r="A209" s="4" t="s">
        <v>507</v>
      </c>
      <c r="B209" s="3" t="s">
        <v>12</v>
      </c>
      <c r="C209" s="5" t="s">
        <v>19</v>
      </c>
      <c r="D209" s="5" t="s">
        <v>14</v>
      </c>
      <c r="E209" s="5" t="s">
        <v>508</v>
      </c>
      <c r="F209" s="3" t="s">
        <v>16</v>
      </c>
      <c r="G209" s="5" t="s">
        <v>509</v>
      </c>
      <c r="H209" s="5" t="s">
        <v>510</v>
      </c>
      <c r="I209" s="6">
        <v>42403.823611111111</v>
      </c>
      <c r="J209" s="5"/>
      <c r="K209" s="6">
        <v>42405.625694444447</v>
      </c>
      <c r="L209" s="9">
        <f t="shared" si="6"/>
        <v>2</v>
      </c>
      <c r="M209" s="8">
        <f t="shared" si="7"/>
        <v>1.8020833333357587</v>
      </c>
    </row>
    <row r="210" spans="1:13" ht="30">
      <c r="A210" s="4" t="s">
        <v>511</v>
      </c>
      <c r="B210" s="3" t="s">
        <v>12</v>
      </c>
      <c r="C210" s="5" t="s">
        <v>27</v>
      </c>
      <c r="D210" s="5" t="s">
        <v>14</v>
      </c>
      <c r="E210" s="5" t="s">
        <v>38</v>
      </c>
      <c r="F210" s="3" t="s">
        <v>16</v>
      </c>
      <c r="G210" s="5" t="s">
        <v>512</v>
      </c>
      <c r="H210" s="5" t="s">
        <v>123</v>
      </c>
      <c r="I210" s="6">
        <v>42403.791666666664</v>
      </c>
      <c r="J210" s="5"/>
      <c r="K210" s="6">
        <v>42422.479861111111</v>
      </c>
      <c r="L210" s="9">
        <f t="shared" si="6"/>
        <v>2</v>
      </c>
      <c r="M210" s="8">
        <f t="shared" si="7"/>
        <v>18.688194444446708</v>
      </c>
    </row>
    <row r="211" spans="1:13" ht="45">
      <c r="A211" s="4" t="s">
        <v>513</v>
      </c>
      <c r="B211" s="3" t="s">
        <v>12</v>
      </c>
      <c r="C211" s="5" t="s">
        <v>19</v>
      </c>
      <c r="D211" s="5" t="s">
        <v>14</v>
      </c>
      <c r="E211" s="5" t="s">
        <v>38</v>
      </c>
      <c r="F211" s="3" t="s">
        <v>16</v>
      </c>
      <c r="G211" s="5" t="s">
        <v>514</v>
      </c>
      <c r="H211" s="5" t="s">
        <v>40</v>
      </c>
      <c r="I211" s="6">
        <v>42403.681250000001</v>
      </c>
      <c r="J211" s="5"/>
      <c r="K211" s="6">
        <v>42422.404861111114</v>
      </c>
      <c r="L211" s="9">
        <f t="shared" si="6"/>
        <v>2</v>
      </c>
      <c r="M211" s="8">
        <f t="shared" si="7"/>
        <v>18.723611111112405</v>
      </c>
    </row>
    <row r="212" spans="1:13" ht="30">
      <c r="A212" s="4" t="s">
        <v>515</v>
      </c>
      <c r="B212" s="3" t="s">
        <v>12</v>
      </c>
      <c r="C212" s="5" t="s">
        <v>151</v>
      </c>
      <c r="D212" s="5" t="s">
        <v>14</v>
      </c>
      <c r="E212" s="5" t="s">
        <v>38</v>
      </c>
      <c r="F212" s="3" t="s">
        <v>16</v>
      </c>
      <c r="G212" s="5" t="s">
        <v>516</v>
      </c>
      <c r="H212" s="5" t="s">
        <v>40</v>
      </c>
      <c r="I212" s="6">
        <v>42403.677777777775</v>
      </c>
      <c r="J212" s="5"/>
      <c r="K212" s="6">
        <v>42422.404861111114</v>
      </c>
      <c r="L212" s="9">
        <f t="shared" si="6"/>
        <v>2</v>
      </c>
      <c r="M212" s="8">
        <f t="shared" si="7"/>
        <v>18.727083333338669</v>
      </c>
    </row>
    <row r="213" spans="1:13">
      <c r="A213" s="4" t="s">
        <v>517</v>
      </c>
      <c r="B213" s="3" t="s">
        <v>12</v>
      </c>
      <c r="C213" s="5" t="s">
        <v>19</v>
      </c>
      <c r="D213" s="5" t="s">
        <v>14</v>
      </c>
      <c r="E213" s="5"/>
      <c r="F213" s="3" t="s">
        <v>16</v>
      </c>
      <c r="G213" s="5" t="s">
        <v>518</v>
      </c>
      <c r="H213" s="5" t="s">
        <v>15</v>
      </c>
      <c r="I213" s="6">
        <v>42403.658333333333</v>
      </c>
      <c r="J213" s="5"/>
      <c r="K213" s="6">
        <v>42403.710416666669</v>
      </c>
      <c r="L213" s="9">
        <f t="shared" si="6"/>
        <v>2</v>
      </c>
      <c r="M213" s="8">
        <f t="shared" si="7"/>
        <v>5.2083333335758653E-2</v>
      </c>
    </row>
    <row r="214" spans="1:13" ht="30">
      <c r="A214" s="4" t="s">
        <v>519</v>
      </c>
      <c r="B214" s="3" t="s">
        <v>12</v>
      </c>
      <c r="C214" s="5" t="s">
        <v>27</v>
      </c>
      <c r="D214" s="5" t="s">
        <v>23</v>
      </c>
      <c r="E214" s="5" t="s">
        <v>276</v>
      </c>
      <c r="F214" s="3" t="s">
        <v>16</v>
      </c>
      <c r="G214" s="5" t="s">
        <v>520</v>
      </c>
      <c r="H214" s="5" t="s">
        <v>286</v>
      </c>
      <c r="I214" s="6">
        <v>42403.575694444444</v>
      </c>
      <c r="J214" s="5"/>
      <c r="K214" s="6">
        <v>42407.919444444444</v>
      </c>
      <c r="L214" s="9">
        <f t="shared" si="6"/>
        <v>2</v>
      </c>
      <c r="M214" s="8">
        <f t="shared" si="7"/>
        <v>4.34375</v>
      </c>
    </row>
    <row r="215" spans="1:13" ht="30">
      <c r="A215" s="4" t="s">
        <v>521</v>
      </c>
      <c r="B215" s="3" t="s">
        <v>12</v>
      </c>
      <c r="C215" s="5" t="s">
        <v>13</v>
      </c>
      <c r="D215" s="5" t="s">
        <v>14</v>
      </c>
      <c r="E215" s="5" t="s">
        <v>152</v>
      </c>
      <c r="F215" s="3" t="s">
        <v>16</v>
      </c>
      <c r="G215" s="5" t="s">
        <v>522</v>
      </c>
      <c r="H215" s="5" t="s">
        <v>523</v>
      </c>
      <c r="I215" s="6">
        <v>42403.55</v>
      </c>
      <c r="J215" s="5"/>
      <c r="K215" s="6">
        <v>42420.578472222223</v>
      </c>
      <c r="L215" s="9">
        <f t="shared" si="6"/>
        <v>2</v>
      </c>
      <c r="M215" s="8">
        <f t="shared" si="7"/>
        <v>17.028472222220444</v>
      </c>
    </row>
    <row r="216" spans="1:13" ht="30">
      <c r="A216" s="4" t="s">
        <v>524</v>
      </c>
      <c r="B216" s="3" t="s">
        <v>12</v>
      </c>
      <c r="C216" s="5" t="s">
        <v>13</v>
      </c>
      <c r="D216" s="5" t="s">
        <v>14</v>
      </c>
      <c r="E216" s="5" t="s">
        <v>50</v>
      </c>
      <c r="F216" s="3" t="s">
        <v>16</v>
      </c>
      <c r="G216" s="5" t="s">
        <v>525</v>
      </c>
      <c r="H216" s="5" t="s">
        <v>50</v>
      </c>
      <c r="I216" s="6">
        <v>42403.519444444442</v>
      </c>
      <c r="J216" s="5"/>
      <c r="K216" s="6">
        <v>42405.379166666666</v>
      </c>
      <c r="L216" s="9">
        <f t="shared" si="6"/>
        <v>2</v>
      </c>
      <c r="M216" s="8">
        <f t="shared" si="7"/>
        <v>1.859722222223354</v>
      </c>
    </row>
    <row r="217" spans="1:13">
      <c r="A217" s="4" t="s">
        <v>526</v>
      </c>
      <c r="B217" s="3" t="s">
        <v>12</v>
      </c>
      <c r="C217" s="5" t="s">
        <v>19</v>
      </c>
      <c r="D217" s="5" t="s">
        <v>14</v>
      </c>
      <c r="E217" s="5" t="s">
        <v>38</v>
      </c>
      <c r="F217" s="3" t="s">
        <v>16</v>
      </c>
      <c r="G217" s="5" t="s">
        <v>527</v>
      </c>
      <c r="H217" s="5" t="s">
        <v>353</v>
      </c>
      <c r="I217" s="6">
        <v>42403.40625</v>
      </c>
      <c r="J217" s="5"/>
      <c r="K217" s="6">
        <v>42405.509722222225</v>
      </c>
      <c r="L217" s="9">
        <f t="shared" si="6"/>
        <v>2</v>
      </c>
      <c r="M217" s="8">
        <f t="shared" si="7"/>
        <v>2.1034722222248092</v>
      </c>
    </row>
    <row r="218" spans="1:13" ht="45">
      <c r="A218" s="4" t="s">
        <v>528</v>
      </c>
      <c r="B218" s="3" t="s">
        <v>12</v>
      </c>
      <c r="C218" s="5" t="s">
        <v>13</v>
      </c>
      <c r="D218" s="5" t="s">
        <v>20</v>
      </c>
      <c r="E218" s="5" t="s">
        <v>20</v>
      </c>
      <c r="F218" s="3" t="s">
        <v>16</v>
      </c>
      <c r="G218" s="5" t="s">
        <v>529</v>
      </c>
      <c r="H218" s="5"/>
      <c r="I218" s="6">
        <v>42402.839583333334</v>
      </c>
      <c r="J218" s="5"/>
      <c r="K218" s="6">
        <v>42440.699305555558</v>
      </c>
      <c r="L218" s="9">
        <f t="shared" si="6"/>
        <v>3</v>
      </c>
      <c r="M218" s="8">
        <f t="shared" si="7"/>
        <v>37.859722222223354</v>
      </c>
    </row>
    <row r="219" spans="1:13" ht="30">
      <c r="A219" s="4" t="s">
        <v>530</v>
      </c>
      <c r="B219" s="3" t="s">
        <v>12</v>
      </c>
      <c r="C219" s="5" t="s">
        <v>27</v>
      </c>
      <c r="D219" s="5" t="s">
        <v>14</v>
      </c>
      <c r="E219" s="5" t="s">
        <v>38</v>
      </c>
      <c r="F219" s="3" t="s">
        <v>16</v>
      </c>
      <c r="G219" s="5" t="s">
        <v>531</v>
      </c>
      <c r="H219" s="5" t="s">
        <v>180</v>
      </c>
      <c r="I219" s="6">
        <v>42402.814583333333</v>
      </c>
      <c r="J219" s="5"/>
      <c r="K219" s="6">
        <v>42437.611805555556</v>
      </c>
      <c r="L219" s="9">
        <f t="shared" si="6"/>
        <v>3</v>
      </c>
      <c r="M219" s="8">
        <f t="shared" si="7"/>
        <v>34.797222222223354</v>
      </c>
    </row>
    <row r="220" spans="1:13">
      <c r="A220" s="4" t="s">
        <v>532</v>
      </c>
      <c r="B220" s="3" t="s">
        <v>12</v>
      </c>
      <c r="C220" s="5" t="s">
        <v>19</v>
      </c>
      <c r="D220" s="5" t="s">
        <v>56</v>
      </c>
      <c r="E220" s="5" t="s">
        <v>56</v>
      </c>
      <c r="F220" s="3" t="s">
        <v>16</v>
      </c>
      <c r="G220" s="5" t="s">
        <v>533</v>
      </c>
      <c r="H220" s="5"/>
      <c r="I220" s="6">
        <v>42402.775694444441</v>
      </c>
      <c r="J220" s="5"/>
      <c r="K220" s="6">
        <v>42405.397916666669</v>
      </c>
      <c r="L220" s="9">
        <f t="shared" si="6"/>
        <v>2</v>
      </c>
      <c r="M220" s="8">
        <f t="shared" si="7"/>
        <v>2.6222222222277196</v>
      </c>
    </row>
    <row r="221" spans="1:13" ht="30">
      <c r="A221" s="4" t="s">
        <v>534</v>
      </c>
      <c r="B221" s="3" t="s">
        <v>12</v>
      </c>
      <c r="C221" s="5" t="s">
        <v>27</v>
      </c>
      <c r="D221" s="5" t="s">
        <v>14</v>
      </c>
      <c r="E221" s="5" t="s">
        <v>28</v>
      </c>
      <c r="F221" s="3" t="s">
        <v>16</v>
      </c>
      <c r="G221" s="5" t="s">
        <v>535</v>
      </c>
      <c r="H221" s="5" t="s">
        <v>536</v>
      </c>
      <c r="I221" s="6">
        <v>42402.620833333334</v>
      </c>
      <c r="J221" s="5"/>
      <c r="K221" s="6">
        <v>42429.645833333336</v>
      </c>
      <c r="L221" s="9">
        <f t="shared" si="6"/>
        <v>2</v>
      </c>
      <c r="M221" s="8">
        <f t="shared" si="7"/>
        <v>27.025000000001455</v>
      </c>
    </row>
    <row r="222" spans="1:13" ht="45">
      <c r="A222" s="4" t="s">
        <v>537</v>
      </c>
      <c r="B222" s="3" t="s">
        <v>12</v>
      </c>
      <c r="C222" s="5" t="s">
        <v>27</v>
      </c>
      <c r="D222" s="5" t="s">
        <v>14</v>
      </c>
      <c r="E222" s="5" t="s">
        <v>28</v>
      </c>
      <c r="F222" s="3" t="s">
        <v>16</v>
      </c>
      <c r="G222" s="5" t="s">
        <v>538</v>
      </c>
      <c r="H222" s="5" t="s">
        <v>539</v>
      </c>
      <c r="I222" s="6">
        <v>42402.611805555556</v>
      </c>
      <c r="J222" s="5"/>
      <c r="K222" s="6">
        <v>42447.765972222223</v>
      </c>
      <c r="L222" s="9">
        <f t="shared" si="6"/>
        <v>3</v>
      </c>
      <c r="M222" s="8">
        <f t="shared" si="7"/>
        <v>45.154166666667152</v>
      </c>
    </row>
    <row r="223" spans="1:13" ht="45">
      <c r="A223" s="4" t="s">
        <v>540</v>
      </c>
      <c r="B223" s="3" t="s">
        <v>12</v>
      </c>
      <c r="C223" s="5" t="s">
        <v>13</v>
      </c>
      <c r="D223" s="5" t="s">
        <v>23</v>
      </c>
      <c r="E223" s="5" t="s">
        <v>66</v>
      </c>
      <c r="F223" s="3" t="s">
        <v>16</v>
      </c>
      <c r="G223" s="5" t="s">
        <v>541</v>
      </c>
      <c r="H223" s="5" t="s">
        <v>460</v>
      </c>
      <c r="I223" s="6">
        <v>42402.607638888891</v>
      </c>
      <c r="J223" s="5"/>
      <c r="K223" s="6">
        <v>42403.618055555555</v>
      </c>
      <c r="L223" s="9">
        <f t="shared" si="6"/>
        <v>2</v>
      </c>
      <c r="M223" s="8">
        <f t="shared" si="7"/>
        <v>1.0104166666642413</v>
      </c>
    </row>
    <row r="224" spans="1:13">
      <c r="A224" s="4" t="s">
        <v>542</v>
      </c>
      <c r="B224" s="3" t="s">
        <v>12</v>
      </c>
      <c r="C224" s="5" t="s">
        <v>151</v>
      </c>
      <c r="D224" s="5" t="s">
        <v>14</v>
      </c>
      <c r="E224" s="5" t="s">
        <v>78</v>
      </c>
      <c r="F224" s="3" t="s">
        <v>16</v>
      </c>
      <c r="G224" s="5" t="s">
        <v>543</v>
      </c>
      <c r="H224" s="5" t="s">
        <v>237</v>
      </c>
      <c r="I224" s="6">
        <v>42402.591666666667</v>
      </c>
      <c r="J224" s="5"/>
      <c r="K224" s="6">
        <v>42425.522916666669</v>
      </c>
      <c r="L224" s="9">
        <f t="shared" si="6"/>
        <v>2</v>
      </c>
      <c r="M224" s="8">
        <f t="shared" si="7"/>
        <v>22.931250000001455</v>
      </c>
    </row>
    <row r="225" spans="1:13">
      <c r="A225" s="4" t="s">
        <v>544</v>
      </c>
      <c r="B225" s="3" t="s">
        <v>12</v>
      </c>
      <c r="C225" s="5" t="s">
        <v>151</v>
      </c>
      <c r="D225" s="5" t="s">
        <v>14</v>
      </c>
      <c r="E225" s="5" t="s">
        <v>152</v>
      </c>
      <c r="F225" s="3" t="s">
        <v>16</v>
      </c>
      <c r="G225" s="5" t="s">
        <v>545</v>
      </c>
      <c r="H225" s="5" t="s">
        <v>154</v>
      </c>
      <c r="I225" s="6">
        <v>42402.569444444445</v>
      </c>
      <c r="J225" s="5"/>
      <c r="K225" s="6">
        <v>42402.750694444447</v>
      </c>
      <c r="L225" s="9">
        <f t="shared" si="6"/>
        <v>2</v>
      </c>
      <c r="M225" s="8">
        <f t="shared" si="7"/>
        <v>0.18125000000145519</v>
      </c>
    </row>
    <row r="226" spans="1:13" ht="30">
      <c r="A226" s="4" t="s">
        <v>546</v>
      </c>
      <c r="B226" s="3" t="s">
        <v>12</v>
      </c>
      <c r="C226" s="5" t="s">
        <v>19</v>
      </c>
      <c r="D226" s="5" t="s">
        <v>14</v>
      </c>
      <c r="E226" s="5" t="s">
        <v>508</v>
      </c>
      <c r="F226" s="3" t="s">
        <v>16</v>
      </c>
      <c r="G226" s="5" t="s">
        <v>547</v>
      </c>
      <c r="H226" s="5" t="s">
        <v>510</v>
      </c>
      <c r="I226" s="6">
        <v>42402.511111111111</v>
      </c>
      <c r="J226" s="5"/>
      <c r="K226" s="6">
        <v>42405.625694444447</v>
      </c>
      <c r="L226" s="9">
        <f t="shared" si="6"/>
        <v>2</v>
      </c>
      <c r="M226" s="8">
        <f t="shared" si="7"/>
        <v>3.1145833333357587</v>
      </c>
    </row>
    <row r="227" spans="1:13">
      <c r="A227" s="4" t="s">
        <v>548</v>
      </c>
      <c r="B227" s="3" t="s">
        <v>12</v>
      </c>
      <c r="C227" s="5" t="s">
        <v>13</v>
      </c>
      <c r="D227" s="5" t="s">
        <v>14</v>
      </c>
      <c r="E227" s="5" t="s">
        <v>152</v>
      </c>
      <c r="F227" s="3" t="s">
        <v>16</v>
      </c>
      <c r="G227" s="5" t="s">
        <v>549</v>
      </c>
      <c r="H227" s="5" t="s">
        <v>550</v>
      </c>
      <c r="I227" s="6">
        <v>42402.509027777778</v>
      </c>
      <c r="J227" s="5"/>
      <c r="K227" s="6">
        <v>42404.487500000003</v>
      </c>
      <c r="L227" s="9">
        <f t="shared" si="6"/>
        <v>2</v>
      </c>
      <c r="M227" s="8">
        <f t="shared" si="7"/>
        <v>1.9784722222248092</v>
      </c>
    </row>
    <row r="228" spans="1:13" ht="30">
      <c r="A228" s="4" t="s">
        <v>551</v>
      </c>
      <c r="B228" s="3" t="s">
        <v>12</v>
      </c>
      <c r="C228" s="5" t="s">
        <v>19</v>
      </c>
      <c r="D228" s="5" t="s">
        <v>23</v>
      </c>
      <c r="E228" s="5" t="s">
        <v>276</v>
      </c>
      <c r="F228" s="3" t="s">
        <v>16</v>
      </c>
      <c r="G228" s="5" t="s">
        <v>552</v>
      </c>
      <c r="H228" s="5" t="s">
        <v>286</v>
      </c>
      <c r="I228" s="6">
        <v>42402.441666666666</v>
      </c>
      <c r="J228" s="5"/>
      <c r="K228" s="6">
        <v>42403.599305555559</v>
      </c>
      <c r="L228" s="9">
        <f t="shared" si="6"/>
        <v>2</v>
      </c>
      <c r="M228" s="8">
        <f t="shared" si="7"/>
        <v>1.1576388888934162</v>
      </c>
    </row>
    <row r="229" spans="1:13">
      <c r="A229" s="4" t="s">
        <v>553</v>
      </c>
      <c r="B229" s="3" t="s">
        <v>12</v>
      </c>
      <c r="C229" s="5" t="s">
        <v>19</v>
      </c>
      <c r="D229" s="5" t="s">
        <v>14</v>
      </c>
      <c r="E229" s="5" t="s">
        <v>28</v>
      </c>
      <c r="F229" s="3" t="s">
        <v>16</v>
      </c>
      <c r="G229" s="5" t="s">
        <v>554</v>
      </c>
      <c r="H229" s="5" t="s">
        <v>555</v>
      </c>
      <c r="I229" s="6">
        <v>42402.411805555559</v>
      </c>
      <c r="J229" s="5"/>
      <c r="K229" s="6">
        <v>42408.508333333331</v>
      </c>
      <c r="L229" s="9">
        <f t="shared" si="6"/>
        <v>2</v>
      </c>
      <c r="M229" s="8">
        <f t="shared" si="7"/>
        <v>6.0965277777722804</v>
      </c>
    </row>
    <row r="230" spans="1:13">
      <c r="A230" s="4" t="s">
        <v>556</v>
      </c>
      <c r="B230" s="3" t="s">
        <v>12</v>
      </c>
      <c r="C230" s="5" t="s">
        <v>27</v>
      </c>
      <c r="D230" s="5" t="s">
        <v>14</v>
      </c>
      <c r="E230" s="5" t="s">
        <v>38</v>
      </c>
      <c r="F230" s="3" t="s">
        <v>16</v>
      </c>
      <c r="G230" s="5" t="s">
        <v>557</v>
      </c>
      <c r="H230" s="5" t="s">
        <v>38</v>
      </c>
      <c r="I230" s="6">
        <v>42401.724999999999</v>
      </c>
      <c r="J230" s="5"/>
      <c r="K230" s="6">
        <v>42418.531944444447</v>
      </c>
      <c r="L230" s="9">
        <f t="shared" si="6"/>
        <v>2</v>
      </c>
      <c r="M230" s="8">
        <f t="shared" si="7"/>
        <v>16.806944444448163</v>
      </c>
    </row>
    <row r="231" spans="1:13" ht="30">
      <c r="A231" s="4" t="s">
        <v>558</v>
      </c>
      <c r="B231" s="3" t="s">
        <v>12</v>
      </c>
      <c r="C231" s="5" t="s">
        <v>27</v>
      </c>
      <c r="D231" s="5" t="s">
        <v>14</v>
      </c>
      <c r="E231" s="5" t="s">
        <v>38</v>
      </c>
      <c r="F231" s="3" t="s">
        <v>16</v>
      </c>
      <c r="G231" s="5" t="s">
        <v>559</v>
      </c>
      <c r="H231" s="5" t="s">
        <v>38</v>
      </c>
      <c r="I231" s="6">
        <v>42401.654166666667</v>
      </c>
      <c r="J231" s="5"/>
      <c r="K231" s="6">
        <v>42419.289583333331</v>
      </c>
      <c r="L231" s="9">
        <f t="shared" si="6"/>
        <v>2</v>
      </c>
      <c r="M231" s="8">
        <f t="shared" si="7"/>
        <v>17.635416666664241</v>
      </c>
    </row>
    <row r="232" spans="1:13">
      <c r="A232" s="4" t="s">
        <v>560</v>
      </c>
      <c r="B232" s="3" t="s">
        <v>12</v>
      </c>
      <c r="C232" s="5" t="s">
        <v>151</v>
      </c>
      <c r="D232" s="5" t="s">
        <v>23</v>
      </c>
      <c r="E232" s="5" t="s">
        <v>66</v>
      </c>
      <c r="F232" s="3" t="s">
        <v>16</v>
      </c>
      <c r="G232" s="5" t="s">
        <v>561</v>
      </c>
      <c r="H232" s="5" t="s">
        <v>460</v>
      </c>
      <c r="I232" s="6">
        <v>42401.609027777777</v>
      </c>
      <c r="J232" s="5"/>
      <c r="K232" s="6">
        <v>42403.616666666669</v>
      </c>
      <c r="L232" s="9">
        <f t="shared" si="6"/>
        <v>2</v>
      </c>
      <c r="M232" s="8">
        <f t="shared" si="7"/>
        <v>2.007638888891961</v>
      </c>
    </row>
    <row r="233" spans="1:13" ht="45">
      <c r="A233" s="4" t="s">
        <v>562</v>
      </c>
      <c r="B233" s="3" t="s">
        <v>12</v>
      </c>
      <c r="C233" s="5" t="s">
        <v>19</v>
      </c>
      <c r="D233" s="5" t="s">
        <v>14</v>
      </c>
      <c r="E233" s="5" t="s">
        <v>38</v>
      </c>
      <c r="F233" s="3" t="s">
        <v>16</v>
      </c>
      <c r="G233" s="5" t="s">
        <v>563</v>
      </c>
      <c r="H233" s="5" t="s">
        <v>564</v>
      </c>
      <c r="I233" s="6">
        <v>42401.573611111111</v>
      </c>
      <c r="J233" s="5"/>
      <c r="K233" s="6">
        <v>42408.474305555559</v>
      </c>
      <c r="L233" s="9">
        <f t="shared" si="6"/>
        <v>2</v>
      </c>
      <c r="M233" s="8">
        <f t="shared" si="7"/>
        <v>6.9006944444481633</v>
      </c>
    </row>
    <row r="234" spans="1:13" ht="30">
      <c r="A234" s="4" t="s">
        <v>565</v>
      </c>
      <c r="B234" s="3" t="s">
        <v>12</v>
      </c>
      <c r="C234" s="5" t="s">
        <v>19</v>
      </c>
      <c r="D234" s="5" t="s">
        <v>23</v>
      </c>
      <c r="E234" s="5" t="s">
        <v>276</v>
      </c>
      <c r="F234" s="3" t="s">
        <v>16</v>
      </c>
      <c r="G234" s="5" t="s">
        <v>566</v>
      </c>
      <c r="H234" s="5" t="s">
        <v>286</v>
      </c>
      <c r="I234" s="6">
        <v>42401.571527777778</v>
      </c>
      <c r="J234" s="5"/>
      <c r="K234" s="6">
        <v>42403.59375</v>
      </c>
      <c r="L234" s="9">
        <f t="shared" si="6"/>
        <v>2</v>
      </c>
      <c r="M234" s="8">
        <f t="shared" si="7"/>
        <v>2.0222222222218988</v>
      </c>
    </row>
    <row r="235" spans="1:13" ht="30">
      <c r="A235" s="4" t="s">
        <v>567</v>
      </c>
      <c r="B235" s="3" t="s">
        <v>12</v>
      </c>
      <c r="C235" s="5" t="s">
        <v>19</v>
      </c>
      <c r="D235" s="5" t="s">
        <v>56</v>
      </c>
      <c r="E235" s="5" t="s">
        <v>56</v>
      </c>
      <c r="F235" s="3" t="s">
        <v>16</v>
      </c>
      <c r="G235" s="5" t="s">
        <v>568</v>
      </c>
      <c r="H235" s="5" t="s">
        <v>58</v>
      </c>
      <c r="I235" s="6">
        <v>42401.522916666669</v>
      </c>
      <c r="J235" s="5"/>
      <c r="K235" s="6">
        <v>42402.45208333333</v>
      </c>
      <c r="L235" s="9">
        <f t="shared" si="6"/>
        <v>2</v>
      </c>
      <c r="M235" s="8">
        <f t="shared" si="7"/>
        <v>0.92916666666133096</v>
      </c>
    </row>
    <row r="236" spans="1:13" ht="30">
      <c r="A236" s="4" t="s">
        <v>569</v>
      </c>
      <c r="B236" s="3" t="s">
        <v>12</v>
      </c>
      <c r="C236" s="5" t="s">
        <v>13</v>
      </c>
      <c r="D236" s="5" t="s">
        <v>14</v>
      </c>
      <c r="E236" s="5" t="s">
        <v>38</v>
      </c>
      <c r="F236" s="3" t="s">
        <v>16</v>
      </c>
      <c r="G236" s="5" t="s">
        <v>570</v>
      </c>
      <c r="H236" s="5" t="s">
        <v>571</v>
      </c>
      <c r="I236" s="6">
        <v>42401.501388888886</v>
      </c>
      <c r="J236" s="5"/>
      <c r="K236" s="6">
        <v>42405.561111111114</v>
      </c>
      <c r="L236" s="9">
        <f t="shared" si="6"/>
        <v>2</v>
      </c>
      <c r="M236" s="8">
        <f t="shared" si="7"/>
        <v>4.0597222222277196</v>
      </c>
    </row>
    <row r="237" spans="1:13" ht="30">
      <c r="A237" s="4" t="s">
        <v>572</v>
      </c>
      <c r="B237" s="3" t="s">
        <v>12</v>
      </c>
      <c r="C237" s="5" t="s">
        <v>27</v>
      </c>
      <c r="D237" s="5" t="s">
        <v>14</v>
      </c>
      <c r="E237" s="5" t="s">
        <v>28</v>
      </c>
      <c r="F237" s="3" t="s">
        <v>16</v>
      </c>
      <c r="G237" s="5" t="s">
        <v>573</v>
      </c>
      <c r="H237" s="5" t="s">
        <v>574</v>
      </c>
      <c r="I237" s="6">
        <v>42400.533333333333</v>
      </c>
      <c r="J237" s="5"/>
      <c r="K237" s="6">
        <v>42439.560416666667</v>
      </c>
      <c r="L237" s="9">
        <f t="shared" si="6"/>
        <v>3</v>
      </c>
      <c r="M237" s="8">
        <f t="shared" si="7"/>
        <v>39.027083333334303</v>
      </c>
    </row>
    <row r="238" spans="1:13" ht="30">
      <c r="A238" s="4" t="s">
        <v>575</v>
      </c>
      <c r="B238" s="3" t="s">
        <v>12</v>
      </c>
      <c r="C238" s="5" t="s">
        <v>27</v>
      </c>
      <c r="D238" s="5" t="s">
        <v>14</v>
      </c>
      <c r="E238" s="5" t="s">
        <v>152</v>
      </c>
      <c r="F238" s="3" t="s">
        <v>16</v>
      </c>
      <c r="G238" s="5" t="s">
        <v>576</v>
      </c>
      <c r="H238" s="5" t="s">
        <v>154</v>
      </c>
      <c r="I238" s="6">
        <v>42398.761111111111</v>
      </c>
      <c r="J238" s="5"/>
      <c r="K238" s="6">
        <v>42419.306944444441</v>
      </c>
      <c r="L238" s="9">
        <f t="shared" si="6"/>
        <v>2</v>
      </c>
      <c r="M238" s="8">
        <f t="shared" si="7"/>
        <v>20.545833333329938</v>
      </c>
    </row>
    <row r="239" spans="1:13" ht="30">
      <c r="A239" s="4" t="s">
        <v>577</v>
      </c>
      <c r="B239" s="3" t="s">
        <v>12</v>
      </c>
      <c r="C239" s="5" t="s">
        <v>27</v>
      </c>
      <c r="D239" s="5" t="s">
        <v>14</v>
      </c>
      <c r="E239" s="5" t="s">
        <v>38</v>
      </c>
      <c r="F239" s="3" t="s">
        <v>16</v>
      </c>
      <c r="G239" s="5" t="s">
        <v>578</v>
      </c>
      <c r="H239" s="5" t="s">
        <v>43</v>
      </c>
      <c r="I239" s="6">
        <v>42398.752083333333</v>
      </c>
      <c r="J239" s="5"/>
      <c r="K239" s="6">
        <v>42408.216666666667</v>
      </c>
      <c r="L239" s="9">
        <f t="shared" si="6"/>
        <v>2</v>
      </c>
      <c r="M239" s="8">
        <f t="shared" si="7"/>
        <v>9.4645833333343035</v>
      </c>
    </row>
    <row r="240" spans="1:13">
      <c r="A240" s="4" t="s">
        <v>579</v>
      </c>
      <c r="B240" s="3" t="s">
        <v>12</v>
      </c>
      <c r="C240" s="5" t="s">
        <v>27</v>
      </c>
      <c r="D240" s="5" t="s">
        <v>14</v>
      </c>
      <c r="E240" s="5" t="s">
        <v>152</v>
      </c>
      <c r="F240" s="3" t="s">
        <v>16</v>
      </c>
      <c r="G240" s="5" t="s">
        <v>580</v>
      </c>
      <c r="H240" s="5" t="s">
        <v>581</v>
      </c>
      <c r="I240" s="6">
        <v>42397.677083333336</v>
      </c>
      <c r="J240" s="5"/>
      <c r="K240" s="6">
        <v>42409.372916666667</v>
      </c>
      <c r="L240" s="9">
        <f t="shared" si="6"/>
        <v>2</v>
      </c>
      <c r="M240" s="8">
        <f t="shared" si="7"/>
        <v>11.695833333331393</v>
      </c>
    </row>
    <row r="241" spans="1:13" ht="30">
      <c r="A241" s="4" t="s">
        <v>582</v>
      </c>
      <c r="B241" s="3" t="s">
        <v>12</v>
      </c>
      <c r="C241" s="5" t="s">
        <v>27</v>
      </c>
      <c r="D241" s="5" t="s">
        <v>14</v>
      </c>
      <c r="E241" s="5" t="s">
        <v>38</v>
      </c>
      <c r="F241" s="3" t="s">
        <v>16</v>
      </c>
      <c r="G241" s="5" t="s">
        <v>583</v>
      </c>
      <c r="H241" s="5" t="s">
        <v>38</v>
      </c>
      <c r="I241" s="6">
        <v>42397.662499999999</v>
      </c>
      <c r="J241" s="5"/>
      <c r="K241" s="6">
        <v>42416.552777777775</v>
      </c>
      <c r="L241" s="9">
        <f t="shared" si="6"/>
        <v>2</v>
      </c>
      <c r="M241" s="8">
        <f t="shared" si="7"/>
        <v>18.890277777776646</v>
      </c>
    </row>
    <row r="242" spans="1:13">
      <c r="A242" s="4" t="s">
        <v>584</v>
      </c>
      <c r="B242" s="3" t="s">
        <v>12</v>
      </c>
      <c r="C242" s="5" t="s">
        <v>13</v>
      </c>
      <c r="D242" s="5" t="s">
        <v>14</v>
      </c>
      <c r="E242" s="5" t="s">
        <v>50</v>
      </c>
      <c r="F242" s="3" t="s">
        <v>16</v>
      </c>
      <c r="G242" s="5" t="s">
        <v>585</v>
      </c>
      <c r="H242" s="5" t="s">
        <v>415</v>
      </c>
      <c r="I242" s="6">
        <v>42397.611805555556</v>
      </c>
      <c r="J242" s="5"/>
      <c r="K242" s="6">
        <v>42403.459722222222</v>
      </c>
      <c r="L242" s="9">
        <f t="shared" si="6"/>
        <v>2</v>
      </c>
      <c r="M242" s="8">
        <f t="shared" si="7"/>
        <v>5.8479166666656965</v>
      </c>
    </row>
    <row r="243" spans="1:13" ht="30">
      <c r="A243" s="4" t="s">
        <v>586</v>
      </c>
      <c r="B243" s="3" t="s">
        <v>12</v>
      </c>
      <c r="C243" s="5" t="s">
        <v>19</v>
      </c>
      <c r="D243" s="5" t="s">
        <v>20</v>
      </c>
      <c r="E243" s="5" t="s">
        <v>20</v>
      </c>
      <c r="F243" s="3" t="s">
        <v>16</v>
      </c>
      <c r="G243" s="5" t="s">
        <v>587</v>
      </c>
      <c r="H243" s="5"/>
      <c r="I243" s="6">
        <v>42397.61041666667</v>
      </c>
      <c r="J243" s="5"/>
      <c r="K243" s="6">
        <v>42403.859722222223</v>
      </c>
      <c r="L243" s="9">
        <f t="shared" si="6"/>
        <v>2</v>
      </c>
      <c r="M243" s="8">
        <f t="shared" si="7"/>
        <v>6.2493055555532919</v>
      </c>
    </row>
    <row r="244" spans="1:13" ht="30">
      <c r="A244" s="4" t="s">
        <v>588</v>
      </c>
      <c r="B244" s="3" t="s">
        <v>12</v>
      </c>
      <c r="C244" s="5" t="s">
        <v>27</v>
      </c>
      <c r="D244" s="5" t="s">
        <v>14</v>
      </c>
      <c r="E244" s="5" t="s">
        <v>38</v>
      </c>
      <c r="F244" s="3" t="s">
        <v>16</v>
      </c>
      <c r="G244" s="5" t="s">
        <v>589</v>
      </c>
      <c r="H244" s="5" t="s">
        <v>40</v>
      </c>
      <c r="I244" s="6">
        <v>42397.53402777778</v>
      </c>
      <c r="J244" s="5"/>
      <c r="K244" s="6">
        <v>42405.477777777778</v>
      </c>
      <c r="L244" s="9">
        <f t="shared" si="6"/>
        <v>2</v>
      </c>
      <c r="M244" s="8">
        <f t="shared" si="7"/>
        <v>7.9437499999985448</v>
      </c>
    </row>
    <row r="245" spans="1:13" ht="45">
      <c r="A245" s="4" t="s">
        <v>590</v>
      </c>
      <c r="B245" s="3" t="s">
        <v>12</v>
      </c>
      <c r="C245" s="5" t="s">
        <v>19</v>
      </c>
      <c r="D245" s="5" t="s">
        <v>14</v>
      </c>
      <c r="E245" s="5" t="s">
        <v>152</v>
      </c>
      <c r="F245" s="3" t="s">
        <v>16</v>
      </c>
      <c r="G245" s="5" t="s">
        <v>591</v>
      </c>
      <c r="H245" s="5" t="s">
        <v>581</v>
      </c>
      <c r="I245" s="6">
        <v>42397.416666666664</v>
      </c>
      <c r="J245" s="5"/>
      <c r="K245" s="6">
        <v>42452.916666666664</v>
      </c>
      <c r="L245" s="9">
        <f t="shared" si="6"/>
        <v>3</v>
      </c>
      <c r="M245" s="8">
        <f t="shared" si="7"/>
        <v>55.5</v>
      </c>
    </row>
    <row r="246" spans="1:13" ht="30">
      <c r="A246" s="4" t="s">
        <v>592</v>
      </c>
      <c r="B246" s="3" t="s">
        <v>12</v>
      </c>
      <c r="C246" s="5" t="s">
        <v>27</v>
      </c>
      <c r="D246" s="5" t="s">
        <v>14</v>
      </c>
      <c r="E246" s="5" t="s">
        <v>38</v>
      </c>
      <c r="F246" s="3" t="s">
        <v>16</v>
      </c>
      <c r="G246" s="5" t="s">
        <v>593</v>
      </c>
      <c r="H246" s="5" t="s">
        <v>38</v>
      </c>
      <c r="I246" s="6">
        <v>42397.392361111109</v>
      </c>
      <c r="J246" s="5"/>
      <c r="K246" s="6">
        <v>42433.422222222223</v>
      </c>
      <c r="L246" s="9">
        <f t="shared" si="6"/>
        <v>3</v>
      </c>
      <c r="M246" s="8">
        <f t="shared" si="7"/>
        <v>36.02986111111386</v>
      </c>
    </row>
    <row r="247" spans="1:13" ht="30">
      <c r="A247" s="4" t="s">
        <v>594</v>
      </c>
      <c r="B247" s="3" t="s">
        <v>12</v>
      </c>
      <c r="C247" s="5" t="s">
        <v>19</v>
      </c>
      <c r="D247" s="5" t="s">
        <v>14</v>
      </c>
      <c r="E247" s="5" t="s">
        <v>78</v>
      </c>
      <c r="F247" s="3" t="s">
        <v>16</v>
      </c>
      <c r="G247" s="5" t="s">
        <v>595</v>
      </c>
      <c r="H247" s="5" t="s">
        <v>596</v>
      </c>
      <c r="I247" s="6">
        <v>42397.365972222222</v>
      </c>
      <c r="J247" s="5"/>
      <c r="K247" s="6">
        <v>42397.574999999997</v>
      </c>
      <c r="L247" s="9">
        <f t="shared" si="6"/>
        <v>1</v>
      </c>
      <c r="M247" s="8">
        <f t="shared" si="7"/>
        <v>0.20902777777519077</v>
      </c>
    </row>
    <row r="248" spans="1:13" ht="30">
      <c r="A248" s="4" t="s">
        <v>597</v>
      </c>
      <c r="B248" s="3" t="s">
        <v>12</v>
      </c>
      <c r="C248" s="5" t="s">
        <v>27</v>
      </c>
      <c r="D248" s="5" t="s">
        <v>14</v>
      </c>
      <c r="E248" s="5" t="s">
        <v>152</v>
      </c>
      <c r="F248" s="3" t="s">
        <v>16</v>
      </c>
      <c r="G248" s="5" t="s">
        <v>598</v>
      </c>
      <c r="H248" s="5" t="s">
        <v>550</v>
      </c>
      <c r="I248" s="6">
        <v>42396.780555555553</v>
      </c>
      <c r="J248" s="5"/>
      <c r="K248" s="6">
        <v>42422.878472222219</v>
      </c>
      <c r="L248" s="9">
        <f t="shared" si="6"/>
        <v>2</v>
      </c>
      <c r="M248" s="8">
        <f t="shared" si="7"/>
        <v>26.097916666665697</v>
      </c>
    </row>
    <row r="249" spans="1:13">
      <c r="A249" s="4" t="s">
        <v>599</v>
      </c>
      <c r="B249" s="3" t="s">
        <v>12</v>
      </c>
      <c r="C249" s="5" t="s">
        <v>27</v>
      </c>
      <c r="D249" s="5" t="s">
        <v>14</v>
      </c>
      <c r="E249" s="5" t="s">
        <v>78</v>
      </c>
      <c r="F249" s="3" t="s">
        <v>16</v>
      </c>
      <c r="G249" s="5" t="s">
        <v>600</v>
      </c>
      <c r="H249" s="5" t="s">
        <v>112</v>
      </c>
      <c r="I249" s="6">
        <v>42396.494444444441</v>
      </c>
      <c r="J249" s="5"/>
      <c r="K249" s="6">
        <v>42401.561805555553</v>
      </c>
      <c r="L249" s="9">
        <f t="shared" si="6"/>
        <v>2</v>
      </c>
      <c r="M249" s="8">
        <f t="shared" si="7"/>
        <v>5.0673611111124046</v>
      </c>
    </row>
    <row r="250" spans="1:13" ht="30">
      <c r="A250" s="4" t="s">
        <v>601</v>
      </c>
      <c r="B250" s="3" t="s">
        <v>12</v>
      </c>
      <c r="C250" s="5" t="s">
        <v>19</v>
      </c>
      <c r="D250" s="5" t="s">
        <v>20</v>
      </c>
      <c r="E250" s="5" t="s">
        <v>20</v>
      </c>
      <c r="F250" s="3" t="s">
        <v>16</v>
      </c>
      <c r="G250" s="5" t="s">
        <v>602</v>
      </c>
      <c r="H250" s="5"/>
      <c r="I250" s="6">
        <v>42396.413888888892</v>
      </c>
      <c r="J250" s="5"/>
      <c r="K250" s="6">
        <v>42408.476388888892</v>
      </c>
      <c r="L250" s="9">
        <f t="shared" si="6"/>
        <v>2</v>
      </c>
      <c r="M250" s="8">
        <f t="shared" si="7"/>
        <v>12.0625</v>
      </c>
    </row>
    <row r="251" spans="1:13" ht="45">
      <c r="A251" s="4" t="s">
        <v>603</v>
      </c>
      <c r="B251" s="3" t="s">
        <v>12</v>
      </c>
      <c r="C251" s="5" t="s">
        <v>19</v>
      </c>
      <c r="D251" s="5" t="s">
        <v>20</v>
      </c>
      <c r="E251" s="5" t="s">
        <v>20</v>
      </c>
      <c r="F251" s="3" t="s">
        <v>16</v>
      </c>
      <c r="G251" s="5" t="s">
        <v>604</v>
      </c>
      <c r="H251" s="5"/>
      <c r="I251" s="6">
        <v>42396.413194444445</v>
      </c>
      <c r="J251" s="5"/>
      <c r="K251" s="6">
        <v>42408.521527777775</v>
      </c>
      <c r="L251" s="9">
        <f t="shared" si="6"/>
        <v>2</v>
      </c>
      <c r="M251" s="8">
        <f t="shared" si="7"/>
        <v>12.108333333329938</v>
      </c>
    </row>
    <row r="252" spans="1:13">
      <c r="A252" s="4" t="s">
        <v>605</v>
      </c>
      <c r="B252" s="3" t="s">
        <v>12</v>
      </c>
      <c r="C252" s="5" t="s">
        <v>27</v>
      </c>
      <c r="D252" s="5" t="s">
        <v>14</v>
      </c>
      <c r="E252" s="5" t="s">
        <v>78</v>
      </c>
      <c r="F252" s="3" t="s">
        <v>16</v>
      </c>
      <c r="G252" s="5" t="s">
        <v>606</v>
      </c>
      <c r="H252" s="5" t="s">
        <v>123</v>
      </c>
      <c r="I252" s="6">
        <v>42396.40625</v>
      </c>
      <c r="J252" s="5"/>
      <c r="K252" s="6">
        <v>42402.359722222223</v>
      </c>
      <c r="L252" s="9">
        <f t="shared" si="6"/>
        <v>2</v>
      </c>
      <c r="M252" s="8">
        <f t="shared" si="7"/>
        <v>5.953472222223354</v>
      </c>
    </row>
    <row r="253" spans="1:13">
      <c r="A253" s="4" t="s">
        <v>607</v>
      </c>
      <c r="B253" s="3" t="s">
        <v>12</v>
      </c>
      <c r="C253" s="5" t="s">
        <v>19</v>
      </c>
      <c r="D253" s="5" t="s">
        <v>56</v>
      </c>
      <c r="E253" s="5" t="s">
        <v>56</v>
      </c>
      <c r="F253" s="3" t="s">
        <v>16</v>
      </c>
      <c r="G253" s="5" t="s">
        <v>608</v>
      </c>
      <c r="H253" s="5"/>
      <c r="I253" s="6">
        <v>42395.749305555553</v>
      </c>
      <c r="J253" s="5"/>
      <c r="K253" s="6">
        <v>42402.45208333333</v>
      </c>
      <c r="L253" s="9">
        <f t="shared" si="6"/>
        <v>2</v>
      </c>
      <c r="M253" s="8">
        <f t="shared" si="7"/>
        <v>6.702777777776646</v>
      </c>
    </row>
    <row r="254" spans="1:13" ht="45">
      <c r="A254" s="4" t="s">
        <v>609</v>
      </c>
      <c r="B254" s="3" t="s">
        <v>12</v>
      </c>
      <c r="C254" s="5" t="s">
        <v>19</v>
      </c>
      <c r="D254" s="5" t="s">
        <v>14</v>
      </c>
      <c r="E254" s="5"/>
      <c r="F254" s="3" t="s">
        <v>16</v>
      </c>
      <c r="G254" s="5" t="s">
        <v>610</v>
      </c>
      <c r="H254" s="5" t="s">
        <v>329</v>
      </c>
      <c r="I254" s="6">
        <v>42395.67083333333</v>
      </c>
      <c r="J254" s="5"/>
      <c r="K254" s="6">
        <v>42397.425000000003</v>
      </c>
      <c r="L254" s="9">
        <f t="shared" si="6"/>
        <v>1</v>
      </c>
      <c r="M254" s="8">
        <f t="shared" si="7"/>
        <v>1.7541666666729725</v>
      </c>
    </row>
    <row r="255" spans="1:13" ht="30">
      <c r="A255" s="4" t="s">
        <v>611</v>
      </c>
      <c r="B255" s="3" t="s">
        <v>12</v>
      </c>
      <c r="C255" s="5" t="s">
        <v>27</v>
      </c>
      <c r="D255" s="5" t="s">
        <v>14</v>
      </c>
      <c r="E255" s="5" t="s">
        <v>72</v>
      </c>
      <c r="F255" s="3" t="s">
        <v>16</v>
      </c>
      <c r="G255" s="5" t="s">
        <v>612</v>
      </c>
      <c r="H255" s="5" t="s">
        <v>74</v>
      </c>
      <c r="I255" s="6">
        <v>42395.6</v>
      </c>
      <c r="J255" s="5"/>
      <c r="K255" s="6">
        <v>42429.776388888888</v>
      </c>
      <c r="L255" s="9">
        <f t="shared" si="6"/>
        <v>2</v>
      </c>
      <c r="M255" s="8">
        <f t="shared" si="7"/>
        <v>34.176388888889051</v>
      </c>
    </row>
    <row r="256" spans="1:13">
      <c r="A256" s="4" t="s">
        <v>613</v>
      </c>
      <c r="B256" s="3" t="s">
        <v>12</v>
      </c>
      <c r="C256" s="5" t="s">
        <v>151</v>
      </c>
      <c r="D256" s="5" t="s">
        <v>14</v>
      </c>
      <c r="E256" s="5" t="s">
        <v>78</v>
      </c>
      <c r="F256" s="3" t="s">
        <v>16</v>
      </c>
      <c r="G256" s="5" t="s">
        <v>614</v>
      </c>
      <c r="H256" s="5" t="s">
        <v>83</v>
      </c>
      <c r="I256" s="6">
        <v>42395.497916666667</v>
      </c>
      <c r="J256" s="5"/>
      <c r="K256" s="6">
        <v>42397.367361111108</v>
      </c>
      <c r="L256" s="9">
        <f t="shared" si="6"/>
        <v>1</v>
      </c>
      <c r="M256" s="8">
        <f t="shared" si="7"/>
        <v>1.8694444444408873</v>
      </c>
    </row>
    <row r="257" spans="1:13" ht="30">
      <c r="A257" s="4" t="s">
        <v>615</v>
      </c>
      <c r="B257" s="3" t="s">
        <v>12</v>
      </c>
      <c r="C257" s="5" t="s">
        <v>27</v>
      </c>
      <c r="D257" s="5" t="s">
        <v>14</v>
      </c>
      <c r="E257" s="5" t="s">
        <v>28</v>
      </c>
      <c r="F257" s="3" t="s">
        <v>16</v>
      </c>
      <c r="G257" s="5" t="s">
        <v>616</v>
      </c>
      <c r="H257" s="5" t="s">
        <v>115</v>
      </c>
      <c r="I257" s="6">
        <v>42394.982638888891</v>
      </c>
      <c r="J257" s="5"/>
      <c r="K257" s="6">
        <v>42408.600694444445</v>
      </c>
      <c r="L257" s="9">
        <f t="shared" si="6"/>
        <v>2</v>
      </c>
      <c r="M257" s="8">
        <f t="shared" si="7"/>
        <v>13.618055555554747</v>
      </c>
    </row>
    <row r="258" spans="1:13">
      <c r="A258" s="4" t="s">
        <v>617</v>
      </c>
      <c r="B258" s="3" t="s">
        <v>12</v>
      </c>
      <c r="C258" s="5" t="s">
        <v>27</v>
      </c>
      <c r="D258" s="5" t="s">
        <v>14</v>
      </c>
      <c r="E258" s="5" t="s">
        <v>78</v>
      </c>
      <c r="F258" s="3" t="s">
        <v>16</v>
      </c>
      <c r="G258" s="5" t="s">
        <v>618</v>
      </c>
      <c r="H258" s="5" t="s">
        <v>329</v>
      </c>
      <c r="I258" s="6">
        <v>42394.759027777778</v>
      </c>
      <c r="J258" s="5"/>
      <c r="K258" s="6">
        <v>42395.543055555558</v>
      </c>
      <c r="L258" s="9">
        <f t="shared" si="6"/>
        <v>1</v>
      </c>
      <c r="M258" s="8">
        <f t="shared" si="7"/>
        <v>0.78402777777955635</v>
      </c>
    </row>
    <row r="259" spans="1:13" ht="30">
      <c r="A259" s="4" t="s">
        <v>619</v>
      </c>
      <c r="B259" s="3" t="s">
        <v>12</v>
      </c>
      <c r="C259" s="5" t="s">
        <v>19</v>
      </c>
      <c r="D259" s="5" t="s">
        <v>14</v>
      </c>
      <c r="E259" s="5" t="s">
        <v>72</v>
      </c>
      <c r="F259" s="3" t="s">
        <v>16</v>
      </c>
      <c r="G259" s="5" t="s">
        <v>620</v>
      </c>
      <c r="H259" s="5" t="s">
        <v>74</v>
      </c>
      <c r="I259" s="6">
        <v>42394.709722222222</v>
      </c>
      <c r="J259" s="5"/>
      <c r="K259" s="6">
        <v>42412.662499999999</v>
      </c>
      <c r="L259" s="9">
        <f t="shared" ref="L259:L322" si="8">MONTH(K259)</f>
        <v>2</v>
      </c>
      <c r="M259" s="8">
        <f t="shared" ref="M259:M322" si="9">K259-MAX(J259,I259)</f>
        <v>17.952777777776646</v>
      </c>
    </row>
    <row r="260" spans="1:13" ht="30">
      <c r="A260" s="4" t="s">
        <v>621</v>
      </c>
      <c r="B260" s="3" t="s">
        <v>12</v>
      </c>
      <c r="C260" s="5" t="s">
        <v>622</v>
      </c>
      <c r="D260" s="5" t="s">
        <v>14</v>
      </c>
      <c r="E260" s="5" t="s">
        <v>78</v>
      </c>
      <c r="F260" s="3" t="s">
        <v>16</v>
      </c>
      <c r="G260" s="5" t="s">
        <v>623</v>
      </c>
      <c r="H260" s="5" t="s">
        <v>624</v>
      </c>
      <c r="I260" s="6">
        <v>42394.647222222222</v>
      </c>
      <c r="J260" s="5"/>
      <c r="K260" s="6">
        <v>42396.477777777778</v>
      </c>
      <c r="L260" s="9">
        <f t="shared" si="8"/>
        <v>1</v>
      </c>
      <c r="M260" s="8">
        <f t="shared" si="9"/>
        <v>1.8305555555562023</v>
      </c>
    </row>
    <row r="261" spans="1:13" ht="30">
      <c r="A261" s="4" t="s">
        <v>625</v>
      </c>
      <c r="B261" s="3" t="s">
        <v>12</v>
      </c>
      <c r="C261" s="5" t="s">
        <v>19</v>
      </c>
      <c r="D261" s="5" t="s">
        <v>14</v>
      </c>
      <c r="E261" s="5" t="s">
        <v>72</v>
      </c>
      <c r="F261" s="3" t="s">
        <v>16</v>
      </c>
      <c r="G261" s="5" t="s">
        <v>626</v>
      </c>
      <c r="H261" s="5" t="s">
        <v>74</v>
      </c>
      <c r="I261" s="6">
        <v>42394.595138888886</v>
      </c>
      <c r="J261" s="5"/>
      <c r="K261" s="6">
        <v>42409.65</v>
      </c>
      <c r="L261" s="9">
        <f t="shared" si="8"/>
        <v>2</v>
      </c>
      <c r="M261" s="8">
        <f t="shared" si="9"/>
        <v>15.054861111115315</v>
      </c>
    </row>
    <row r="262" spans="1:13" ht="30">
      <c r="A262" s="4" t="s">
        <v>627</v>
      </c>
      <c r="B262" s="3" t="s">
        <v>12</v>
      </c>
      <c r="C262" s="5" t="s">
        <v>27</v>
      </c>
      <c r="D262" s="5" t="s">
        <v>23</v>
      </c>
      <c r="E262" s="5" t="s">
        <v>276</v>
      </c>
      <c r="F262" s="3" t="s">
        <v>16</v>
      </c>
      <c r="G262" s="5" t="s">
        <v>628</v>
      </c>
      <c r="H262" s="5" t="s">
        <v>286</v>
      </c>
      <c r="I262" s="6">
        <v>42394.548611111109</v>
      </c>
      <c r="J262" s="5"/>
      <c r="K262" s="6">
        <v>42411.668749999997</v>
      </c>
      <c r="L262" s="9">
        <f t="shared" si="8"/>
        <v>2</v>
      </c>
      <c r="M262" s="8">
        <f t="shared" si="9"/>
        <v>17.120138888887595</v>
      </c>
    </row>
    <row r="263" spans="1:13" ht="45">
      <c r="A263" s="4" t="s">
        <v>629</v>
      </c>
      <c r="B263" s="3" t="s">
        <v>12</v>
      </c>
      <c r="C263" s="5" t="s">
        <v>13</v>
      </c>
      <c r="D263" s="5" t="s">
        <v>14</v>
      </c>
      <c r="E263" s="5" t="s">
        <v>28</v>
      </c>
      <c r="F263" s="3" t="s">
        <v>16</v>
      </c>
      <c r="G263" s="5" t="s">
        <v>630</v>
      </c>
      <c r="H263" s="5" t="s">
        <v>240</v>
      </c>
      <c r="I263" s="6">
        <v>42394.532638888886</v>
      </c>
      <c r="J263" s="5"/>
      <c r="K263" s="6">
        <v>42417.379166666666</v>
      </c>
      <c r="L263" s="9">
        <f t="shared" si="8"/>
        <v>2</v>
      </c>
      <c r="M263" s="8">
        <f t="shared" si="9"/>
        <v>22.846527777779556</v>
      </c>
    </row>
    <row r="264" spans="1:13">
      <c r="A264" s="4" t="s">
        <v>631</v>
      </c>
      <c r="B264" s="3" t="s">
        <v>12</v>
      </c>
      <c r="C264" s="5" t="s">
        <v>13</v>
      </c>
      <c r="D264" s="5" t="s">
        <v>14</v>
      </c>
      <c r="E264" s="5" t="s">
        <v>38</v>
      </c>
      <c r="F264" s="3" t="s">
        <v>16</v>
      </c>
      <c r="G264" s="5" t="s">
        <v>632</v>
      </c>
      <c r="H264" s="5" t="s">
        <v>479</v>
      </c>
      <c r="I264" s="6">
        <v>42394.523611111108</v>
      </c>
      <c r="J264" s="5"/>
      <c r="K264" s="6">
        <v>42422.525694444441</v>
      </c>
      <c r="L264" s="9">
        <f t="shared" si="8"/>
        <v>2</v>
      </c>
      <c r="M264" s="8">
        <f t="shared" si="9"/>
        <v>28.002083333332848</v>
      </c>
    </row>
    <row r="265" spans="1:13">
      <c r="A265" s="4" t="s">
        <v>633</v>
      </c>
      <c r="B265" s="3" t="s">
        <v>12</v>
      </c>
      <c r="C265" s="5" t="s">
        <v>27</v>
      </c>
      <c r="D265" s="5" t="s">
        <v>14</v>
      </c>
      <c r="E265" s="5" t="s">
        <v>78</v>
      </c>
      <c r="F265" s="3" t="s">
        <v>16</v>
      </c>
      <c r="G265" s="5" t="s">
        <v>634</v>
      </c>
      <c r="H265" s="5" t="s">
        <v>83</v>
      </c>
      <c r="I265" s="6">
        <v>42394.513194444444</v>
      </c>
      <c r="J265" s="5"/>
      <c r="K265" s="6">
        <v>42397.643750000003</v>
      </c>
      <c r="L265" s="9">
        <f t="shared" si="8"/>
        <v>1</v>
      </c>
      <c r="M265" s="8">
        <f t="shared" si="9"/>
        <v>3.1305555555591127</v>
      </c>
    </row>
    <row r="266" spans="1:13" ht="30">
      <c r="A266" s="4" t="s">
        <v>635</v>
      </c>
      <c r="B266" s="3" t="s">
        <v>12</v>
      </c>
      <c r="C266" s="5" t="s">
        <v>27</v>
      </c>
      <c r="D266" s="5" t="s">
        <v>14</v>
      </c>
      <c r="E266" s="5" t="s">
        <v>38</v>
      </c>
      <c r="F266" s="3" t="s">
        <v>16</v>
      </c>
      <c r="G266" s="5" t="s">
        <v>636</v>
      </c>
      <c r="H266" s="5" t="s">
        <v>86</v>
      </c>
      <c r="I266" s="6">
        <v>42393.890277777777</v>
      </c>
      <c r="J266" s="5"/>
      <c r="K266" s="6">
        <v>42423.520138888889</v>
      </c>
      <c r="L266" s="9">
        <f t="shared" si="8"/>
        <v>2</v>
      </c>
      <c r="M266" s="8">
        <f t="shared" si="9"/>
        <v>29.629861111112405</v>
      </c>
    </row>
    <row r="267" spans="1:13">
      <c r="A267" s="4" t="s">
        <v>637</v>
      </c>
      <c r="B267" s="3" t="s">
        <v>12</v>
      </c>
      <c r="C267" s="5" t="s">
        <v>19</v>
      </c>
      <c r="D267" s="5" t="s">
        <v>14</v>
      </c>
      <c r="E267" s="5" t="s">
        <v>78</v>
      </c>
      <c r="F267" s="3" t="s">
        <v>16</v>
      </c>
      <c r="G267" s="5" t="s">
        <v>638</v>
      </c>
      <c r="H267" s="5" t="s">
        <v>83</v>
      </c>
      <c r="I267" s="6">
        <v>42392.09375</v>
      </c>
      <c r="J267" s="5"/>
      <c r="K267" s="6">
        <v>42401.52847222222</v>
      </c>
      <c r="L267" s="9">
        <f t="shared" si="8"/>
        <v>2</v>
      </c>
      <c r="M267" s="8">
        <f t="shared" si="9"/>
        <v>9.4347222222204437</v>
      </c>
    </row>
    <row r="268" spans="1:13">
      <c r="A268" s="4" t="s">
        <v>639</v>
      </c>
      <c r="B268" s="3" t="s">
        <v>12</v>
      </c>
      <c r="C268" s="5" t="s">
        <v>19</v>
      </c>
      <c r="D268" s="5" t="s">
        <v>14</v>
      </c>
      <c r="E268" s="5" t="s">
        <v>38</v>
      </c>
      <c r="F268" s="3" t="s">
        <v>16</v>
      </c>
      <c r="G268" s="5" t="s">
        <v>640</v>
      </c>
      <c r="H268" s="5" t="s">
        <v>109</v>
      </c>
      <c r="I268" s="6">
        <v>42391.619444444441</v>
      </c>
      <c r="J268" s="5"/>
      <c r="K268" s="6">
        <v>42423.410416666666</v>
      </c>
      <c r="L268" s="9">
        <f t="shared" si="8"/>
        <v>2</v>
      </c>
      <c r="M268" s="8">
        <f t="shared" si="9"/>
        <v>31.790972222224809</v>
      </c>
    </row>
    <row r="269" spans="1:13" ht="30">
      <c r="A269" s="4" t="s">
        <v>641</v>
      </c>
      <c r="B269" s="3" t="s">
        <v>12</v>
      </c>
      <c r="C269" s="5" t="s">
        <v>13</v>
      </c>
      <c r="D269" s="5" t="s">
        <v>14</v>
      </c>
      <c r="E269" s="5" t="s">
        <v>28</v>
      </c>
      <c r="F269" s="3" t="s">
        <v>16</v>
      </c>
      <c r="G269" s="5" t="s">
        <v>642</v>
      </c>
      <c r="H269" s="5" t="s">
        <v>240</v>
      </c>
      <c r="I269" s="6">
        <v>42391.580555555556</v>
      </c>
      <c r="J269" s="5"/>
      <c r="K269" s="6">
        <v>42433.456944444442</v>
      </c>
      <c r="L269" s="9">
        <f t="shared" si="8"/>
        <v>3</v>
      </c>
      <c r="M269" s="8">
        <f t="shared" si="9"/>
        <v>41.87638888888614</v>
      </c>
    </row>
    <row r="270" spans="1:13" ht="30">
      <c r="A270" s="4" t="s">
        <v>643</v>
      </c>
      <c r="B270" s="3" t="s">
        <v>12</v>
      </c>
      <c r="C270" s="5" t="s">
        <v>27</v>
      </c>
      <c r="D270" s="5" t="s">
        <v>14</v>
      </c>
      <c r="E270" s="5" t="s">
        <v>38</v>
      </c>
      <c r="F270" s="3" t="s">
        <v>16</v>
      </c>
      <c r="G270" s="5" t="s">
        <v>644</v>
      </c>
      <c r="H270" s="5" t="s">
        <v>109</v>
      </c>
      <c r="I270" s="6">
        <v>42391.522222222222</v>
      </c>
      <c r="J270" s="5"/>
      <c r="K270" s="6">
        <v>42422.479861111111</v>
      </c>
      <c r="L270" s="9">
        <f t="shared" si="8"/>
        <v>2</v>
      </c>
      <c r="M270" s="8">
        <f t="shared" si="9"/>
        <v>30.957638888889051</v>
      </c>
    </row>
    <row r="271" spans="1:13" ht="30">
      <c r="A271" s="4" t="s">
        <v>645</v>
      </c>
      <c r="B271" s="3" t="s">
        <v>12</v>
      </c>
      <c r="C271" s="5" t="s">
        <v>19</v>
      </c>
      <c r="D271" s="5" t="s">
        <v>14</v>
      </c>
      <c r="E271" s="5" t="s">
        <v>72</v>
      </c>
      <c r="F271" s="3" t="s">
        <v>16</v>
      </c>
      <c r="G271" s="5" t="s">
        <v>646</v>
      </c>
      <c r="H271" s="5" t="s">
        <v>647</v>
      </c>
      <c r="I271" s="6">
        <v>42391.479166666664</v>
      </c>
      <c r="J271" s="5"/>
      <c r="K271" s="6">
        <v>42398.925000000003</v>
      </c>
      <c r="L271" s="9">
        <f t="shared" si="8"/>
        <v>1</v>
      </c>
      <c r="M271" s="8">
        <f t="shared" si="9"/>
        <v>7.445833333338669</v>
      </c>
    </row>
    <row r="272" spans="1:13">
      <c r="A272" s="4" t="s">
        <v>648</v>
      </c>
      <c r="B272" s="3" t="s">
        <v>12</v>
      </c>
      <c r="C272" s="5" t="s">
        <v>19</v>
      </c>
      <c r="D272" s="5" t="s">
        <v>14</v>
      </c>
      <c r="E272" s="5" t="s">
        <v>28</v>
      </c>
      <c r="F272" s="3" t="s">
        <v>16</v>
      </c>
      <c r="G272" s="5" t="s">
        <v>649</v>
      </c>
      <c r="H272" s="5" t="s">
        <v>368</v>
      </c>
      <c r="I272" s="6">
        <v>42391.443055555559</v>
      </c>
      <c r="J272" s="5"/>
      <c r="K272" s="6">
        <v>42391.574999999997</v>
      </c>
      <c r="L272" s="9">
        <f t="shared" si="8"/>
        <v>1</v>
      </c>
      <c r="M272" s="8">
        <f t="shared" si="9"/>
        <v>0.13194444443797693</v>
      </c>
    </row>
    <row r="273" spans="1:13" ht="30">
      <c r="A273" s="4" t="s">
        <v>650</v>
      </c>
      <c r="B273" s="3" t="s">
        <v>12</v>
      </c>
      <c r="C273" s="5" t="s">
        <v>27</v>
      </c>
      <c r="D273" s="5" t="s">
        <v>14</v>
      </c>
      <c r="E273" s="5" t="s">
        <v>78</v>
      </c>
      <c r="F273" s="3" t="s">
        <v>16</v>
      </c>
      <c r="G273" s="5" t="s">
        <v>651</v>
      </c>
      <c r="H273" s="5" t="s">
        <v>249</v>
      </c>
      <c r="I273" s="6">
        <v>42391.426388888889</v>
      </c>
      <c r="J273" s="5"/>
      <c r="K273" s="6">
        <v>42401.448611111111</v>
      </c>
      <c r="L273" s="9">
        <f t="shared" si="8"/>
        <v>2</v>
      </c>
      <c r="M273" s="8">
        <f t="shared" si="9"/>
        <v>10.022222222221899</v>
      </c>
    </row>
    <row r="274" spans="1:13" ht="30">
      <c r="A274" s="4" t="s">
        <v>652</v>
      </c>
      <c r="B274" s="3" t="s">
        <v>12</v>
      </c>
      <c r="C274" s="5" t="s">
        <v>13</v>
      </c>
      <c r="D274" s="5" t="s">
        <v>23</v>
      </c>
      <c r="E274" s="5" t="s">
        <v>66</v>
      </c>
      <c r="F274" s="3" t="s">
        <v>16</v>
      </c>
      <c r="G274" s="5" t="s">
        <v>653</v>
      </c>
      <c r="H274" s="5" t="s">
        <v>460</v>
      </c>
      <c r="I274" s="6">
        <v>42390.779166666667</v>
      </c>
      <c r="J274" s="5"/>
      <c r="K274" s="6">
        <v>42403.618055555555</v>
      </c>
      <c r="L274" s="9">
        <f t="shared" si="8"/>
        <v>2</v>
      </c>
      <c r="M274" s="8">
        <f t="shared" si="9"/>
        <v>12.838888888887595</v>
      </c>
    </row>
    <row r="275" spans="1:13" ht="30">
      <c r="A275" s="4" t="s">
        <v>654</v>
      </c>
      <c r="B275" s="3" t="s">
        <v>12</v>
      </c>
      <c r="C275" s="5" t="s">
        <v>27</v>
      </c>
      <c r="D275" s="5" t="s">
        <v>14</v>
      </c>
      <c r="E275" s="5" t="s">
        <v>72</v>
      </c>
      <c r="F275" s="3" t="s">
        <v>16</v>
      </c>
      <c r="G275" s="5" t="s">
        <v>655</v>
      </c>
      <c r="H275" s="5" t="s">
        <v>74</v>
      </c>
      <c r="I275" s="6">
        <v>42390.724305555559</v>
      </c>
      <c r="J275" s="5"/>
      <c r="K275" s="6">
        <v>42409.656944444447</v>
      </c>
      <c r="L275" s="9">
        <f t="shared" si="8"/>
        <v>2</v>
      </c>
      <c r="M275" s="8">
        <f t="shared" si="9"/>
        <v>18.932638888887595</v>
      </c>
    </row>
    <row r="276" spans="1:13" ht="30">
      <c r="A276" s="4" t="s">
        <v>656</v>
      </c>
      <c r="B276" s="3" t="s">
        <v>12</v>
      </c>
      <c r="C276" s="5" t="s">
        <v>13</v>
      </c>
      <c r="D276" s="5" t="s">
        <v>14</v>
      </c>
      <c r="E276" s="5" t="s">
        <v>38</v>
      </c>
      <c r="F276" s="3" t="s">
        <v>16</v>
      </c>
      <c r="G276" s="5" t="s">
        <v>657</v>
      </c>
      <c r="H276" s="5" t="s">
        <v>43</v>
      </c>
      <c r="I276" s="6">
        <v>42390.64166666667</v>
      </c>
      <c r="J276" s="5"/>
      <c r="K276" s="6">
        <v>42398.925000000003</v>
      </c>
      <c r="L276" s="9">
        <f t="shared" si="8"/>
        <v>1</v>
      </c>
      <c r="M276" s="8">
        <f t="shared" si="9"/>
        <v>8.2833333333328483</v>
      </c>
    </row>
    <row r="277" spans="1:13" ht="30">
      <c r="A277" s="4" t="s">
        <v>658</v>
      </c>
      <c r="B277" s="3" t="s">
        <v>12</v>
      </c>
      <c r="C277" s="5" t="s">
        <v>27</v>
      </c>
      <c r="D277" s="5" t="s">
        <v>56</v>
      </c>
      <c r="E277" s="5" t="s">
        <v>56</v>
      </c>
      <c r="F277" s="3" t="s">
        <v>16</v>
      </c>
      <c r="G277" s="5" t="s">
        <v>659</v>
      </c>
      <c r="H277" s="5"/>
      <c r="I277" s="6">
        <v>42390.586805555555</v>
      </c>
      <c r="J277" s="5"/>
      <c r="K277" s="6">
        <v>42410.386111111111</v>
      </c>
      <c r="L277" s="9">
        <f t="shared" si="8"/>
        <v>2</v>
      </c>
      <c r="M277" s="8">
        <f t="shared" si="9"/>
        <v>19.799305555556202</v>
      </c>
    </row>
    <row r="278" spans="1:13">
      <c r="A278" s="4" t="s">
        <v>660</v>
      </c>
      <c r="B278" s="3" t="s">
        <v>12</v>
      </c>
      <c r="C278" s="5" t="s">
        <v>27</v>
      </c>
      <c r="D278" s="5" t="s">
        <v>56</v>
      </c>
      <c r="E278" s="5" t="s">
        <v>56</v>
      </c>
      <c r="F278" s="3" t="s">
        <v>16</v>
      </c>
      <c r="G278" s="5" t="s">
        <v>661</v>
      </c>
      <c r="H278" s="5" t="s">
        <v>58</v>
      </c>
      <c r="I278" s="6">
        <v>42390.461805555555</v>
      </c>
      <c r="J278" s="5"/>
      <c r="K278" s="6">
        <v>42396.490972222222</v>
      </c>
      <c r="L278" s="9">
        <f t="shared" si="8"/>
        <v>1</v>
      </c>
      <c r="M278" s="8">
        <f t="shared" si="9"/>
        <v>6.0291666666671517</v>
      </c>
    </row>
    <row r="279" spans="1:13">
      <c r="A279" s="4" t="s">
        <v>662</v>
      </c>
      <c r="B279" s="3" t="s">
        <v>12</v>
      </c>
      <c r="C279" s="5" t="s">
        <v>19</v>
      </c>
      <c r="D279" s="5" t="s">
        <v>23</v>
      </c>
      <c r="E279" s="5" t="s">
        <v>66</v>
      </c>
      <c r="F279" s="3" t="s">
        <v>16</v>
      </c>
      <c r="G279" s="5" t="s">
        <v>663</v>
      </c>
      <c r="H279" s="5" t="s">
        <v>460</v>
      </c>
      <c r="I279" s="6">
        <v>42389.584722222222</v>
      </c>
      <c r="J279" s="5"/>
      <c r="K279" s="6">
        <v>42390.413194444445</v>
      </c>
      <c r="L279" s="9">
        <f t="shared" si="8"/>
        <v>1</v>
      </c>
      <c r="M279" s="8">
        <f t="shared" si="9"/>
        <v>0.82847222222335404</v>
      </c>
    </row>
    <row r="280" spans="1:13">
      <c r="A280" s="4" t="s">
        <v>664</v>
      </c>
      <c r="B280" s="3" t="s">
        <v>12</v>
      </c>
      <c r="C280" s="5" t="s">
        <v>27</v>
      </c>
      <c r="D280" s="5" t="s">
        <v>14</v>
      </c>
      <c r="E280" s="5" t="s">
        <v>38</v>
      </c>
      <c r="F280" s="3" t="s">
        <v>16</v>
      </c>
      <c r="G280" s="5" t="s">
        <v>665</v>
      </c>
      <c r="H280" s="5" t="s">
        <v>80</v>
      </c>
      <c r="I280" s="6">
        <v>42389.48541666667</v>
      </c>
      <c r="J280" s="5"/>
      <c r="K280" s="6">
        <v>42423.415277777778</v>
      </c>
      <c r="L280" s="9">
        <f t="shared" si="8"/>
        <v>2</v>
      </c>
      <c r="M280" s="8">
        <f t="shared" si="9"/>
        <v>33.929861111108039</v>
      </c>
    </row>
    <row r="281" spans="1:13" ht="30">
      <c r="A281" s="4" t="s">
        <v>666</v>
      </c>
      <c r="B281" s="3" t="s">
        <v>12</v>
      </c>
      <c r="C281" s="5" t="s">
        <v>27</v>
      </c>
      <c r="D281" s="5" t="s">
        <v>14</v>
      </c>
      <c r="E281" s="5" t="s">
        <v>38</v>
      </c>
      <c r="F281" s="3" t="s">
        <v>16</v>
      </c>
      <c r="G281" s="5" t="s">
        <v>667</v>
      </c>
      <c r="H281" s="5" t="s">
        <v>80</v>
      </c>
      <c r="I281" s="6">
        <v>42388.736111111109</v>
      </c>
      <c r="J281" s="5"/>
      <c r="K281" s="6">
        <v>42408.217361111114</v>
      </c>
      <c r="L281" s="9">
        <f t="shared" si="8"/>
        <v>2</v>
      </c>
      <c r="M281" s="8">
        <f t="shared" si="9"/>
        <v>19.481250000004366</v>
      </c>
    </row>
    <row r="282" spans="1:13" ht="30">
      <c r="A282" s="4" t="s">
        <v>668</v>
      </c>
      <c r="B282" s="3" t="s">
        <v>12</v>
      </c>
      <c r="C282" s="5" t="s">
        <v>13</v>
      </c>
      <c r="D282" s="5" t="s">
        <v>56</v>
      </c>
      <c r="E282" s="5" t="s">
        <v>56</v>
      </c>
      <c r="F282" s="3" t="s">
        <v>16</v>
      </c>
      <c r="G282" s="5" t="s">
        <v>669</v>
      </c>
      <c r="H282" s="5" t="s">
        <v>58</v>
      </c>
      <c r="I282" s="6">
        <v>42388.736111111109</v>
      </c>
      <c r="J282" s="5"/>
      <c r="K282" s="6">
        <v>42391.615277777775</v>
      </c>
      <c r="L282" s="9">
        <f t="shared" si="8"/>
        <v>1</v>
      </c>
      <c r="M282" s="8">
        <f t="shared" si="9"/>
        <v>2.8791666666656965</v>
      </c>
    </row>
    <row r="283" spans="1:13" ht="30">
      <c r="A283" s="4" t="s">
        <v>670</v>
      </c>
      <c r="B283" s="3" t="s">
        <v>12</v>
      </c>
      <c r="C283" s="5" t="s">
        <v>19</v>
      </c>
      <c r="D283" s="5" t="s">
        <v>56</v>
      </c>
      <c r="E283" s="5" t="s">
        <v>56</v>
      </c>
      <c r="F283" s="3" t="s">
        <v>16</v>
      </c>
      <c r="G283" s="5" t="s">
        <v>671</v>
      </c>
      <c r="H283" s="5" t="s">
        <v>58</v>
      </c>
      <c r="I283" s="6">
        <v>42388.719444444447</v>
      </c>
      <c r="J283" s="5"/>
      <c r="K283" s="6">
        <v>42401.675000000003</v>
      </c>
      <c r="L283" s="9">
        <f t="shared" si="8"/>
        <v>2</v>
      </c>
      <c r="M283" s="8">
        <f t="shared" si="9"/>
        <v>12.955555555556202</v>
      </c>
    </row>
    <row r="284" spans="1:13" ht="30">
      <c r="A284" s="4" t="s">
        <v>672</v>
      </c>
      <c r="B284" s="3" t="s">
        <v>12</v>
      </c>
      <c r="C284" s="5" t="s">
        <v>27</v>
      </c>
      <c r="D284" s="5" t="s">
        <v>14</v>
      </c>
      <c r="E284" s="5" t="s">
        <v>38</v>
      </c>
      <c r="F284" s="3" t="s">
        <v>16</v>
      </c>
      <c r="G284" s="5" t="s">
        <v>673</v>
      </c>
      <c r="H284" s="5" t="s">
        <v>674</v>
      </c>
      <c r="I284" s="6">
        <v>42388.642361111109</v>
      </c>
      <c r="J284" s="5"/>
      <c r="K284" s="6">
        <v>42445.42291666667</v>
      </c>
      <c r="L284" s="9">
        <f t="shared" si="8"/>
        <v>3</v>
      </c>
      <c r="M284" s="8">
        <f t="shared" si="9"/>
        <v>56.780555555560568</v>
      </c>
    </row>
    <row r="285" spans="1:13" ht="30">
      <c r="A285" s="4" t="s">
        <v>675</v>
      </c>
      <c r="B285" s="3" t="s">
        <v>12</v>
      </c>
      <c r="C285" s="5" t="s">
        <v>19</v>
      </c>
      <c r="D285" s="5" t="s">
        <v>14</v>
      </c>
      <c r="E285" s="5" t="s">
        <v>38</v>
      </c>
      <c r="F285" s="3" t="s">
        <v>16</v>
      </c>
      <c r="G285" s="5" t="s">
        <v>676</v>
      </c>
      <c r="H285" s="5" t="s">
        <v>180</v>
      </c>
      <c r="I285" s="6">
        <v>42388.611111111109</v>
      </c>
      <c r="J285" s="5"/>
      <c r="K285" s="6">
        <v>42410.55972222222</v>
      </c>
      <c r="L285" s="9">
        <f t="shared" si="8"/>
        <v>2</v>
      </c>
      <c r="M285" s="8">
        <f t="shared" si="9"/>
        <v>21.948611111110949</v>
      </c>
    </row>
    <row r="286" spans="1:13" ht="30">
      <c r="A286" s="4" t="s">
        <v>677</v>
      </c>
      <c r="B286" s="3" t="s">
        <v>12</v>
      </c>
      <c r="C286" s="5" t="s">
        <v>27</v>
      </c>
      <c r="D286" s="5" t="s">
        <v>14</v>
      </c>
      <c r="E286" s="5" t="s">
        <v>38</v>
      </c>
      <c r="F286" s="3" t="s">
        <v>16</v>
      </c>
      <c r="G286" s="5" t="s">
        <v>678</v>
      </c>
      <c r="H286" s="5" t="s">
        <v>40</v>
      </c>
      <c r="I286" s="6">
        <v>42388.588888888888</v>
      </c>
      <c r="J286" s="5"/>
      <c r="K286" s="6">
        <v>42410.55972222222</v>
      </c>
      <c r="L286" s="9">
        <f t="shared" si="8"/>
        <v>2</v>
      </c>
      <c r="M286" s="8">
        <f t="shared" si="9"/>
        <v>21.970833333332848</v>
      </c>
    </row>
    <row r="287" spans="1:13">
      <c r="A287" s="4" t="s">
        <v>679</v>
      </c>
      <c r="B287" s="3" t="s">
        <v>12</v>
      </c>
      <c r="C287" s="5" t="s">
        <v>151</v>
      </c>
      <c r="D287" s="5" t="s">
        <v>14</v>
      </c>
      <c r="E287" s="5" t="s">
        <v>78</v>
      </c>
      <c r="F287" s="3" t="s">
        <v>16</v>
      </c>
      <c r="G287" s="5" t="s">
        <v>680</v>
      </c>
      <c r="H287" s="5" t="s">
        <v>340</v>
      </c>
      <c r="I287" s="6">
        <v>42388.56527777778</v>
      </c>
      <c r="J287" s="5"/>
      <c r="K287" s="6">
        <v>42388.625694444447</v>
      </c>
      <c r="L287" s="9">
        <f t="shared" si="8"/>
        <v>1</v>
      </c>
      <c r="M287" s="8">
        <f t="shared" si="9"/>
        <v>6.0416666667151731E-2</v>
      </c>
    </row>
    <row r="288" spans="1:13" ht="30">
      <c r="A288" s="4" t="s">
        <v>681</v>
      </c>
      <c r="B288" s="3" t="s">
        <v>12</v>
      </c>
      <c r="C288" s="5" t="s">
        <v>151</v>
      </c>
      <c r="D288" s="5" t="s">
        <v>23</v>
      </c>
      <c r="E288" s="5" t="s">
        <v>276</v>
      </c>
      <c r="F288" s="3" t="s">
        <v>16</v>
      </c>
      <c r="G288" s="5" t="s">
        <v>682</v>
      </c>
      <c r="H288" s="5" t="s">
        <v>286</v>
      </c>
      <c r="I288" s="6">
        <v>42388.55972222222</v>
      </c>
      <c r="J288" s="5"/>
      <c r="K288" s="6">
        <v>42419.616666666669</v>
      </c>
      <c r="L288" s="9">
        <f t="shared" si="8"/>
        <v>2</v>
      </c>
      <c r="M288" s="8">
        <f t="shared" si="9"/>
        <v>31.056944444448163</v>
      </c>
    </row>
    <row r="289" spans="1:13" ht="45">
      <c r="A289" s="4" t="s">
        <v>683</v>
      </c>
      <c r="B289" s="3" t="s">
        <v>12</v>
      </c>
      <c r="C289" s="5" t="s">
        <v>27</v>
      </c>
      <c r="D289" s="5" t="s">
        <v>14</v>
      </c>
      <c r="E289" s="5" t="s">
        <v>152</v>
      </c>
      <c r="F289" s="3" t="s">
        <v>16</v>
      </c>
      <c r="G289" s="5" t="s">
        <v>684</v>
      </c>
      <c r="H289" s="5" t="s">
        <v>550</v>
      </c>
      <c r="I289" s="6">
        <v>42388.556250000001</v>
      </c>
      <c r="J289" s="5"/>
      <c r="K289" s="6">
        <v>42404.430555555555</v>
      </c>
      <c r="L289" s="9">
        <f t="shared" si="8"/>
        <v>2</v>
      </c>
      <c r="M289" s="8">
        <f t="shared" si="9"/>
        <v>15.874305555553292</v>
      </c>
    </row>
    <row r="290" spans="1:13">
      <c r="A290" s="4" t="s">
        <v>685</v>
      </c>
      <c r="B290" s="3" t="s">
        <v>12</v>
      </c>
      <c r="C290" s="5" t="s">
        <v>19</v>
      </c>
      <c r="D290" s="5" t="s">
        <v>14</v>
      </c>
      <c r="E290" s="5" t="s">
        <v>78</v>
      </c>
      <c r="F290" s="3" t="s">
        <v>16</v>
      </c>
      <c r="G290" s="5" t="s">
        <v>686</v>
      </c>
      <c r="H290" s="5" t="s">
        <v>353</v>
      </c>
      <c r="I290" s="6">
        <v>42388.51666666667</v>
      </c>
      <c r="J290" s="5"/>
      <c r="K290" s="6">
        <v>42389.455555555556</v>
      </c>
      <c r="L290" s="9">
        <f t="shared" si="8"/>
        <v>1</v>
      </c>
      <c r="M290" s="8">
        <f t="shared" si="9"/>
        <v>0.93888888888614019</v>
      </c>
    </row>
    <row r="291" spans="1:13" ht="30">
      <c r="A291" s="4" t="s">
        <v>687</v>
      </c>
      <c r="B291" s="3" t="s">
        <v>12</v>
      </c>
      <c r="C291" s="5" t="s">
        <v>27</v>
      </c>
      <c r="D291" s="5" t="s">
        <v>14</v>
      </c>
      <c r="E291" s="5" t="s">
        <v>38</v>
      </c>
      <c r="F291" s="3" t="s">
        <v>16</v>
      </c>
      <c r="G291" s="5" t="s">
        <v>688</v>
      </c>
      <c r="H291" s="5" t="s">
        <v>112</v>
      </c>
      <c r="I291" s="6">
        <v>42388.481249999997</v>
      </c>
      <c r="J291" s="5"/>
      <c r="K291" s="6">
        <v>42431.245138888888</v>
      </c>
      <c r="L291" s="9">
        <f t="shared" si="8"/>
        <v>3</v>
      </c>
      <c r="M291" s="8">
        <f t="shared" si="9"/>
        <v>42.763888888890506</v>
      </c>
    </row>
    <row r="292" spans="1:13" ht="30">
      <c r="A292" s="4" t="s">
        <v>689</v>
      </c>
      <c r="B292" s="3" t="s">
        <v>12</v>
      </c>
      <c r="C292" s="5" t="s">
        <v>19</v>
      </c>
      <c r="D292" s="5" t="s">
        <v>14</v>
      </c>
      <c r="E292" s="5" t="s">
        <v>28</v>
      </c>
      <c r="F292" s="3" t="s">
        <v>16</v>
      </c>
      <c r="G292" s="5" t="s">
        <v>690</v>
      </c>
      <c r="H292" s="5" t="s">
        <v>368</v>
      </c>
      <c r="I292" s="6">
        <v>42388.372916666667</v>
      </c>
      <c r="J292" s="5"/>
      <c r="K292" s="6">
        <v>42424.556944444441</v>
      </c>
      <c r="L292" s="9">
        <f t="shared" si="8"/>
        <v>2</v>
      </c>
      <c r="M292" s="8">
        <f t="shared" si="9"/>
        <v>36.184027777773736</v>
      </c>
    </row>
    <row r="293" spans="1:13" ht="30">
      <c r="A293" s="4" t="s">
        <v>691</v>
      </c>
      <c r="B293" s="3" t="s">
        <v>12</v>
      </c>
      <c r="C293" s="5" t="s">
        <v>13</v>
      </c>
      <c r="D293" s="5" t="s">
        <v>14</v>
      </c>
      <c r="E293" s="5" t="s">
        <v>38</v>
      </c>
      <c r="F293" s="3" t="s">
        <v>16</v>
      </c>
      <c r="G293" s="5" t="s">
        <v>692</v>
      </c>
      <c r="H293" s="5" t="s">
        <v>180</v>
      </c>
      <c r="I293" s="6">
        <v>42387.727777777778</v>
      </c>
      <c r="J293" s="5"/>
      <c r="K293" s="6">
        <v>42447.426388888889</v>
      </c>
      <c r="L293" s="9">
        <f t="shared" si="8"/>
        <v>3</v>
      </c>
      <c r="M293" s="8">
        <f t="shared" si="9"/>
        <v>59.698611111110949</v>
      </c>
    </row>
    <row r="294" spans="1:13" ht="30">
      <c r="A294" s="4" t="s">
        <v>693</v>
      </c>
      <c r="B294" s="3" t="s">
        <v>12</v>
      </c>
      <c r="C294" s="5" t="s">
        <v>19</v>
      </c>
      <c r="D294" s="5" t="s">
        <v>14</v>
      </c>
      <c r="E294" s="5" t="s">
        <v>508</v>
      </c>
      <c r="F294" s="3" t="s">
        <v>16</v>
      </c>
      <c r="G294" s="5" t="s">
        <v>694</v>
      </c>
      <c r="H294" s="5" t="s">
        <v>508</v>
      </c>
      <c r="I294" s="6">
        <v>42387.688888888886</v>
      </c>
      <c r="J294" s="5"/>
      <c r="K294" s="6">
        <v>42397.587500000001</v>
      </c>
      <c r="L294" s="9">
        <f t="shared" si="8"/>
        <v>1</v>
      </c>
      <c r="M294" s="8">
        <f t="shared" si="9"/>
        <v>9.898611111115315</v>
      </c>
    </row>
    <row r="295" spans="1:13" ht="30">
      <c r="A295" s="4" t="s">
        <v>695</v>
      </c>
      <c r="B295" s="3" t="s">
        <v>12</v>
      </c>
      <c r="C295" s="5" t="s">
        <v>27</v>
      </c>
      <c r="D295" s="5" t="s">
        <v>14</v>
      </c>
      <c r="E295" s="5" t="s">
        <v>38</v>
      </c>
      <c r="F295" s="3" t="s">
        <v>16</v>
      </c>
      <c r="G295" s="5" t="s">
        <v>696</v>
      </c>
      <c r="H295" s="5" t="s">
        <v>180</v>
      </c>
      <c r="I295" s="6">
        <v>42387.574999999997</v>
      </c>
      <c r="J295" s="5"/>
      <c r="K295" s="6">
        <v>42443.449305555558</v>
      </c>
      <c r="L295" s="9">
        <f t="shared" si="8"/>
        <v>3</v>
      </c>
      <c r="M295" s="8">
        <f t="shared" si="9"/>
        <v>55.874305555560568</v>
      </c>
    </row>
    <row r="296" spans="1:13" ht="30">
      <c r="A296" s="4" t="s">
        <v>697</v>
      </c>
      <c r="B296" s="3" t="s">
        <v>12</v>
      </c>
      <c r="C296" s="5" t="s">
        <v>19</v>
      </c>
      <c r="D296" s="5" t="s">
        <v>20</v>
      </c>
      <c r="E296" s="5" t="s">
        <v>20</v>
      </c>
      <c r="F296" s="3" t="s">
        <v>16</v>
      </c>
      <c r="G296" s="5" t="s">
        <v>698</v>
      </c>
      <c r="H296" s="5" t="s">
        <v>699</v>
      </c>
      <c r="I296" s="6">
        <v>42387.574999999997</v>
      </c>
      <c r="J296" s="5"/>
      <c r="K296" s="6">
        <v>42409.633333333331</v>
      </c>
      <c r="L296" s="9">
        <f t="shared" si="8"/>
        <v>2</v>
      </c>
      <c r="M296" s="8">
        <f t="shared" si="9"/>
        <v>22.058333333334303</v>
      </c>
    </row>
    <row r="297" spans="1:13">
      <c r="A297" s="4" t="s">
        <v>700</v>
      </c>
      <c r="B297" s="3" t="s">
        <v>12</v>
      </c>
      <c r="C297" s="5" t="s">
        <v>19</v>
      </c>
      <c r="D297" s="5" t="s">
        <v>14</v>
      </c>
      <c r="E297" s="5" t="s">
        <v>50</v>
      </c>
      <c r="F297" s="3" t="s">
        <v>16</v>
      </c>
      <c r="G297" s="5" t="s">
        <v>701</v>
      </c>
      <c r="H297" s="5" t="s">
        <v>415</v>
      </c>
      <c r="I297" s="6">
        <v>42387.541666666664</v>
      </c>
      <c r="J297" s="5"/>
      <c r="K297" s="6">
        <v>42429.565972222219</v>
      </c>
      <c r="L297" s="9">
        <f t="shared" si="8"/>
        <v>2</v>
      </c>
      <c r="M297" s="8">
        <f t="shared" si="9"/>
        <v>42.024305555554747</v>
      </c>
    </row>
    <row r="298" spans="1:13" ht="30">
      <c r="A298" s="4" t="s">
        <v>702</v>
      </c>
      <c r="B298" s="3" t="s">
        <v>12</v>
      </c>
      <c r="C298" s="5" t="s">
        <v>19</v>
      </c>
      <c r="D298" s="5" t="s">
        <v>14</v>
      </c>
      <c r="E298" s="5" t="s">
        <v>50</v>
      </c>
      <c r="F298" s="3" t="s">
        <v>16</v>
      </c>
      <c r="G298" s="5" t="s">
        <v>703</v>
      </c>
      <c r="H298" s="5" t="s">
        <v>415</v>
      </c>
      <c r="I298" s="6">
        <v>42387.540972222225</v>
      </c>
      <c r="J298" s="5"/>
      <c r="K298" s="6">
        <v>42412.784722222219</v>
      </c>
      <c r="L298" s="9">
        <f t="shared" si="8"/>
        <v>2</v>
      </c>
      <c r="M298" s="8">
        <f t="shared" si="9"/>
        <v>25.243749999994179</v>
      </c>
    </row>
    <row r="299" spans="1:13">
      <c r="A299" s="4" t="s">
        <v>704</v>
      </c>
      <c r="B299" s="3" t="s">
        <v>12</v>
      </c>
      <c r="C299" s="5" t="s">
        <v>19</v>
      </c>
      <c r="D299" s="5" t="s">
        <v>14</v>
      </c>
      <c r="E299" s="5" t="s">
        <v>50</v>
      </c>
      <c r="F299" s="3" t="s">
        <v>16</v>
      </c>
      <c r="G299" s="5" t="s">
        <v>705</v>
      </c>
      <c r="H299" s="5" t="s">
        <v>415</v>
      </c>
      <c r="I299" s="6">
        <v>42387.540972222225</v>
      </c>
      <c r="J299" s="5"/>
      <c r="K299" s="6">
        <v>42388.9</v>
      </c>
      <c r="L299" s="9">
        <f t="shared" si="8"/>
        <v>1</v>
      </c>
      <c r="M299" s="8">
        <f t="shared" si="9"/>
        <v>1.359027777776646</v>
      </c>
    </row>
    <row r="300" spans="1:13">
      <c r="A300" s="4" t="s">
        <v>706</v>
      </c>
      <c r="B300" s="3" t="s">
        <v>12</v>
      </c>
      <c r="C300" s="5" t="s">
        <v>19</v>
      </c>
      <c r="D300" s="5" t="s">
        <v>23</v>
      </c>
      <c r="E300" s="5" t="s">
        <v>66</v>
      </c>
      <c r="F300" s="3" t="s">
        <v>16</v>
      </c>
      <c r="G300" s="5" t="s">
        <v>707</v>
      </c>
      <c r="H300" s="5" t="s">
        <v>708</v>
      </c>
      <c r="I300" s="6">
        <v>42387.490972222222</v>
      </c>
      <c r="J300" s="5"/>
      <c r="K300" s="6">
        <v>42388.451388888891</v>
      </c>
      <c r="L300" s="9">
        <f t="shared" si="8"/>
        <v>1</v>
      </c>
      <c r="M300" s="8">
        <f t="shared" si="9"/>
        <v>0.96041666666860692</v>
      </c>
    </row>
    <row r="301" spans="1:13">
      <c r="A301" s="4" t="s">
        <v>709</v>
      </c>
      <c r="B301" s="3" t="s">
        <v>12</v>
      </c>
      <c r="C301" s="5" t="s">
        <v>13</v>
      </c>
      <c r="D301" s="5" t="s">
        <v>56</v>
      </c>
      <c r="E301" s="5" t="s">
        <v>56</v>
      </c>
      <c r="F301" s="3" t="s">
        <v>16</v>
      </c>
      <c r="G301" s="5" t="s">
        <v>710</v>
      </c>
      <c r="H301" s="5"/>
      <c r="I301" s="6">
        <v>42387.42291666667</v>
      </c>
      <c r="J301" s="5"/>
      <c r="K301" s="6">
        <v>42388.520833333336</v>
      </c>
      <c r="L301" s="9">
        <f t="shared" si="8"/>
        <v>1</v>
      </c>
      <c r="M301" s="8">
        <f t="shared" si="9"/>
        <v>1.0979166666656965</v>
      </c>
    </row>
    <row r="302" spans="1:13" ht="30">
      <c r="A302" s="4" t="s">
        <v>711</v>
      </c>
      <c r="B302" s="3" t="s">
        <v>12</v>
      </c>
      <c r="C302" s="5" t="s">
        <v>27</v>
      </c>
      <c r="D302" s="5" t="s">
        <v>14</v>
      </c>
      <c r="E302" s="5" t="s">
        <v>72</v>
      </c>
      <c r="F302" s="3" t="s">
        <v>16</v>
      </c>
      <c r="G302" s="5" t="s">
        <v>712</v>
      </c>
      <c r="H302" s="5" t="s">
        <v>713</v>
      </c>
      <c r="I302" s="6">
        <v>42385.575694444444</v>
      </c>
      <c r="J302" s="5"/>
      <c r="K302" s="6">
        <v>42405.587500000001</v>
      </c>
      <c r="L302" s="9">
        <f t="shared" si="8"/>
        <v>2</v>
      </c>
      <c r="M302" s="8">
        <f t="shared" si="9"/>
        <v>20.011805555557657</v>
      </c>
    </row>
    <row r="303" spans="1:13" ht="60">
      <c r="A303" s="4" t="s">
        <v>714</v>
      </c>
      <c r="B303" s="3" t="s">
        <v>12</v>
      </c>
      <c r="C303" s="5" t="s">
        <v>19</v>
      </c>
      <c r="D303" s="5" t="s">
        <v>20</v>
      </c>
      <c r="E303" s="5" t="s">
        <v>20</v>
      </c>
      <c r="F303" s="3" t="s">
        <v>16</v>
      </c>
      <c r="G303" s="5" t="s">
        <v>715</v>
      </c>
      <c r="H303" s="5"/>
      <c r="I303" s="6">
        <v>42384.620138888888</v>
      </c>
      <c r="J303" s="5"/>
      <c r="K303" s="6">
        <v>42403.558333333334</v>
      </c>
      <c r="L303" s="9">
        <f t="shared" si="8"/>
        <v>2</v>
      </c>
      <c r="M303" s="8">
        <f t="shared" si="9"/>
        <v>18.938194444446708</v>
      </c>
    </row>
    <row r="304" spans="1:13" ht="30">
      <c r="A304" s="4" t="s">
        <v>716</v>
      </c>
      <c r="B304" s="3" t="s">
        <v>12</v>
      </c>
      <c r="C304" s="5" t="s">
        <v>19</v>
      </c>
      <c r="D304" s="5" t="s">
        <v>56</v>
      </c>
      <c r="E304" s="5" t="s">
        <v>56</v>
      </c>
      <c r="F304" s="3" t="s">
        <v>16</v>
      </c>
      <c r="G304" s="5" t="s">
        <v>717</v>
      </c>
      <c r="H304" s="5"/>
      <c r="I304" s="6">
        <v>42384.611111111109</v>
      </c>
      <c r="J304" s="5"/>
      <c r="K304" s="6">
        <v>42404.417361111111</v>
      </c>
      <c r="L304" s="9">
        <f t="shared" si="8"/>
        <v>2</v>
      </c>
      <c r="M304" s="8">
        <f t="shared" si="9"/>
        <v>19.806250000001455</v>
      </c>
    </row>
    <row r="305" spans="1:13" ht="45">
      <c r="A305" s="4" t="s">
        <v>718</v>
      </c>
      <c r="B305" s="3" t="s">
        <v>12</v>
      </c>
      <c r="C305" s="5" t="s">
        <v>19</v>
      </c>
      <c r="D305" s="5" t="s">
        <v>20</v>
      </c>
      <c r="E305" s="5" t="s">
        <v>20</v>
      </c>
      <c r="F305" s="3" t="s">
        <v>16</v>
      </c>
      <c r="G305" s="5" t="s">
        <v>719</v>
      </c>
      <c r="H305" s="5"/>
      <c r="I305" s="6">
        <v>42384.61041666667</v>
      </c>
      <c r="J305" s="5"/>
      <c r="K305" s="6">
        <v>42403.711805555555</v>
      </c>
      <c r="L305" s="9">
        <f t="shared" si="8"/>
        <v>2</v>
      </c>
      <c r="M305" s="8">
        <f t="shared" si="9"/>
        <v>19.101388888884685</v>
      </c>
    </row>
    <row r="306" spans="1:13" ht="30">
      <c r="A306" s="4" t="s">
        <v>720</v>
      </c>
      <c r="B306" s="3" t="s">
        <v>12</v>
      </c>
      <c r="C306" s="5" t="s">
        <v>13</v>
      </c>
      <c r="D306" s="5" t="s">
        <v>23</v>
      </c>
      <c r="E306" s="5" t="s">
        <v>276</v>
      </c>
      <c r="F306" s="3" t="s">
        <v>16</v>
      </c>
      <c r="G306" s="5" t="s">
        <v>721</v>
      </c>
      <c r="H306" s="5" t="s">
        <v>286</v>
      </c>
      <c r="I306" s="6">
        <v>42384.400694444441</v>
      </c>
      <c r="J306" s="5"/>
      <c r="K306" s="6">
        <v>42407.932638888888</v>
      </c>
      <c r="L306" s="9">
        <f t="shared" si="8"/>
        <v>2</v>
      </c>
      <c r="M306" s="8">
        <f t="shared" si="9"/>
        <v>23.531944444446708</v>
      </c>
    </row>
    <row r="307" spans="1:13" ht="45">
      <c r="A307" s="4" t="s">
        <v>722</v>
      </c>
      <c r="B307" s="3" t="s">
        <v>12</v>
      </c>
      <c r="C307" s="5" t="s">
        <v>27</v>
      </c>
      <c r="D307" s="5" t="s">
        <v>14</v>
      </c>
      <c r="E307" s="5" t="s">
        <v>152</v>
      </c>
      <c r="F307" s="3" t="s">
        <v>16</v>
      </c>
      <c r="G307" s="5" t="s">
        <v>723</v>
      </c>
      <c r="H307" s="5" t="s">
        <v>550</v>
      </c>
      <c r="I307" s="6">
        <v>42383.902777777781</v>
      </c>
      <c r="J307" s="5"/>
      <c r="K307" s="6">
        <v>42404.591666666667</v>
      </c>
      <c r="L307" s="9">
        <f t="shared" si="8"/>
        <v>2</v>
      </c>
      <c r="M307" s="8">
        <f t="shared" si="9"/>
        <v>20.68888888888614</v>
      </c>
    </row>
    <row r="308" spans="1:13" ht="45">
      <c r="A308" s="4" t="s">
        <v>724</v>
      </c>
      <c r="B308" s="3" t="s">
        <v>12</v>
      </c>
      <c r="C308" s="5" t="s">
        <v>27</v>
      </c>
      <c r="D308" s="5" t="s">
        <v>14</v>
      </c>
      <c r="E308" s="5" t="s">
        <v>38</v>
      </c>
      <c r="F308" s="3" t="s">
        <v>16</v>
      </c>
      <c r="G308" s="5" t="s">
        <v>725</v>
      </c>
      <c r="H308" s="5" t="s">
        <v>43</v>
      </c>
      <c r="I308" s="6">
        <v>42383.883333333331</v>
      </c>
      <c r="J308" s="5"/>
      <c r="K308" s="6">
        <v>42453.59652777778</v>
      </c>
      <c r="L308" s="9">
        <f t="shared" si="8"/>
        <v>3</v>
      </c>
      <c r="M308" s="8">
        <f t="shared" si="9"/>
        <v>69.713194444448163</v>
      </c>
    </row>
    <row r="309" spans="1:13">
      <c r="A309" s="4" t="s">
        <v>726</v>
      </c>
      <c r="B309" s="3" t="s">
        <v>12</v>
      </c>
      <c r="C309" s="5" t="s">
        <v>19</v>
      </c>
      <c r="D309" s="5" t="s">
        <v>14</v>
      </c>
      <c r="E309" s="5" t="s">
        <v>28</v>
      </c>
      <c r="F309" s="3" t="s">
        <v>16</v>
      </c>
      <c r="G309" s="5" t="s">
        <v>727</v>
      </c>
      <c r="H309" s="5" t="s">
        <v>36</v>
      </c>
      <c r="I309" s="6">
        <v>42383.713194444441</v>
      </c>
      <c r="J309" s="5"/>
      <c r="K309" s="6">
        <v>42440.568749999999</v>
      </c>
      <c r="L309" s="9">
        <f t="shared" si="8"/>
        <v>3</v>
      </c>
      <c r="M309" s="8">
        <f t="shared" si="9"/>
        <v>56.855555555557657</v>
      </c>
    </row>
    <row r="310" spans="1:13" ht="30">
      <c r="A310" s="4" t="s">
        <v>728</v>
      </c>
      <c r="B310" s="3" t="s">
        <v>12</v>
      </c>
      <c r="C310" s="5" t="s">
        <v>13</v>
      </c>
      <c r="D310" s="5" t="s">
        <v>14</v>
      </c>
      <c r="E310" s="5" t="s">
        <v>28</v>
      </c>
      <c r="F310" s="3" t="s">
        <v>16</v>
      </c>
      <c r="G310" s="5" t="s">
        <v>729</v>
      </c>
      <c r="H310" s="5" t="s">
        <v>240</v>
      </c>
      <c r="I310" s="6">
        <v>42383.695138888892</v>
      </c>
      <c r="J310" s="5"/>
      <c r="K310" s="6">
        <v>42444.564583333333</v>
      </c>
      <c r="L310" s="9">
        <f t="shared" si="8"/>
        <v>3</v>
      </c>
      <c r="M310" s="8">
        <f t="shared" si="9"/>
        <v>60.869444444440887</v>
      </c>
    </row>
    <row r="311" spans="1:13" ht="30">
      <c r="A311" s="4" t="s">
        <v>730</v>
      </c>
      <c r="B311" s="3" t="s">
        <v>12</v>
      </c>
      <c r="C311" s="5" t="s">
        <v>27</v>
      </c>
      <c r="D311" s="5" t="s">
        <v>14</v>
      </c>
      <c r="E311" s="5" t="s">
        <v>78</v>
      </c>
      <c r="F311" s="3" t="s">
        <v>16</v>
      </c>
      <c r="G311" s="5" t="s">
        <v>731</v>
      </c>
      <c r="H311" s="5" t="s">
        <v>143</v>
      </c>
      <c r="I311" s="6">
        <v>42383.64166666667</v>
      </c>
      <c r="J311" s="5"/>
      <c r="K311" s="6">
        <v>42408.54791666667</v>
      </c>
      <c r="L311" s="9">
        <f t="shared" si="8"/>
        <v>2</v>
      </c>
      <c r="M311" s="8">
        <f t="shared" si="9"/>
        <v>24.90625</v>
      </c>
    </row>
    <row r="312" spans="1:13" ht="30">
      <c r="A312" s="4" t="s">
        <v>732</v>
      </c>
      <c r="B312" s="3" t="s">
        <v>12</v>
      </c>
      <c r="C312" s="5" t="s">
        <v>27</v>
      </c>
      <c r="D312" s="5" t="s">
        <v>14</v>
      </c>
      <c r="E312" s="5" t="s">
        <v>78</v>
      </c>
      <c r="F312" s="3" t="s">
        <v>16</v>
      </c>
      <c r="G312" s="5" t="s">
        <v>733</v>
      </c>
      <c r="H312" s="5" t="s">
        <v>734</v>
      </c>
      <c r="I312" s="6">
        <v>42383.592361111114</v>
      </c>
      <c r="J312" s="5"/>
      <c r="K312" s="6">
        <v>42408.709027777775</v>
      </c>
      <c r="L312" s="9">
        <f t="shared" si="8"/>
        <v>2</v>
      </c>
      <c r="M312" s="8">
        <f t="shared" si="9"/>
        <v>25.116666666661331</v>
      </c>
    </row>
    <row r="313" spans="1:13">
      <c r="A313" s="4" t="s">
        <v>735</v>
      </c>
      <c r="B313" s="3" t="s">
        <v>12</v>
      </c>
      <c r="C313" s="5" t="s">
        <v>27</v>
      </c>
      <c r="D313" s="5" t="s">
        <v>14</v>
      </c>
      <c r="E313" s="5" t="s">
        <v>78</v>
      </c>
      <c r="F313" s="3" t="s">
        <v>16</v>
      </c>
      <c r="G313" s="5" t="s">
        <v>736</v>
      </c>
      <c r="H313" s="5" t="s">
        <v>734</v>
      </c>
      <c r="I313" s="6">
        <v>42383.581944444442</v>
      </c>
      <c r="J313" s="5"/>
      <c r="K313" s="6">
        <v>42408.709027777775</v>
      </c>
      <c r="L313" s="9">
        <f t="shared" si="8"/>
        <v>2</v>
      </c>
      <c r="M313" s="8">
        <f t="shared" si="9"/>
        <v>25.127083333332848</v>
      </c>
    </row>
    <row r="314" spans="1:13" ht="30">
      <c r="A314" s="4" t="s">
        <v>737</v>
      </c>
      <c r="B314" s="3" t="s">
        <v>12</v>
      </c>
      <c r="C314" s="5" t="s">
        <v>27</v>
      </c>
      <c r="D314" s="5" t="s">
        <v>14</v>
      </c>
      <c r="E314" s="5" t="s">
        <v>78</v>
      </c>
      <c r="F314" s="3" t="s">
        <v>16</v>
      </c>
      <c r="G314" s="5" t="s">
        <v>738</v>
      </c>
      <c r="H314" s="5" t="s">
        <v>368</v>
      </c>
      <c r="I314" s="6">
        <v>42383.574305555558</v>
      </c>
      <c r="J314" s="5"/>
      <c r="K314" s="6">
        <v>42408.709027777775</v>
      </c>
      <c r="L314" s="9">
        <f t="shared" si="8"/>
        <v>2</v>
      </c>
      <c r="M314" s="8">
        <f t="shared" si="9"/>
        <v>25.134722222217533</v>
      </c>
    </row>
    <row r="315" spans="1:13" ht="30">
      <c r="A315" s="4" t="s">
        <v>739</v>
      </c>
      <c r="B315" s="3" t="s">
        <v>12</v>
      </c>
      <c r="C315" s="5" t="s">
        <v>27</v>
      </c>
      <c r="D315" s="5" t="s">
        <v>14</v>
      </c>
      <c r="E315" s="5" t="s">
        <v>38</v>
      </c>
      <c r="F315" s="3" t="s">
        <v>16</v>
      </c>
      <c r="G315" s="5" t="s">
        <v>740</v>
      </c>
      <c r="H315" s="5" t="s">
        <v>180</v>
      </c>
      <c r="I315" s="6">
        <v>42383.547222222223</v>
      </c>
      <c r="J315" s="5"/>
      <c r="K315" s="6">
        <v>42404.300694444442</v>
      </c>
      <c r="L315" s="9">
        <f t="shared" si="8"/>
        <v>2</v>
      </c>
      <c r="M315" s="8">
        <f t="shared" si="9"/>
        <v>20.753472222218988</v>
      </c>
    </row>
    <row r="316" spans="1:13">
      <c r="A316" s="4" t="s">
        <v>741</v>
      </c>
      <c r="B316" s="3" t="s">
        <v>12</v>
      </c>
      <c r="C316" s="5" t="s">
        <v>19</v>
      </c>
      <c r="D316" s="5" t="s">
        <v>23</v>
      </c>
      <c r="E316" s="5" t="s">
        <v>66</v>
      </c>
      <c r="F316" s="3" t="s">
        <v>16</v>
      </c>
      <c r="G316" s="5" t="s">
        <v>742</v>
      </c>
      <c r="H316" s="5" t="s">
        <v>68</v>
      </c>
      <c r="I316" s="6">
        <v>42383.539583333331</v>
      </c>
      <c r="J316" s="5"/>
      <c r="K316" s="6">
        <v>42388.505555555559</v>
      </c>
      <c r="L316" s="9">
        <f t="shared" si="8"/>
        <v>1</v>
      </c>
      <c r="M316" s="8">
        <f t="shared" si="9"/>
        <v>4.9659722222277196</v>
      </c>
    </row>
    <row r="317" spans="1:13" ht="30">
      <c r="A317" s="4" t="s">
        <v>743</v>
      </c>
      <c r="B317" s="3" t="s">
        <v>12</v>
      </c>
      <c r="C317" s="5" t="s">
        <v>19</v>
      </c>
      <c r="D317" s="5" t="s">
        <v>20</v>
      </c>
      <c r="E317" s="5" t="s">
        <v>20</v>
      </c>
      <c r="F317" s="3" t="s">
        <v>16</v>
      </c>
      <c r="G317" s="5" t="s">
        <v>744</v>
      </c>
      <c r="H317" s="5" t="s">
        <v>197</v>
      </c>
      <c r="I317" s="6">
        <v>42383.518750000003</v>
      </c>
      <c r="J317" s="5"/>
      <c r="K317" s="6">
        <v>42383.72152777778</v>
      </c>
      <c r="L317" s="9">
        <f t="shared" si="8"/>
        <v>1</v>
      </c>
      <c r="M317" s="8">
        <f t="shared" si="9"/>
        <v>0.20277777777664596</v>
      </c>
    </row>
    <row r="318" spans="1:13" ht="45">
      <c r="A318" s="4" t="s">
        <v>745</v>
      </c>
      <c r="B318" s="3" t="s">
        <v>12</v>
      </c>
      <c r="C318" s="5" t="s">
        <v>19</v>
      </c>
      <c r="D318" s="5" t="s">
        <v>56</v>
      </c>
      <c r="E318" s="5" t="s">
        <v>56</v>
      </c>
      <c r="F318" s="3" t="s">
        <v>16</v>
      </c>
      <c r="G318" s="5" t="s">
        <v>746</v>
      </c>
      <c r="H318" s="5"/>
      <c r="I318" s="6">
        <v>42383.476388888892</v>
      </c>
      <c r="J318" s="5"/>
      <c r="K318" s="6">
        <v>42390.377083333333</v>
      </c>
      <c r="L318" s="9">
        <f t="shared" si="8"/>
        <v>1</v>
      </c>
      <c r="M318" s="8">
        <f t="shared" si="9"/>
        <v>6.9006944444408873</v>
      </c>
    </row>
    <row r="319" spans="1:13" ht="30">
      <c r="A319" s="4" t="s">
        <v>747</v>
      </c>
      <c r="B319" s="3" t="s">
        <v>12</v>
      </c>
      <c r="C319" s="5" t="s">
        <v>27</v>
      </c>
      <c r="D319" s="5" t="s">
        <v>14</v>
      </c>
      <c r="E319" s="5" t="s">
        <v>28</v>
      </c>
      <c r="F319" s="3" t="s">
        <v>16</v>
      </c>
      <c r="G319" s="5" t="s">
        <v>748</v>
      </c>
      <c r="H319" s="5" t="s">
        <v>240</v>
      </c>
      <c r="I319" s="6">
        <v>42383.461111111108</v>
      </c>
      <c r="J319" s="5"/>
      <c r="K319" s="6">
        <v>42438.680555555555</v>
      </c>
      <c r="L319" s="9">
        <f t="shared" si="8"/>
        <v>3</v>
      </c>
      <c r="M319" s="8">
        <f t="shared" si="9"/>
        <v>55.219444444446708</v>
      </c>
    </row>
    <row r="320" spans="1:13">
      <c r="A320" s="4" t="s">
        <v>749</v>
      </c>
      <c r="B320" s="3" t="s">
        <v>12</v>
      </c>
      <c r="C320" s="5" t="s">
        <v>19</v>
      </c>
      <c r="D320" s="5" t="s">
        <v>23</v>
      </c>
      <c r="E320" s="5" t="s">
        <v>66</v>
      </c>
      <c r="F320" s="3" t="s">
        <v>16</v>
      </c>
      <c r="G320" s="5" t="s">
        <v>750</v>
      </c>
      <c r="H320" s="5" t="s">
        <v>68</v>
      </c>
      <c r="I320" s="6">
        <v>42383.450694444444</v>
      </c>
      <c r="J320" s="5"/>
      <c r="K320" s="6">
        <v>42383.540277777778</v>
      </c>
      <c r="L320" s="9">
        <f t="shared" si="8"/>
        <v>1</v>
      </c>
      <c r="M320" s="8">
        <f t="shared" si="9"/>
        <v>8.9583333334303461E-2</v>
      </c>
    </row>
    <row r="321" spans="1:13" ht="30">
      <c r="A321" s="4" t="s">
        <v>751</v>
      </c>
      <c r="B321" s="3" t="s">
        <v>12</v>
      </c>
      <c r="C321" s="5" t="s">
        <v>19</v>
      </c>
      <c r="D321" s="5" t="s">
        <v>14</v>
      </c>
      <c r="E321" s="5" t="s">
        <v>28</v>
      </c>
      <c r="F321" s="3" t="s">
        <v>16</v>
      </c>
      <c r="G321" s="5" t="s">
        <v>752</v>
      </c>
      <c r="H321" s="5" t="s">
        <v>240</v>
      </c>
      <c r="I321" s="6">
        <v>42383.445833333331</v>
      </c>
      <c r="J321" s="5"/>
      <c r="K321" s="6">
        <v>42410.629166666666</v>
      </c>
      <c r="L321" s="9">
        <f t="shared" si="8"/>
        <v>2</v>
      </c>
      <c r="M321" s="8">
        <f t="shared" si="9"/>
        <v>27.183333333334303</v>
      </c>
    </row>
    <row r="322" spans="1:13" ht="30">
      <c r="A322" s="4" t="s">
        <v>753</v>
      </c>
      <c r="B322" s="3" t="s">
        <v>12</v>
      </c>
      <c r="C322" s="5" t="s">
        <v>13</v>
      </c>
      <c r="D322" s="5" t="s">
        <v>14</v>
      </c>
      <c r="E322" s="5" t="s">
        <v>28</v>
      </c>
      <c r="F322" s="3" t="s">
        <v>16</v>
      </c>
      <c r="G322" s="5" t="s">
        <v>754</v>
      </c>
      <c r="H322" s="5" t="s">
        <v>240</v>
      </c>
      <c r="I322" s="6">
        <v>42382.725694444445</v>
      </c>
      <c r="J322" s="5"/>
      <c r="K322" s="6">
        <v>42447.504166666666</v>
      </c>
      <c r="L322" s="9">
        <f t="shared" si="8"/>
        <v>3</v>
      </c>
      <c r="M322" s="8">
        <f t="shared" si="9"/>
        <v>64.778472222220444</v>
      </c>
    </row>
    <row r="323" spans="1:13" ht="30">
      <c r="A323" s="4" t="s">
        <v>755</v>
      </c>
      <c r="B323" s="3" t="s">
        <v>12</v>
      </c>
      <c r="C323" s="5" t="s">
        <v>27</v>
      </c>
      <c r="D323" s="5" t="s">
        <v>14</v>
      </c>
      <c r="E323" s="5" t="s">
        <v>38</v>
      </c>
      <c r="F323" s="3" t="s">
        <v>16</v>
      </c>
      <c r="G323" s="5" t="s">
        <v>756</v>
      </c>
      <c r="H323" s="5" t="s">
        <v>227</v>
      </c>
      <c r="I323" s="6">
        <v>42382.723611111112</v>
      </c>
      <c r="J323" s="5"/>
      <c r="K323" s="6">
        <v>42439.398611111108</v>
      </c>
      <c r="L323" s="9">
        <f t="shared" ref="L323:L386" si="10">MONTH(K323)</f>
        <v>3</v>
      </c>
      <c r="M323" s="8">
        <f t="shared" ref="M323:M386" si="11">K323-MAX(J323,I323)</f>
        <v>56.674999999995634</v>
      </c>
    </row>
    <row r="324" spans="1:13" ht="30">
      <c r="A324" s="4" t="s">
        <v>757</v>
      </c>
      <c r="B324" s="3" t="s">
        <v>12</v>
      </c>
      <c r="C324" s="5" t="s">
        <v>27</v>
      </c>
      <c r="D324" s="5" t="s">
        <v>14</v>
      </c>
      <c r="E324" s="5" t="s">
        <v>38</v>
      </c>
      <c r="F324" s="3" t="s">
        <v>16</v>
      </c>
      <c r="G324" s="5" t="s">
        <v>758</v>
      </c>
      <c r="H324" s="5" t="s">
        <v>43</v>
      </c>
      <c r="I324" s="6">
        <v>42382.668749999997</v>
      </c>
      <c r="J324" s="5"/>
      <c r="K324" s="6">
        <v>42422.287499999999</v>
      </c>
      <c r="L324" s="9">
        <f t="shared" si="10"/>
        <v>2</v>
      </c>
      <c r="M324" s="8">
        <f t="shared" si="11"/>
        <v>39.618750000001455</v>
      </c>
    </row>
    <row r="325" spans="1:13" ht="30">
      <c r="A325" s="4" t="s">
        <v>759</v>
      </c>
      <c r="B325" s="3" t="s">
        <v>12</v>
      </c>
      <c r="C325" s="5" t="s">
        <v>19</v>
      </c>
      <c r="D325" s="5" t="s">
        <v>14</v>
      </c>
      <c r="E325" s="5" t="s">
        <v>28</v>
      </c>
      <c r="F325" s="3" t="s">
        <v>16</v>
      </c>
      <c r="G325" s="5" t="s">
        <v>760</v>
      </c>
      <c r="H325" s="5" t="s">
        <v>761</v>
      </c>
      <c r="I325" s="6">
        <v>42382.533333333333</v>
      </c>
      <c r="J325" s="5"/>
      <c r="K325" s="6">
        <v>42388.536111111112</v>
      </c>
      <c r="L325" s="9">
        <f t="shared" si="10"/>
        <v>1</v>
      </c>
      <c r="M325" s="8">
        <f t="shared" si="11"/>
        <v>6.0027777777795563</v>
      </c>
    </row>
    <row r="326" spans="1:13">
      <c r="A326" s="4" t="s">
        <v>762</v>
      </c>
      <c r="B326" s="3" t="s">
        <v>12</v>
      </c>
      <c r="C326" s="5" t="s">
        <v>19</v>
      </c>
      <c r="D326" s="5" t="s">
        <v>14</v>
      </c>
      <c r="E326" s="5" t="s">
        <v>38</v>
      </c>
      <c r="F326" s="3" t="s">
        <v>16</v>
      </c>
      <c r="G326" s="5" t="s">
        <v>763</v>
      </c>
      <c r="H326" s="5" t="s">
        <v>353</v>
      </c>
      <c r="I326" s="6">
        <v>42382.509722222225</v>
      </c>
      <c r="J326" s="5"/>
      <c r="K326" s="6">
        <v>42403.654166666667</v>
      </c>
      <c r="L326" s="9">
        <f t="shared" si="10"/>
        <v>2</v>
      </c>
      <c r="M326" s="8">
        <f t="shared" si="11"/>
        <v>21.144444444442343</v>
      </c>
    </row>
    <row r="327" spans="1:13" ht="45">
      <c r="A327" s="4" t="s">
        <v>764</v>
      </c>
      <c r="B327" s="3" t="s">
        <v>12</v>
      </c>
      <c r="C327" s="5" t="s">
        <v>151</v>
      </c>
      <c r="D327" s="5" t="s">
        <v>14</v>
      </c>
      <c r="E327" s="5" t="s">
        <v>152</v>
      </c>
      <c r="F327" s="3" t="s">
        <v>16</v>
      </c>
      <c r="G327" s="5" t="s">
        <v>765</v>
      </c>
      <c r="H327" s="5" t="s">
        <v>50</v>
      </c>
      <c r="I327" s="6">
        <v>42381.854166666664</v>
      </c>
      <c r="J327" s="5"/>
      <c r="K327" s="6">
        <v>42423.436111111114</v>
      </c>
      <c r="L327" s="9">
        <f t="shared" si="10"/>
        <v>2</v>
      </c>
      <c r="M327" s="8">
        <f t="shared" si="11"/>
        <v>41.581944444449618</v>
      </c>
    </row>
    <row r="328" spans="1:13" ht="30">
      <c r="A328" s="4" t="s">
        <v>766</v>
      </c>
      <c r="B328" s="3" t="s">
        <v>12</v>
      </c>
      <c r="C328" s="5" t="s">
        <v>27</v>
      </c>
      <c r="D328" s="5" t="s">
        <v>14</v>
      </c>
      <c r="E328" s="5" t="s">
        <v>38</v>
      </c>
      <c r="F328" s="3" t="s">
        <v>16</v>
      </c>
      <c r="G328" s="5" t="s">
        <v>767</v>
      </c>
      <c r="H328" s="5" t="s">
        <v>80</v>
      </c>
      <c r="I328" s="6">
        <v>42381.818055555559</v>
      </c>
      <c r="J328" s="5"/>
      <c r="K328" s="6">
        <v>42423.415277777778</v>
      </c>
      <c r="L328" s="9">
        <f t="shared" si="10"/>
        <v>2</v>
      </c>
      <c r="M328" s="8">
        <f t="shared" si="11"/>
        <v>41.597222222218988</v>
      </c>
    </row>
    <row r="329" spans="1:13" ht="30">
      <c r="A329" s="4" t="s">
        <v>768</v>
      </c>
      <c r="B329" s="3" t="s">
        <v>12</v>
      </c>
      <c r="C329" s="5" t="s">
        <v>13</v>
      </c>
      <c r="D329" s="5" t="s">
        <v>14</v>
      </c>
      <c r="E329" s="5" t="s">
        <v>72</v>
      </c>
      <c r="F329" s="3" t="s">
        <v>16</v>
      </c>
      <c r="G329" s="5" t="s">
        <v>769</v>
      </c>
      <c r="H329" s="5" t="s">
        <v>74</v>
      </c>
      <c r="I329" s="6">
        <v>42381.750694444447</v>
      </c>
      <c r="J329" s="5"/>
      <c r="K329" s="6">
        <v>42409.502083333333</v>
      </c>
      <c r="L329" s="9">
        <f t="shared" si="10"/>
        <v>2</v>
      </c>
      <c r="M329" s="8">
        <f t="shared" si="11"/>
        <v>27.75138888888614</v>
      </c>
    </row>
    <row r="330" spans="1:13" ht="30">
      <c r="A330" s="4" t="s">
        <v>770</v>
      </c>
      <c r="B330" s="3" t="s">
        <v>12</v>
      </c>
      <c r="C330" s="5" t="s">
        <v>27</v>
      </c>
      <c r="D330" s="5" t="s">
        <v>14</v>
      </c>
      <c r="E330" s="5" t="s">
        <v>152</v>
      </c>
      <c r="F330" s="3" t="s">
        <v>16</v>
      </c>
      <c r="G330" s="5" t="s">
        <v>771</v>
      </c>
      <c r="H330" s="5" t="s">
        <v>581</v>
      </c>
      <c r="I330" s="6">
        <v>42381.70208333333</v>
      </c>
      <c r="J330" s="5"/>
      <c r="K330" s="6">
        <v>42383.654861111114</v>
      </c>
      <c r="L330" s="9">
        <f t="shared" si="10"/>
        <v>1</v>
      </c>
      <c r="M330" s="8">
        <f t="shared" si="11"/>
        <v>1.9527777777839219</v>
      </c>
    </row>
    <row r="331" spans="1:13" ht="30">
      <c r="A331" s="4" t="s">
        <v>772</v>
      </c>
      <c r="B331" s="3" t="s">
        <v>12</v>
      </c>
      <c r="C331" s="5" t="s">
        <v>13</v>
      </c>
      <c r="D331" s="5" t="s">
        <v>14</v>
      </c>
      <c r="E331" s="5" t="s">
        <v>78</v>
      </c>
      <c r="F331" s="3" t="s">
        <v>16</v>
      </c>
      <c r="G331" s="5" t="s">
        <v>773</v>
      </c>
      <c r="H331" s="5" t="s">
        <v>249</v>
      </c>
      <c r="I331" s="6">
        <v>42381.683333333334</v>
      </c>
      <c r="J331" s="5"/>
      <c r="K331" s="6">
        <v>42382.572222222225</v>
      </c>
      <c r="L331" s="9">
        <f t="shared" si="10"/>
        <v>1</v>
      </c>
      <c r="M331" s="8">
        <f t="shared" si="11"/>
        <v>0.88888888889050577</v>
      </c>
    </row>
    <row r="332" spans="1:13" ht="30">
      <c r="A332" s="4" t="s">
        <v>774</v>
      </c>
      <c r="B332" s="3" t="s">
        <v>12</v>
      </c>
      <c r="C332" s="5" t="s">
        <v>27</v>
      </c>
      <c r="D332" s="5" t="s">
        <v>14</v>
      </c>
      <c r="E332" s="5" t="s">
        <v>72</v>
      </c>
      <c r="F332" s="3" t="s">
        <v>16</v>
      </c>
      <c r="G332" s="5" t="s">
        <v>775</v>
      </c>
      <c r="H332" s="5" t="s">
        <v>74</v>
      </c>
      <c r="I332" s="6">
        <v>42381.663194444445</v>
      </c>
      <c r="J332" s="5"/>
      <c r="K332" s="6">
        <v>42418.425000000003</v>
      </c>
      <c r="L332" s="9">
        <f t="shared" si="10"/>
        <v>2</v>
      </c>
      <c r="M332" s="8">
        <f t="shared" si="11"/>
        <v>36.761805555557657</v>
      </c>
    </row>
    <row r="333" spans="1:13" ht="30">
      <c r="A333" s="4" t="s">
        <v>776</v>
      </c>
      <c r="B333" s="3" t="s">
        <v>12</v>
      </c>
      <c r="C333" s="5" t="s">
        <v>19</v>
      </c>
      <c r="D333" s="5" t="s">
        <v>14</v>
      </c>
      <c r="E333" s="5" t="s">
        <v>28</v>
      </c>
      <c r="F333" s="3" t="s">
        <v>16</v>
      </c>
      <c r="G333" s="5" t="s">
        <v>777</v>
      </c>
      <c r="H333" s="5" t="s">
        <v>30</v>
      </c>
      <c r="I333" s="6">
        <v>42381.657638888886</v>
      </c>
      <c r="J333" s="5"/>
      <c r="K333" s="6">
        <v>42387.428472222222</v>
      </c>
      <c r="L333" s="9">
        <f t="shared" si="10"/>
        <v>1</v>
      </c>
      <c r="M333" s="8">
        <f t="shared" si="11"/>
        <v>5.7708333333357587</v>
      </c>
    </row>
    <row r="334" spans="1:13" ht="60">
      <c r="A334" s="4" t="s">
        <v>778</v>
      </c>
      <c r="B334" s="3" t="s">
        <v>12</v>
      </c>
      <c r="C334" s="5" t="s">
        <v>27</v>
      </c>
      <c r="D334" s="5" t="s">
        <v>14</v>
      </c>
      <c r="E334" s="5" t="s">
        <v>38</v>
      </c>
      <c r="F334" s="3" t="s">
        <v>16</v>
      </c>
      <c r="G334" s="5" t="s">
        <v>779</v>
      </c>
      <c r="H334" s="5" t="s">
        <v>43</v>
      </c>
      <c r="I334" s="6">
        <v>42381.579861111109</v>
      </c>
      <c r="J334" s="5"/>
      <c r="K334" s="6">
        <v>42388.45</v>
      </c>
      <c r="L334" s="9">
        <f t="shared" si="10"/>
        <v>1</v>
      </c>
      <c r="M334" s="8">
        <f t="shared" si="11"/>
        <v>6.8701388888875954</v>
      </c>
    </row>
    <row r="335" spans="1:13" ht="30">
      <c r="A335" s="4" t="s">
        <v>780</v>
      </c>
      <c r="B335" s="3" t="s">
        <v>12</v>
      </c>
      <c r="C335" s="5" t="s">
        <v>19</v>
      </c>
      <c r="D335" s="5" t="s">
        <v>23</v>
      </c>
      <c r="E335" s="5" t="s">
        <v>276</v>
      </c>
      <c r="F335" s="3" t="s">
        <v>16</v>
      </c>
      <c r="G335" s="5" t="s">
        <v>781</v>
      </c>
      <c r="H335" s="5" t="s">
        <v>286</v>
      </c>
      <c r="I335" s="6">
        <v>42381.519444444442</v>
      </c>
      <c r="J335" s="5"/>
      <c r="K335" s="6">
        <v>42407.945833333331</v>
      </c>
      <c r="L335" s="9">
        <f t="shared" si="10"/>
        <v>2</v>
      </c>
      <c r="M335" s="8">
        <f t="shared" si="11"/>
        <v>26.426388888889051</v>
      </c>
    </row>
    <row r="336" spans="1:13">
      <c r="A336" s="4" t="s">
        <v>782</v>
      </c>
      <c r="B336" s="3" t="s">
        <v>12</v>
      </c>
      <c r="C336" s="5" t="s">
        <v>13</v>
      </c>
      <c r="D336" s="5" t="s">
        <v>14</v>
      </c>
      <c r="E336" s="5" t="s">
        <v>508</v>
      </c>
      <c r="F336" s="3" t="s">
        <v>16</v>
      </c>
      <c r="G336" s="5" t="s">
        <v>783</v>
      </c>
      <c r="H336" s="5" t="s">
        <v>510</v>
      </c>
      <c r="I336" s="6">
        <v>42381.446527777778</v>
      </c>
      <c r="J336" s="5"/>
      <c r="K336" s="6">
        <v>42382.59097222222</v>
      </c>
      <c r="L336" s="9">
        <f t="shared" si="10"/>
        <v>1</v>
      </c>
      <c r="M336" s="8">
        <f t="shared" si="11"/>
        <v>1.1444444444423425</v>
      </c>
    </row>
    <row r="337" spans="1:13" ht="30">
      <c r="A337" s="4" t="s">
        <v>784</v>
      </c>
      <c r="B337" s="3" t="s">
        <v>12</v>
      </c>
      <c r="C337" s="5" t="s">
        <v>27</v>
      </c>
      <c r="D337" s="5" t="s">
        <v>14</v>
      </c>
      <c r="E337" s="5" t="s">
        <v>72</v>
      </c>
      <c r="F337" s="3" t="s">
        <v>16</v>
      </c>
      <c r="G337" s="5" t="s">
        <v>785</v>
      </c>
      <c r="H337" s="5" t="s">
        <v>74</v>
      </c>
      <c r="I337" s="6">
        <v>42381.410416666666</v>
      </c>
      <c r="J337" s="5"/>
      <c r="K337" s="6">
        <v>42426.661111111112</v>
      </c>
      <c r="L337" s="9">
        <f t="shared" si="10"/>
        <v>2</v>
      </c>
      <c r="M337" s="8">
        <f t="shared" si="11"/>
        <v>45.250694444446708</v>
      </c>
    </row>
    <row r="338" spans="1:13">
      <c r="A338" s="4" t="s">
        <v>786</v>
      </c>
      <c r="B338" s="3" t="s">
        <v>12</v>
      </c>
      <c r="C338" s="5" t="s">
        <v>19</v>
      </c>
      <c r="D338" s="5" t="s">
        <v>14</v>
      </c>
      <c r="E338" s="5" t="s">
        <v>78</v>
      </c>
      <c r="F338" s="3" t="s">
        <v>16</v>
      </c>
      <c r="G338" s="5" t="s">
        <v>787</v>
      </c>
      <c r="H338" s="5" t="s">
        <v>83</v>
      </c>
      <c r="I338" s="6">
        <v>42381.382638888892</v>
      </c>
      <c r="J338" s="5"/>
      <c r="K338" s="6">
        <v>42381.382638888892</v>
      </c>
      <c r="L338" s="9">
        <f t="shared" si="10"/>
        <v>1</v>
      </c>
      <c r="M338" s="8">
        <f t="shared" si="11"/>
        <v>0</v>
      </c>
    </row>
    <row r="339" spans="1:13">
      <c r="A339" s="4" t="s">
        <v>788</v>
      </c>
      <c r="B339" s="3" t="s">
        <v>12</v>
      </c>
      <c r="C339" s="5" t="s">
        <v>151</v>
      </c>
      <c r="D339" s="5" t="s">
        <v>14</v>
      </c>
      <c r="E339" s="5" t="s">
        <v>78</v>
      </c>
      <c r="F339" s="3" t="s">
        <v>16</v>
      </c>
      <c r="G339" s="5" t="s">
        <v>789</v>
      </c>
      <c r="H339" s="5" t="s">
        <v>83</v>
      </c>
      <c r="I339" s="6">
        <v>42380.705555555556</v>
      </c>
      <c r="J339" s="5"/>
      <c r="K339" s="6">
        <v>42387.384027777778</v>
      </c>
      <c r="L339" s="9">
        <f t="shared" si="10"/>
        <v>1</v>
      </c>
      <c r="M339" s="8">
        <f t="shared" si="11"/>
        <v>6.6784722222218988</v>
      </c>
    </row>
    <row r="340" spans="1:13" ht="30">
      <c r="A340" s="4" t="s">
        <v>790</v>
      </c>
      <c r="B340" s="3" t="s">
        <v>12</v>
      </c>
      <c r="C340" s="5" t="s">
        <v>19</v>
      </c>
      <c r="D340" s="5" t="s">
        <v>14</v>
      </c>
      <c r="E340" s="5" t="s">
        <v>38</v>
      </c>
      <c r="F340" s="3" t="s">
        <v>16</v>
      </c>
      <c r="G340" s="5" t="s">
        <v>791</v>
      </c>
      <c r="H340" s="5" t="s">
        <v>43</v>
      </c>
      <c r="I340" s="6">
        <v>42380.70416666667</v>
      </c>
      <c r="J340" s="5"/>
      <c r="K340" s="6">
        <v>42384.683333333334</v>
      </c>
      <c r="L340" s="9">
        <f t="shared" si="10"/>
        <v>1</v>
      </c>
      <c r="M340" s="8">
        <f t="shared" si="11"/>
        <v>3.9791666666642413</v>
      </c>
    </row>
    <row r="341" spans="1:13" ht="30">
      <c r="A341" s="4" t="s">
        <v>792</v>
      </c>
      <c r="B341" s="3" t="s">
        <v>12</v>
      </c>
      <c r="C341" s="5" t="s">
        <v>27</v>
      </c>
      <c r="D341" s="5" t="s">
        <v>14</v>
      </c>
      <c r="E341" s="5" t="s">
        <v>38</v>
      </c>
      <c r="F341" s="3" t="s">
        <v>16</v>
      </c>
      <c r="G341" s="5" t="s">
        <v>793</v>
      </c>
      <c r="H341" s="5" t="s">
        <v>40</v>
      </c>
      <c r="I341" s="6">
        <v>42380.654861111114</v>
      </c>
      <c r="J341" s="5"/>
      <c r="K341" s="6">
        <v>42419.420138888891</v>
      </c>
      <c r="L341" s="9">
        <f t="shared" si="10"/>
        <v>2</v>
      </c>
      <c r="M341" s="8">
        <f t="shared" si="11"/>
        <v>38.765277777776646</v>
      </c>
    </row>
    <row r="342" spans="1:13" ht="30">
      <c r="A342" s="4" t="s">
        <v>794</v>
      </c>
      <c r="B342" s="3" t="s">
        <v>12</v>
      </c>
      <c r="C342" s="5" t="s">
        <v>19</v>
      </c>
      <c r="D342" s="5" t="s">
        <v>56</v>
      </c>
      <c r="E342" s="5" t="s">
        <v>56</v>
      </c>
      <c r="F342" s="3" t="s">
        <v>16</v>
      </c>
      <c r="G342" s="5" t="s">
        <v>795</v>
      </c>
      <c r="H342" s="5"/>
      <c r="I342" s="6">
        <v>42380.652083333334</v>
      </c>
      <c r="J342" s="5"/>
      <c r="K342" s="6">
        <v>42381.581944444442</v>
      </c>
      <c r="L342" s="9">
        <f t="shared" si="10"/>
        <v>1</v>
      </c>
      <c r="M342" s="8">
        <f t="shared" si="11"/>
        <v>0.92986111110803904</v>
      </c>
    </row>
    <row r="343" spans="1:13" ht="30">
      <c r="A343" s="4" t="s">
        <v>796</v>
      </c>
      <c r="B343" s="3" t="s">
        <v>12</v>
      </c>
      <c r="C343" s="5" t="s">
        <v>27</v>
      </c>
      <c r="D343" s="5" t="s">
        <v>14</v>
      </c>
      <c r="E343" s="5" t="s">
        <v>152</v>
      </c>
      <c r="F343" s="3" t="s">
        <v>16</v>
      </c>
      <c r="G343" s="5" t="s">
        <v>797</v>
      </c>
      <c r="H343" s="5" t="s">
        <v>550</v>
      </c>
      <c r="I343" s="6">
        <v>42380.57916666667</v>
      </c>
      <c r="J343" s="5"/>
      <c r="K343" s="6">
        <v>42429.377083333333</v>
      </c>
      <c r="L343" s="9">
        <f t="shared" si="10"/>
        <v>2</v>
      </c>
      <c r="M343" s="8">
        <f t="shared" si="11"/>
        <v>48.797916666662786</v>
      </c>
    </row>
    <row r="344" spans="1:13" ht="45">
      <c r="A344" s="4" t="s">
        <v>798</v>
      </c>
      <c r="B344" s="3" t="s">
        <v>12</v>
      </c>
      <c r="C344" s="5" t="s">
        <v>151</v>
      </c>
      <c r="D344" s="5" t="s">
        <v>14</v>
      </c>
      <c r="E344" s="5" t="s">
        <v>78</v>
      </c>
      <c r="F344" s="3" t="s">
        <v>16</v>
      </c>
      <c r="G344" s="5" t="s">
        <v>799</v>
      </c>
      <c r="H344" s="5" t="s">
        <v>800</v>
      </c>
      <c r="I344" s="6">
        <v>42380.576388888891</v>
      </c>
      <c r="J344" s="5"/>
      <c r="K344" s="6">
        <v>42380.665277777778</v>
      </c>
      <c r="L344" s="9">
        <f t="shared" si="10"/>
        <v>1</v>
      </c>
      <c r="M344" s="8">
        <f t="shared" si="11"/>
        <v>8.8888888887595385E-2</v>
      </c>
    </row>
    <row r="345" spans="1:13">
      <c r="A345" s="4" t="s">
        <v>801</v>
      </c>
      <c r="B345" s="3" t="s">
        <v>12</v>
      </c>
      <c r="C345" s="5" t="s">
        <v>19</v>
      </c>
      <c r="D345" s="5" t="s">
        <v>23</v>
      </c>
      <c r="E345" s="5" t="s">
        <v>66</v>
      </c>
      <c r="F345" s="3" t="s">
        <v>16</v>
      </c>
      <c r="G345" s="5" t="s">
        <v>802</v>
      </c>
      <c r="H345" s="5" t="s">
        <v>68</v>
      </c>
      <c r="I345" s="6">
        <v>42380.574305555558</v>
      </c>
      <c r="J345" s="5"/>
      <c r="K345" s="6">
        <v>42380.667361111111</v>
      </c>
      <c r="L345" s="9">
        <f t="shared" si="10"/>
        <v>1</v>
      </c>
      <c r="M345" s="8">
        <f t="shared" si="11"/>
        <v>9.3055555553291924E-2</v>
      </c>
    </row>
    <row r="346" spans="1:13" ht="30">
      <c r="A346" s="4" t="s">
        <v>803</v>
      </c>
      <c r="B346" s="3" t="s">
        <v>12</v>
      </c>
      <c r="C346" s="5" t="s">
        <v>13</v>
      </c>
      <c r="D346" s="5" t="s">
        <v>14</v>
      </c>
      <c r="E346" s="5" t="s">
        <v>50</v>
      </c>
      <c r="F346" s="3" t="s">
        <v>16</v>
      </c>
      <c r="G346" s="5" t="s">
        <v>804</v>
      </c>
      <c r="H346" s="5" t="s">
        <v>50</v>
      </c>
      <c r="I346" s="6">
        <v>42380.530555555553</v>
      </c>
      <c r="J346" s="5"/>
      <c r="K346" s="6">
        <v>42437.525694444441</v>
      </c>
      <c r="L346" s="9">
        <f t="shared" si="10"/>
        <v>3</v>
      </c>
      <c r="M346" s="8">
        <f t="shared" si="11"/>
        <v>56.995138888887595</v>
      </c>
    </row>
    <row r="347" spans="1:13" ht="30">
      <c r="A347" s="4" t="s">
        <v>805</v>
      </c>
      <c r="B347" s="3" t="s">
        <v>12</v>
      </c>
      <c r="C347" s="5" t="s">
        <v>13</v>
      </c>
      <c r="D347" s="5" t="s">
        <v>14</v>
      </c>
      <c r="E347" s="5" t="s">
        <v>28</v>
      </c>
      <c r="F347" s="3" t="s">
        <v>16</v>
      </c>
      <c r="G347" s="5" t="s">
        <v>806</v>
      </c>
      <c r="H347" s="5" t="s">
        <v>368</v>
      </c>
      <c r="I347" s="6">
        <v>42380.470833333333</v>
      </c>
      <c r="J347" s="5"/>
      <c r="K347" s="6">
        <v>42429.611111111109</v>
      </c>
      <c r="L347" s="9">
        <f t="shared" si="10"/>
        <v>2</v>
      </c>
      <c r="M347" s="8">
        <f t="shared" si="11"/>
        <v>49.140277777776646</v>
      </c>
    </row>
    <row r="348" spans="1:13">
      <c r="A348" s="4" t="s">
        <v>807</v>
      </c>
      <c r="B348" s="3" t="s">
        <v>12</v>
      </c>
      <c r="C348" s="5" t="s">
        <v>13</v>
      </c>
      <c r="D348" s="5" t="s">
        <v>14</v>
      </c>
      <c r="E348" s="5" t="s">
        <v>72</v>
      </c>
      <c r="F348" s="3" t="s">
        <v>16</v>
      </c>
      <c r="G348" s="5" t="s">
        <v>808</v>
      </c>
      <c r="H348" s="5" t="s">
        <v>74</v>
      </c>
      <c r="I348" s="6">
        <v>42380.45416666667</v>
      </c>
      <c r="J348" s="5"/>
      <c r="K348" s="6">
        <v>42382.694444444445</v>
      </c>
      <c r="L348" s="9">
        <f t="shared" si="10"/>
        <v>1</v>
      </c>
      <c r="M348" s="8">
        <f t="shared" si="11"/>
        <v>2.2402777777751908</v>
      </c>
    </row>
    <row r="349" spans="1:13">
      <c r="A349" s="4" t="s">
        <v>809</v>
      </c>
      <c r="B349" s="3" t="s">
        <v>12</v>
      </c>
      <c r="C349" s="5" t="s">
        <v>19</v>
      </c>
      <c r="D349" s="5" t="s">
        <v>14</v>
      </c>
      <c r="E349" s="5"/>
      <c r="F349" s="3" t="s">
        <v>16</v>
      </c>
      <c r="G349" s="5" t="s">
        <v>810</v>
      </c>
      <c r="H349" s="5" t="s">
        <v>83</v>
      </c>
      <c r="I349" s="6">
        <v>42380.445138888892</v>
      </c>
      <c r="J349" s="5"/>
      <c r="K349" s="6">
        <v>42380.445138888892</v>
      </c>
      <c r="L349" s="9">
        <f t="shared" si="10"/>
        <v>1</v>
      </c>
      <c r="M349" s="8">
        <f t="shared" si="11"/>
        <v>0</v>
      </c>
    </row>
    <row r="350" spans="1:13" ht="30">
      <c r="A350" s="4" t="s">
        <v>811</v>
      </c>
      <c r="B350" s="3" t="s">
        <v>12</v>
      </c>
      <c r="C350" s="5" t="s">
        <v>151</v>
      </c>
      <c r="D350" s="5" t="s">
        <v>14</v>
      </c>
      <c r="E350" s="5" t="s">
        <v>78</v>
      </c>
      <c r="F350" s="3" t="s">
        <v>16</v>
      </c>
      <c r="G350" s="5" t="s">
        <v>812</v>
      </c>
      <c r="H350" s="5" t="s">
        <v>83</v>
      </c>
      <c r="I350" s="6">
        <v>42380.418749999997</v>
      </c>
      <c r="J350" s="5"/>
      <c r="K350" s="6">
        <v>42380.551388888889</v>
      </c>
      <c r="L350" s="9">
        <f t="shared" si="10"/>
        <v>1</v>
      </c>
      <c r="M350" s="8">
        <f t="shared" si="11"/>
        <v>0.13263888889196096</v>
      </c>
    </row>
    <row r="351" spans="1:13" ht="60">
      <c r="A351" s="4" t="s">
        <v>813</v>
      </c>
      <c r="B351" s="3" t="s">
        <v>12</v>
      </c>
      <c r="C351" s="5" t="s">
        <v>19</v>
      </c>
      <c r="D351" s="5" t="s">
        <v>20</v>
      </c>
      <c r="E351" s="5" t="s">
        <v>20</v>
      </c>
      <c r="F351" s="3" t="s">
        <v>16</v>
      </c>
      <c r="G351" s="5" t="s">
        <v>814</v>
      </c>
      <c r="H351" s="5"/>
      <c r="I351" s="6">
        <v>42380.376388888886</v>
      </c>
      <c r="J351" s="5"/>
      <c r="K351" s="6">
        <v>42382.568749999999</v>
      </c>
      <c r="L351" s="9">
        <f t="shared" si="10"/>
        <v>1</v>
      </c>
      <c r="M351" s="8">
        <f t="shared" si="11"/>
        <v>2.1923611111124046</v>
      </c>
    </row>
    <row r="352" spans="1:13" ht="30">
      <c r="A352" s="4" t="s">
        <v>815</v>
      </c>
      <c r="B352" s="3" t="s">
        <v>12</v>
      </c>
      <c r="C352" s="5" t="s">
        <v>13</v>
      </c>
      <c r="D352" s="5" t="s">
        <v>14</v>
      </c>
      <c r="E352" s="5" t="s">
        <v>152</v>
      </c>
      <c r="F352" s="3" t="s">
        <v>16</v>
      </c>
      <c r="G352" s="5" t="s">
        <v>816</v>
      </c>
      <c r="H352" s="5" t="s">
        <v>154</v>
      </c>
      <c r="I352" s="6">
        <v>42380.34652777778</v>
      </c>
      <c r="J352" s="5"/>
      <c r="K352" s="6">
        <v>42403.719444444447</v>
      </c>
      <c r="L352" s="9">
        <f t="shared" si="10"/>
        <v>2</v>
      </c>
      <c r="M352" s="8">
        <f t="shared" si="11"/>
        <v>23.372916666667152</v>
      </c>
    </row>
    <row r="353" spans="1:13" ht="30">
      <c r="A353" s="4" t="s">
        <v>817</v>
      </c>
      <c r="B353" s="3" t="s">
        <v>12</v>
      </c>
      <c r="C353" s="5" t="s">
        <v>27</v>
      </c>
      <c r="D353" s="5" t="s">
        <v>14</v>
      </c>
      <c r="E353" s="5" t="s">
        <v>38</v>
      </c>
      <c r="F353" s="3" t="s">
        <v>16</v>
      </c>
      <c r="G353" s="5" t="s">
        <v>818</v>
      </c>
      <c r="H353" s="5" t="s">
        <v>43</v>
      </c>
      <c r="I353" s="6">
        <v>42379.633333333331</v>
      </c>
      <c r="J353" s="5"/>
      <c r="K353" s="6">
        <v>42429.504861111112</v>
      </c>
      <c r="L353" s="9">
        <f t="shared" si="10"/>
        <v>2</v>
      </c>
      <c r="M353" s="8">
        <f t="shared" si="11"/>
        <v>49.871527777781012</v>
      </c>
    </row>
    <row r="354" spans="1:13" ht="30">
      <c r="A354" s="4" t="s">
        <v>819</v>
      </c>
      <c r="B354" s="3" t="s">
        <v>12</v>
      </c>
      <c r="C354" s="5" t="s">
        <v>13</v>
      </c>
      <c r="D354" s="5" t="s">
        <v>14</v>
      </c>
      <c r="E354" s="5" t="s">
        <v>28</v>
      </c>
      <c r="F354" s="3" t="s">
        <v>16</v>
      </c>
      <c r="G354" s="5" t="s">
        <v>820</v>
      </c>
      <c r="H354" s="5" t="s">
        <v>237</v>
      </c>
      <c r="I354" s="6">
        <v>42379.615972222222</v>
      </c>
      <c r="J354" s="5"/>
      <c r="K354" s="6">
        <v>42387.588888888888</v>
      </c>
      <c r="L354" s="9">
        <f t="shared" si="10"/>
        <v>1</v>
      </c>
      <c r="M354" s="8">
        <f t="shared" si="11"/>
        <v>7.9729166666656965</v>
      </c>
    </row>
    <row r="355" spans="1:13" ht="30">
      <c r="A355" s="4" t="s">
        <v>821</v>
      </c>
      <c r="B355" s="3" t="s">
        <v>12</v>
      </c>
      <c r="C355" s="5" t="s">
        <v>151</v>
      </c>
      <c r="D355" s="5" t="s">
        <v>14</v>
      </c>
      <c r="E355" s="5" t="s">
        <v>38</v>
      </c>
      <c r="F355" s="3" t="s">
        <v>16</v>
      </c>
      <c r="G355" s="5" t="s">
        <v>822</v>
      </c>
      <c r="H355" s="5" t="s">
        <v>38</v>
      </c>
      <c r="I355" s="6">
        <v>42378.678472222222</v>
      </c>
      <c r="J355" s="5"/>
      <c r="K355" s="6">
        <v>42380.263888888891</v>
      </c>
      <c r="L355" s="9">
        <f t="shared" si="10"/>
        <v>1</v>
      </c>
      <c r="M355" s="8">
        <f t="shared" si="11"/>
        <v>1.5854166666686069</v>
      </c>
    </row>
    <row r="356" spans="1:13">
      <c r="A356" s="4" t="s">
        <v>823</v>
      </c>
      <c r="B356" s="3" t="s">
        <v>12</v>
      </c>
      <c r="C356" s="5" t="s">
        <v>19</v>
      </c>
      <c r="D356" s="5" t="s">
        <v>14</v>
      </c>
      <c r="E356" s="5" t="s">
        <v>38</v>
      </c>
      <c r="F356" s="3" t="s">
        <v>16</v>
      </c>
      <c r="G356" s="5" t="s">
        <v>824</v>
      </c>
      <c r="H356" s="5" t="s">
        <v>80</v>
      </c>
      <c r="I356" s="6">
        <v>42378.561805555553</v>
      </c>
      <c r="J356" s="5"/>
      <c r="K356" s="6">
        <v>42378.734722222223</v>
      </c>
      <c r="L356" s="9">
        <f t="shared" si="10"/>
        <v>1</v>
      </c>
      <c r="M356" s="8">
        <f t="shared" si="11"/>
        <v>0.17291666667006211</v>
      </c>
    </row>
    <row r="357" spans="1:13" ht="30">
      <c r="A357" s="4" t="s">
        <v>825</v>
      </c>
      <c r="B357" s="3" t="s">
        <v>12</v>
      </c>
      <c r="C357" s="5" t="s">
        <v>13</v>
      </c>
      <c r="D357" s="5" t="s">
        <v>14</v>
      </c>
      <c r="E357" s="5" t="s">
        <v>38</v>
      </c>
      <c r="F357" s="3" t="s">
        <v>16</v>
      </c>
      <c r="G357" s="5" t="s">
        <v>826</v>
      </c>
      <c r="H357" s="5" t="s">
        <v>43</v>
      </c>
      <c r="I357" s="6">
        <v>42377.782638888886</v>
      </c>
      <c r="J357" s="5"/>
      <c r="K357" s="6">
        <v>42408.466666666667</v>
      </c>
      <c r="L357" s="9">
        <f t="shared" si="10"/>
        <v>2</v>
      </c>
      <c r="M357" s="8">
        <f t="shared" si="11"/>
        <v>30.684027777781012</v>
      </c>
    </row>
    <row r="358" spans="1:13">
      <c r="A358" s="4" t="s">
        <v>827</v>
      </c>
      <c r="B358" s="3" t="s">
        <v>12</v>
      </c>
      <c r="C358" s="5" t="s">
        <v>13</v>
      </c>
      <c r="D358" s="5" t="s">
        <v>14</v>
      </c>
      <c r="E358" s="5" t="s">
        <v>28</v>
      </c>
      <c r="F358" s="3" t="s">
        <v>16</v>
      </c>
      <c r="G358" s="5" t="s">
        <v>828</v>
      </c>
      <c r="H358" s="5" t="s">
        <v>15</v>
      </c>
      <c r="I358" s="6">
        <v>42377.691666666666</v>
      </c>
      <c r="J358" s="5"/>
      <c r="K358" s="6">
        <v>42380.419444444444</v>
      </c>
      <c r="L358" s="9">
        <f t="shared" si="10"/>
        <v>1</v>
      </c>
      <c r="M358" s="8">
        <f t="shared" si="11"/>
        <v>2.7277777777781012</v>
      </c>
    </row>
    <row r="359" spans="1:13" ht="30">
      <c r="A359" s="4" t="s">
        <v>829</v>
      </c>
      <c r="B359" s="3" t="s">
        <v>12</v>
      </c>
      <c r="C359" s="5" t="s">
        <v>19</v>
      </c>
      <c r="D359" s="5" t="s">
        <v>23</v>
      </c>
      <c r="E359" s="5" t="s">
        <v>66</v>
      </c>
      <c r="F359" s="3" t="s">
        <v>16</v>
      </c>
      <c r="G359" s="5" t="s">
        <v>830</v>
      </c>
      <c r="H359" s="5" t="s">
        <v>286</v>
      </c>
      <c r="I359" s="6">
        <v>42377.672222222223</v>
      </c>
      <c r="J359" s="5"/>
      <c r="K359" s="6">
        <v>42384.533333333333</v>
      </c>
      <c r="L359" s="9">
        <f t="shared" si="10"/>
        <v>1</v>
      </c>
      <c r="M359" s="8">
        <f t="shared" si="11"/>
        <v>6.8611111111094942</v>
      </c>
    </row>
    <row r="360" spans="1:13">
      <c r="A360" s="4" t="s">
        <v>831</v>
      </c>
      <c r="B360" s="3" t="s">
        <v>12</v>
      </c>
      <c r="C360" s="5" t="s">
        <v>19</v>
      </c>
      <c r="D360" s="5" t="s">
        <v>23</v>
      </c>
      <c r="E360" s="5" t="s">
        <v>66</v>
      </c>
      <c r="F360" s="3" t="s">
        <v>16</v>
      </c>
      <c r="G360" s="5" t="s">
        <v>832</v>
      </c>
      <c r="H360" s="5" t="s">
        <v>68</v>
      </c>
      <c r="I360" s="6">
        <v>42377.63958333333</v>
      </c>
      <c r="J360" s="5"/>
      <c r="K360" s="6">
        <v>42377.647222222222</v>
      </c>
      <c r="L360" s="9">
        <f t="shared" si="10"/>
        <v>1</v>
      </c>
      <c r="M360" s="8">
        <f t="shared" si="11"/>
        <v>7.6388888919609599E-3</v>
      </c>
    </row>
    <row r="361" spans="1:13" ht="30">
      <c r="A361" s="4" t="s">
        <v>833</v>
      </c>
      <c r="B361" s="3" t="s">
        <v>12</v>
      </c>
      <c r="C361" s="5" t="s">
        <v>19</v>
      </c>
      <c r="D361" s="5" t="s">
        <v>14</v>
      </c>
      <c r="E361" s="5" t="s">
        <v>28</v>
      </c>
      <c r="F361" s="3" t="s">
        <v>16</v>
      </c>
      <c r="G361" s="5" t="s">
        <v>834</v>
      </c>
      <c r="H361" s="5" t="s">
        <v>555</v>
      </c>
      <c r="I361" s="6">
        <v>42377.614583333336</v>
      </c>
      <c r="J361" s="5"/>
      <c r="K361" s="6">
        <v>42380.685416666667</v>
      </c>
      <c r="L361" s="9">
        <f t="shared" si="10"/>
        <v>1</v>
      </c>
      <c r="M361" s="8">
        <f t="shared" si="11"/>
        <v>3.0708333333313931</v>
      </c>
    </row>
    <row r="362" spans="1:13">
      <c r="A362" s="4" t="s">
        <v>835</v>
      </c>
      <c r="B362" s="3" t="s">
        <v>12</v>
      </c>
      <c r="C362" s="5" t="s">
        <v>19</v>
      </c>
      <c r="D362" s="5" t="s">
        <v>23</v>
      </c>
      <c r="E362" s="5" t="s">
        <v>66</v>
      </c>
      <c r="F362" s="3" t="s">
        <v>16</v>
      </c>
      <c r="G362" s="5" t="s">
        <v>836</v>
      </c>
      <c r="H362" s="5" t="s">
        <v>68</v>
      </c>
      <c r="I362" s="6">
        <v>42377.54583333333</v>
      </c>
      <c r="J362" s="5"/>
      <c r="K362" s="6">
        <v>42377.633333333331</v>
      </c>
      <c r="L362" s="9">
        <f t="shared" si="10"/>
        <v>1</v>
      </c>
      <c r="M362" s="8">
        <f t="shared" si="11"/>
        <v>8.7500000001455192E-2</v>
      </c>
    </row>
    <row r="363" spans="1:13" ht="30">
      <c r="A363" s="4" t="s">
        <v>837</v>
      </c>
      <c r="B363" s="3" t="s">
        <v>12</v>
      </c>
      <c r="C363" s="5" t="s">
        <v>27</v>
      </c>
      <c r="D363" s="5" t="s">
        <v>14</v>
      </c>
      <c r="E363" s="5" t="s">
        <v>78</v>
      </c>
      <c r="F363" s="3" t="s">
        <v>16</v>
      </c>
      <c r="G363" s="5" t="s">
        <v>838</v>
      </c>
      <c r="H363" s="5" t="s">
        <v>134</v>
      </c>
      <c r="I363" s="6">
        <v>42377.544444444444</v>
      </c>
      <c r="J363" s="5"/>
      <c r="K363" s="6">
        <v>42393.681944444441</v>
      </c>
      <c r="L363" s="9">
        <f t="shared" si="10"/>
        <v>1</v>
      </c>
      <c r="M363" s="8">
        <f t="shared" si="11"/>
        <v>16.13749999999709</v>
      </c>
    </row>
    <row r="364" spans="1:13" ht="30">
      <c r="A364" s="4" t="s">
        <v>839</v>
      </c>
      <c r="B364" s="3" t="s">
        <v>12</v>
      </c>
      <c r="C364" s="5" t="s">
        <v>19</v>
      </c>
      <c r="D364" s="5" t="s">
        <v>20</v>
      </c>
      <c r="E364" s="5" t="s">
        <v>20</v>
      </c>
      <c r="F364" s="3" t="s">
        <v>16</v>
      </c>
      <c r="G364" s="5" t="s">
        <v>840</v>
      </c>
      <c r="H364" s="5" t="s">
        <v>197</v>
      </c>
      <c r="I364" s="6">
        <v>42377.472222222219</v>
      </c>
      <c r="J364" s="5"/>
      <c r="K364" s="6">
        <v>42403.611111111109</v>
      </c>
      <c r="L364" s="9">
        <f t="shared" si="10"/>
        <v>2</v>
      </c>
      <c r="M364" s="8">
        <f t="shared" si="11"/>
        <v>26.138888888890506</v>
      </c>
    </row>
    <row r="365" spans="1:13" ht="30">
      <c r="A365" s="4" t="s">
        <v>841</v>
      </c>
      <c r="B365" s="3" t="s">
        <v>12</v>
      </c>
      <c r="C365" s="5" t="s">
        <v>13</v>
      </c>
      <c r="D365" s="5" t="s">
        <v>14</v>
      </c>
      <c r="E365" s="5" t="s">
        <v>38</v>
      </c>
      <c r="F365" s="3" t="s">
        <v>16</v>
      </c>
      <c r="G365" s="5" t="s">
        <v>842</v>
      </c>
      <c r="H365" s="5" t="s">
        <v>38</v>
      </c>
      <c r="I365" s="6">
        <v>42377.42291666667</v>
      </c>
      <c r="J365" s="5"/>
      <c r="K365" s="6">
        <v>42381.398611111108</v>
      </c>
      <c r="L365" s="9">
        <f t="shared" si="10"/>
        <v>1</v>
      </c>
      <c r="M365" s="8">
        <f t="shared" si="11"/>
        <v>3.9756944444379769</v>
      </c>
    </row>
    <row r="366" spans="1:13" ht="30">
      <c r="A366" s="4" t="s">
        <v>843</v>
      </c>
      <c r="B366" s="3" t="s">
        <v>12</v>
      </c>
      <c r="C366" s="5" t="s">
        <v>27</v>
      </c>
      <c r="D366" s="5" t="s">
        <v>14</v>
      </c>
      <c r="E366" s="5" t="s">
        <v>78</v>
      </c>
      <c r="F366" s="3" t="s">
        <v>16</v>
      </c>
      <c r="G366" s="5" t="s">
        <v>844</v>
      </c>
      <c r="H366" s="5" t="s">
        <v>353</v>
      </c>
      <c r="I366" s="6">
        <v>42376.738888888889</v>
      </c>
      <c r="J366" s="5"/>
      <c r="K366" s="6">
        <v>42401.453472222223</v>
      </c>
      <c r="L366" s="9">
        <f t="shared" si="10"/>
        <v>2</v>
      </c>
      <c r="M366" s="8">
        <f t="shared" si="11"/>
        <v>24.714583333334303</v>
      </c>
    </row>
    <row r="367" spans="1:13" ht="30">
      <c r="A367" s="4" t="s">
        <v>845</v>
      </c>
      <c r="B367" s="3" t="s">
        <v>12</v>
      </c>
      <c r="C367" s="5" t="s">
        <v>13</v>
      </c>
      <c r="D367" s="5" t="s">
        <v>14</v>
      </c>
      <c r="E367" s="5" t="s">
        <v>28</v>
      </c>
      <c r="F367" s="3" t="s">
        <v>16</v>
      </c>
      <c r="G367" s="5" t="s">
        <v>846</v>
      </c>
      <c r="H367" s="5" t="s">
        <v>237</v>
      </c>
      <c r="I367" s="6">
        <v>42376.69027777778</v>
      </c>
      <c r="J367" s="5"/>
      <c r="K367" s="6">
        <v>42409.582638888889</v>
      </c>
      <c r="L367" s="9">
        <f t="shared" si="10"/>
        <v>2</v>
      </c>
      <c r="M367" s="8">
        <f t="shared" si="11"/>
        <v>32.892361111109494</v>
      </c>
    </row>
    <row r="368" spans="1:13" ht="30">
      <c r="A368" s="4" t="s">
        <v>847</v>
      </c>
      <c r="B368" s="3" t="s">
        <v>12</v>
      </c>
      <c r="C368" s="5" t="s">
        <v>13</v>
      </c>
      <c r="D368" s="5" t="s">
        <v>14</v>
      </c>
      <c r="E368" s="5" t="s">
        <v>152</v>
      </c>
      <c r="F368" s="3" t="s">
        <v>16</v>
      </c>
      <c r="G368" s="5" t="s">
        <v>848</v>
      </c>
      <c r="H368" s="5" t="s">
        <v>154</v>
      </c>
      <c r="I368" s="6">
        <v>42376.595138888886</v>
      </c>
      <c r="J368" s="5"/>
      <c r="K368" s="6">
        <v>42403.719444444447</v>
      </c>
      <c r="L368" s="9">
        <f t="shared" si="10"/>
        <v>2</v>
      </c>
      <c r="M368" s="8">
        <f t="shared" si="11"/>
        <v>27.124305555560568</v>
      </c>
    </row>
    <row r="369" spans="1:13" ht="30">
      <c r="A369" s="4" t="s">
        <v>849</v>
      </c>
      <c r="B369" s="3" t="s">
        <v>12</v>
      </c>
      <c r="C369" s="5" t="s">
        <v>13</v>
      </c>
      <c r="D369" s="5" t="s">
        <v>14</v>
      </c>
      <c r="E369" s="5" t="s">
        <v>508</v>
      </c>
      <c r="F369" s="3" t="s">
        <v>16</v>
      </c>
      <c r="G369" s="5" t="s">
        <v>850</v>
      </c>
      <c r="H369" s="5" t="s">
        <v>851</v>
      </c>
      <c r="I369" s="6">
        <v>42376.594444444447</v>
      </c>
      <c r="J369" s="5"/>
      <c r="K369" s="6">
        <v>42405.43472222222</v>
      </c>
      <c r="L369" s="9">
        <f t="shared" si="10"/>
        <v>2</v>
      </c>
      <c r="M369" s="8">
        <f t="shared" si="11"/>
        <v>28.840277777773736</v>
      </c>
    </row>
    <row r="370" spans="1:13" ht="45">
      <c r="A370" s="4" t="s">
        <v>852</v>
      </c>
      <c r="B370" s="3" t="s">
        <v>12</v>
      </c>
      <c r="C370" s="5" t="s">
        <v>13</v>
      </c>
      <c r="D370" s="5" t="s">
        <v>14</v>
      </c>
      <c r="E370" s="5" t="s">
        <v>152</v>
      </c>
      <c r="F370" s="3" t="s">
        <v>16</v>
      </c>
      <c r="G370" s="5" t="s">
        <v>853</v>
      </c>
      <c r="H370" s="5" t="s">
        <v>154</v>
      </c>
      <c r="I370" s="6">
        <v>42376.489583333336</v>
      </c>
      <c r="J370" s="5"/>
      <c r="K370" s="6">
        <v>42408.47152777778</v>
      </c>
      <c r="L370" s="9">
        <f t="shared" si="10"/>
        <v>2</v>
      </c>
      <c r="M370" s="8">
        <f t="shared" si="11"/>
        <v>31.981944444443798</v>
      </c>
    </row>
    <row r="371" spans="1:13" ht="30">
      <c r="A371" s="4" t="s">
        <v>854</v>
      </c>
      <c r="B371" s="3" t="s">
        <v>12</v>
      </c>
      <c r="C371" s="5" t="s">
        <v>19</v>
      </c>
      <c r="D371" s="5" t="s">
        <v>14</v>
      </c>
      <c r="E371" s="5" t="s">
        <v>508</v>
      </c>
      <c r="F371" s="3" t="s">
        <v>16</v>
      </c>
      <c r="G371" s="5" t="s">
        <v>855</v>
      </c>
      <c r="H371" s="5" t="s">
        <v>508</v>
      </c>
      <c r="I371" s="6">
        <v>42376.395138888889</v>
      </c>
      <c r="J371" s="5"/>
      <c r="K371" s="6">
        <v>42408.513194444444</v>
      </c>
      <c r="L371" s="9">
        <f t="shared" si="10"/>
        <v>2</v>
      </c>
      <c r="M371" s="8">
        <f t="shared" si="11"/>
        <v>32.118055555554747</v>
      </c>
    </row>
    <row r="372" spans="1:13" ht="45">
      <c r="A372" s="4" t="s">
        <v>856</v>
      </c>
      <c r="B372" s="3" t="s">
        <v>12</v>
      </c>
      <c r="C372" s="5" t="s">
        <v>27</v>
      </c>
      <c r="D372" s="5" t="s">
        <v>14</v>
      </c>
      <c r="E372" s="5" t="s">
        <v>152</v>
      </c>
      <c r="F372" s="3" t="s">
        <v>16</v>
      </c>
      <c r="G372" s="5" t="s">
        <v>857</v>
      </c>
      <c r="H372" s="5" t="s">
        <v>550</v>
      </c>
      <c r="I372" s="6">
        <v>42376.121527777781</v>
      </c>
      <c r="J372" s="5"/>
      <c r="K372" s="6">
        <v>42427.748611111114</v>
      </c>
      <c r="L372" s="9">
        <f t="shared" si="10"/>
        <v>2</v>
      </c>
      <c r="M372" s="8">
        <f t="shared" si="11"/>
        <v>51.627083333332848</v>
      </c>
    </row>
    <row r="373" spans="1:13" ht="30">
      <c r="A373" s="4" t="s">
        <v>858</v>
      </c>
      <c r="B373" s="3" t="s">
        <v>12</v>
      </c>
      <c r="C373" s="5" t="s">
        <v>13</v>
      </c>
      <c r="D373" s="5" t="s">
        <v>14</v>
      </c>
      <c r="E373" s="5" t="s">
        <v>38</v>
      </c>
      <c r="F373" s="3" t="s">
        <v>16</v>
      </c>
      <c r="G373" s="5" t="s">
        <v>859</v>
      </c>
      <c r="H373" s="5" t="s">
        <v>180</v>
      </c>
      <c r="I373" s="6">
        <v>42375.788194444445</v>
      </c>
      <c r="J373" s="5"/>
      <c r="K373" s="6">
        <v>42383.412499999999</v>
      </c>
      <c r="L373" s="9">
        <f t="shared" si="10"/>
        <v>1</v>
      </c>
      <c r="M373" s="8">
        <f t="shared" si="11"/>
        <v>7.6243055555532919</v>
      </c>
    </row>
    <row r="374" spans="1:13" ht="30">
      <c r="A374" s="4" t="s">
        <v>860</v>
      </c>
      <c r="B374" s="3" t="s">
        <v>12</v>
      </c>
      <c r="C374" s="5" t="s">
        <v>19</v>
      </c>
      <c r="D374" s="5" t="s">
        <v>14</v>
      </c>
      <c r="E374" s="5" t="s">
        <v>38</v>
      </c>
      <c r="F374" s="3" t="s">
        <v>16</v>
      </c>
      <c r="G374" s="5" t="s">
        <v>861</v>
      </c>
      <c r="H374" s="5" t="s">
        <v>109</v>
      </c>
      <c r="I374" s="6">
        <v>42375.727083333331</v>
      </c>
      <c r="J374" s="5"/>
      <c r="K374" s="6">
        <v>42409.665972222225</v>
      </c>
      <c r="L374" s="9">
        <f t="shared" si="10"/>
        <v>2</v>
      </c>
      <c r="M374" s="8">
        <f t="shared" si="11"/>
        <v>33.938888888893416</v>
      </c>
    </row>
    <row r="375" spans="1:13" ht="30">
      <c r="A375" s="4" t="s">
        <v>862</v>
      </c>
      <c r="B375" s="3" t="s">
        <v>12</v>
      </c>
      <c r="C375" s="5" t="s">
        <v>19</v>
      </c>
      <c r="D375" s="5" t="s">
        <v>14</v>
      </c>
      <c r="E375" s="5" t="s">
        <v>72</v>
      </c>
      <c r="F375" s="3" t="s">
        <v>16</v>
      </c>
      <c r="G375" s="5" t="s">
        <v>863</v>
      </c>
      <c r="H375" s="5" t="s">
        <v>74</v>
      </c>
      <c r="I375" s="6">
        <v>42375.650694444441</v>
      </c>
      <c r="J375" s="5"/>
      <c r="K375" s="6">
        <v>42404.64166666667</v>
      </c>
      <c r="L375" s="9">
        <f t="shared" si="10"/>
        <v>2</v>
      </c>
      <c r="M375" s="8">
        <f t="shared" si="11"/>
        <v>28.990972222229175</v>
      </c>
    </row>
    <row r="376" spans="1:13" ht="30">
      <c r="A376" s="4" t="s">
        <v>864</v>
      </c>
      <c r="B376" s="3" t="s">
        <v>12</v>
      </c>
      <c r="C376" s="5" t="s">
        <v>19</v>
      </c>
      <c r="D376" s="5" t="s">
        <v>14</v>
      </c>
      <c r="E376" s="5" t="s">
        <v>38</v>
      </c>
      <c r="F376" s="3" t="s">
        <v>16</v>
      </c>
      <c r="G376" s="5" t="s">
        <v>865</v>
      </c>
      <c r="H376" s="5" t="s">
        <v>40</v>
      </c>
      <c r="I376" s="6">
        <v>42375.647916666669</v>
      </c>
      <c r="J376" s="5"/>
      <c r="K376" s="6">
        <v>42409.473611111112</v>
      </c>
      <c r="L376" s="9">
        <f t="shared" si="10"/>
        <v>2</v>
      </c>
      <c r="M376" s="8">
        <f t="shared" si="11"/>
        <v>33.825694444443798</v>
      </c>
    </row>
    <row r="377" spans="1:13" ht="30">
      <c r="A377" s="4" t="s">
        <v>866</v>
      </c>
      <c r="B377" s="3" t="s">
        <v>12</v>
      </c>
      <c r="C377" s="5" t="s">
        <v>19</v>
      </c>
      <c r="D377" s="5" t="s">
        <v>14</v>
      </c>
      <c r="E377" s="5" t="s">
        <v>38</v>
      </c>
      <c r="F377" s="3" t="s">
        <v>16</v>
      </c>
      <c r="G377" s="5" t="s">
        <v>867</v>
      </c>
      <c r="H377" s="5" t="s">
        <v>40</v>
      </c>
      <c r="I377" s="6">
        <v>42375.645833333336</v>
      </c>
      <c r="J377" s="5"/>
      <c r="K377" s="6">
        <v>42409.473611111112</v>
      </c>
      <c r="L377" s="9">
        <f t="shared" si="10"/>
        <v>2</v>
      </c>
      <c r="M377" s="8">
        <f t="shared" si="11"/>
        <v>33.827777777776646</v>
      </c>
    </row>
    <row r="378" spans="1:13" ht="30">
      <c r="A378" s="4" t="s">
        <v>868</v>
      </c>
      <c r="B378" s="3" t="s">
        <v>12</v>
      </c>
      <c r="C378" s="5" t="s">
        <v>19</v>
      </c>
      <c r="D378" s="5" t="s">
        <v>14</v>
      </c>
      <c r="E378" s="5" t="s">
        <v>38</v>
      </c>
      <c r="F378" s="3" t="s">
        <v>16</v>
      </c>
      <c r="G378" s="5" t="s">
        <v>869</v>
      </c>
      <c r="H378" s="5" t="s">
        <v>40</v>
      </c>
      <c r="I378" s="6">
        <v>42375.642361111109</v>
      </c>
      <c r="J378" s="5"/>
      <c r="K378" s="6">
        <v>42409.473611111112</v>
      </c>
      <c r="L378" s="9">
        <f t="shared" si="10"/>
        <v>2</v>
      </c>
      <c r="M378" s="8">
        <f t="shared" si="11"/>
        <v>33.83125000000291</v>
      </c>
    </row>
    <row r="379" spans="1:13" ht="30">
      <c r="A379" s="4" t="s">
        <v>870</v>
      </c>
      <c r="B379" s="3" t="s">
        <v>12</v>
      </c>
      <c r="C379" s="5" t="s">
        <v>19</v>
      </c>
      <c r="D379" s="5" t="s">
        <v>14</v>
      </c>
      <c r="E379" s="5" t="s">
        <v>38</v>
      </c>
      <c r="F379" s="3" t="s">
        <v>16</v>
      </c>
      <c r="G379" s="5" t="s">
        <v>871</v>
      </c>
      <c r="H379" s="5" t="s">
        <v>40</v>
      </c>
      <c r="I379" s="6">
        <v>42375.640972222223</v>
      </c>
      <c r="J379" s="5"/>
      <c r="K379" s="6">
        <v>42409.473611111112</v>
      </c>
      <c r="L379" s="9">
        <f t="shared" si="10"/>
        <v>2</v>
      </c>
      <c r="M379" s="8">
        <f t="shared" si="11"/>
        <v>33.832638888889051</v>
      </c>
    </row>
    <row r="380" spans="1:13">
      <c r="A380" s="4" t="s">
        <v>872</v>
      </c>
      <c r="B380" s="3" t="s">
        <v>12</v>
      </c>
      <c r="C380" s="5" t="s">
        <v>151</v>
      </c>
      <c r="D380" s="5" t="s">
        <v>14</v>
      </c>
      <c r="E380" s="5" t="s">
        <v>28</v>
      </c>
      <c r="F380" s="3" t="s">
        <v>16</v>
      </c>
      <c r="G380" s="5" t="s">
        <v>873</v>
      </c>
      <c r="H380" s="5" t="s">
        <v>555</v>
      </c>
      <c r="I380" s="6">
        <v>42375.638888888891</v>
      </c>
      <c r="J380" s="5"/>
      <c r="K380" s="6">
        <v>42376.493750000001</v>
      </c>
      <c r="L380" s="9">
        <f t="shared" si="10"/>
        <v>1</v>
      </c>
      <c r="M380" s="8">
        <f t="shared" si="11"/>
        <v>0.85486111111094942</v>
      </c>
    </row>
    <row r="381" spans="1:13" ht="30">
      <c r="A381" s="4" t="s">
        <v>874</v>
      </c>
      <c r="B381" s="3" t="s">
        <v>12</v>
      </c>
      <c r="C381" s="5" t="s">
        <v>27</v>
      </c>
      <c r="D381" s="5" t="s">
        <v>14</v>
      </c>
      <c r="E381" s="5" t="s">
        <v>28</v>
      </c>
      <c r="F381" s="3" t="s">
        <v>16</v>
      </c>
      <c r="G381" s="5" t="s">
        <v>875</v>
      </c>
      <c r="H381" s="5" t="s">
        <v>761</v>
      </c>
      <c r="I381" s="6">
        <v>42375.628472222219</v>
      </c>
      <c r="J381" s="5"/>
      <c r="K381" s="6">
        <v>42388.536111111112</v>
      </c>
      <c r="L381" s="9">
        <f t="shared" si="10"/>
        <v>1</v>
      </c>
      <c r="M381" s="8">
        <f t="shared" si="11"/>
        <v>12.907638888893416</v>
      </c>
    </row>
    <row r="382" spans="1:13" ht="30">
      <c r="A382" s="4" t="s">
        <v>876</v>
      </c>
      <c r="B382" s="3" t="s">
        <v>12</v>
      </c>
      <c r="C382" s="5" t="s">
        <v>19</v>
      </c>
      <c r="D382" s="5" t="s">
        <v>14</v>
      </c>
      <c r="E382" s="5" t="s">
        <v>152</v>
      </c>
      <c r="F382" s="3" t="s">
        <v>16</v>
      </c>
      <c r="G382" s="5" t="s">
        <v>877</v>
      </c>
      <c r="H382" s="5" t="s">
        <v>523</v>
      </c>
      <c r="I382" s="6">
        <v>42375.59652777778</v>
      </c>
      <c r="J382" s="5"/>
      <c r="K382" s="6">
        <v>42401.318749999999</v>
      </c>
      <c r="L382" s="9">
        <f t="shared" si="10"/>
        <v>2</v>
      </c>
      <c r="M382" s="8">
        <f t="shared" si="11"/>
        <v>25.722222222218988</v>
      </c>
    </row>
    <row r="383" spans="1:13">
      <c r="A383" s="4" t="s">
        <v>878</v>
      </c>
      <c r="B383" s="3" t="s">
        <v>12</v>
      </c>
      <c r="C383" s="5" t="s">
        <v>151</v>
      </c>
      <c r="D383" s="5" t="s">
        <v>14</v>
      </c>
      <c r="E383" s="5" t="s">
        <v>28</v>
      </c>
      <c r="F383" s="3" t="s">
        <v>16</v>
      </c>
      <c r="G383" s="5" t="s">
        <v>879</v>
      </c>
      <c r="H383" s="5" t="s">
        <v>555</v>
      </c>
      <c r="I383" s="6">
        <v>42375.595138888886</v>
      </c>
      <c r="J383" s="5"/>
      <c r="K383" s="6">
        <v>42377.941666666666</v>
      </c>
      <c r="L383" s="9">
        <f t="shared" si="10"/>
        <v>1</v>
      </c>
      <c r="M383" s="8">
        <f t="shared" si="11"/>
        <v>2.3465277777795563</v>
      </c>
    </row>
    <row r="384" spans="1:13" ht="30">
      <c r="A384" s="4" t="s">
        <v>880</v>
      </c>
      <c r="B384" s="3" t="s">
        <v>12</v>
      </c>
      <c r="C384" s="5" t="s">
        <v>27</v>
      </c>
      <c r="D384" s="5" t="s">
        <v>14</v>
      </c>
      <c r="E384" s="5" t="s">
        <v>152</v>
      </c>
      <c r="F384" s="3" t="s">
        <v>16</v>
      </c>
      <c r="G384" s="5" t="s">
        <v>881</v>
      </c>
      <c r="H384" s="5" t="s">
        <v>523</v>
      </c>
      <c r="I384" s="6">
        <v>42375.584722222222</v>
      </c>
      <c r="J384" s="5"/>
      <c r="K384" s="6">
        <v>42401.318055555559</v>
      </c>
      <c r="L384" s="9">
        <f t="shared" si="10"/>
        <v>2</v>
      </c>
      <c r="M384" s="8">
        <f t="shared" si="11"/>
        <v>25.733333333337214</v>
      </c>
    </row>
    <row r="385" spans="1:13">
      <c r="A385" s="4" t="s">
        <v>882</v>
      </c>
      <c r="B385" s="3" t="s">
        <v>12</v>
      </c>
      <c r="C385" s="5" t="s">
        <v>27</v>
      </c>
      <c r="D385" s="5" t="s">
        <v>14</v>
      </c>
      <c r="E385" s="5" t="s">
        <v>28</v>
      </c>
      <c r="F385" s="3" t="s">
        <v>16</v>
      </c>
      <c r="G385" s="5" t="s">
        <v>883</v>
      </c>
      <c r="H385" s="5" t="s">
        <v>30</v>
      </c>
      <c r="I385" s="6">
        <v>42375.575694444444</v>
      </c>
      <c r="J385" s="5"/>
      <c r="K385" s="6">
        <v>42425.459027777775</v>
      </c>
      <c r="L385" s="9">
        <f t="shared" si="10"/>
        <v>2</v>
      </c>
      <c r="M385" s="8">
        <f t="shared" si="11"/>
        <v>49.883333333331393</v>
      </c>
    </row>
    <row r="386" spans="1:13" ht="30">
      <c r="A386" s="4" t="s">
        <v>884</v>
      </c>
      <c r="B386" s="3" t="s">
        <v>12</v>
      </c>
      <c r="C386" s="5" t="s">
        <v>27</v>
      </c>
      <c r="D386" s="5" t="s">
        <v>14</v>
      </c>
      <c r="E386" s="5" t="s">
        <v>152</v>
      </c>
      <c r="F386" s="3" t="s">
        <v>16</v>
      </c>
      <c r="G386" s="5" t="s">
        <v>885</v>
      </c>
      <c r="H386" s="5" t="s">
        <v>523</v>
      </c>
      <c r="I386" s="6">
        <v>42375.54583333333</v>
      </c>
      <c r="J386" s="5"/>
      <c r="K386" s="6">
        <v>42396.606249999997</v>
      </c>
      <c r="L386" s="9">
        <f t="shared" si="10"/>
        <v>1</v>
      </c>
      <c r="M386" s="8">
        <f t="shared" si="11"/>
        <v>21.060416666667152</v>
      </c>
    </row>
    <row r="387" spans="1:13" ht="30">
      <c r="A387" s="4" t="s">
        <v>886</v>
      </c>
      <c r="B387" s="3" t="s">
        <v>12</v>
      </c>
      <c r="C387" s="5" t="s">
        <v>27</v>
      </c>
      <c r="D387" s="5" t="s">
        <v>14</v>
      </c>
      <c r="E387" s="5" t="s">
        <v>152</v>
      </c>
      <c r="F387" s="3" t="s">
        <v>16</v>
      </c>
      <c r="G387" s="5" t="s">
        <v>887</v>
      </c>
      <c r="H387" s="5" t="s">
        <v>523</v>
      </c>
      <c r="I387" s="6">
        <v>42375.529166666667</v>
      </c>
      <c r="J387" s="5"/>
      <c r="K387" s="6">
        <v>42404.43472222222</v>
      </c>
      <c r="L387" s="9">
        <f t="shared" ref="L387:L450" si="12">MONTH(K387)</f>
        <v>2</v>
      </c>
      <c r="M387" s="8">
        <f t="shared" ref="M387:M450" si="13">K387-MAX(J387,I387)</f>
        <v>28.905555555553292</v>
      </c>
    </row>
    <row r="388" spans="1:13" ht="30">
      <c r="A388" s="4" t="s">
        <v>888</v>
      </c>
      <c r="B388" s="3" t="s">
        <v>12</v>
      </c>
      <c r="C388" s="5" t="s">
        <v>19</v>
      </c>
      <c r="D388" s="5" t="s">
        <v>14</v>
      </c>
      <c r="E388" s="5" t="s">
        <v>38</v>
      </c>
      <c r="F388" s="3" t="s">
        <v>16</v>
      </c>
      <c r="G388" s="5" t="s">
        <v>889</v>
      </c>
      <c r="H388" s="5" t="s">
        <v>38</v>
      </c>
      <c r="I388" s="6">
        <v>42375.413888888892</v>
      </c>
      <c r="J388" s="5"/>
      <c r="K388" s="6">
        <v>42380.426388888889</v>
      </c>
      <c r="L388" s="9">
        <f t="shared" si="12"/>
        <v>1</v>
      </c>
      <c r="M388" s="8">
        <f t="shared" si="13"/>
        <v>5.0124999999970896</v>
      </c>
    </row>
    <row r="389" spans="1:13" ht="30">
      <c r="A389" s="4" t="s">
        <v>890</v>
      </c>
      <c r="B389" s="3" t="s">
        <v>12</v>
      </c>
      <c r="C389" s="5" t="s">
        <v>27</v>
      </c>
      <c r="D389" s="5" t="s">
        <v>14</v>
      </c>
      <c r="E389" s="5" t="s">
        <v>72</v>
      </c>
      <c r="F389" s="3" t="s">
        <v>16</v>
      </c>
      <c r="G389" s="5" t="s">
        <v>891</v>
      </c>
      <c r="H389" s="5" t="s">
        <v>74</v>
      </c>
      <c r="I389" s="6">
        <v>42374.615972222222</v>
      </c>
      <c r="J389" s="5"/>
      <c r="K389" s="6">
        <v>42390.333333333336</v>
      </c>
      <c r="L389" s="9">
        <f t="shared" si="12"/>
        <v>1</v>
      </c>
      <c r="M389" s="8">
        <f t="shared" si="13"/>
        <v>15.71736111111386</v>
      </c>
    </row>
    <row r="390" spans="1:13" ht="30">
      <c r="A390" s="4" t="s">
        <v>892</v>
      </c>
      <c r="B390" s="3" t="s">
        <v>12</v>
      </c>
      <c r="C390" s="5" t="s">
        <v>19</v>
      </c>
      <c r="D390" s="5" t="s">
        <v>14</v>
      </c>
      <c r="E390" s="5" t="s">
        <v>50</v>
      </c>
      <c r="F390" s="3" t="s">
        <v>16</v>
      </c>
      <c r="G390" s="5" t="s">
        <v>893</v>
      </c>
      <c r="H390" s="5" t="s">
        <v>408</v>
      </c>
      <c r="I390" s="6">
        <v>42374.595138888886</v>
      </c>
      <c r="J390" s="5"/>
      <c r="K390" s="6">
        <v>42402.444444444445</v>
      </c>
      <c r="L390" s="9">
        <f t="shared" si="12"/>
        <v>2</v>
      </c>
      <c r="M390" s="8">
        <f t="shared" si="13"/>
        <v>27.849305555559113</v>
      </c>
    </row>
    <row r="391" spans="1:13" ht="30">
      <c r="A391" s="4" t="s">
        <v>894</v>
      </c>
      <c r="B391" s="3" t="s">
        <v>12</v>
      </c>
      <c r="C391" s="5" t="s">
        <v>27</v>
      </c>
      <c r="D391" s="5" t="s">
        <v>14</v>
      </c>
      <c r="E391" s="5" t="s">
        <v>38</v>
      </c>
      <c r="F391" s="3" t="s">
        <v>16</v>
      </c>
      <c r="G391" s="5" t="s">
        <v>895</v>
      </c>
      <c r="H391" s="5" t="s">
        <v>180</v>
      </c>
      <c r="I391" s="6">
        <v>42374.559027777781</v>
      </c>
      <c r="J391" s="5"/>
      <c r="K391" s="6">
        <v>42387.704861111109</v>
      </c>
      <c r="L391" s="9">
        <f t="shared" si="12"/>
        <v>1</v>
      </c>
      <c r="M391" s="8">
        <f t="shared" si="13"/>
        <v>13.145833333328483</v>
      </c>
    </row>
    <row r="392" spans="1:13" ht="30">
      <c r="A392" s="4" t="s">
        <v>896</v>
      </c>
      <c r="B392" s="3" t="s">
        <v>12</v>
      </c>
      <c r="C392" s="5" t="s">
        <v>19</v>
      </c>
      <c r="D392" s="5" t="s">
        <v>14</v>
      </c>
      <c r="E392" s="5" t="s">
        <v>38</v>
      </c>
      <c r="F392" s="3" t="s">
        <v>16</v>
      </c>
      <c r="G392" s="5" t="s">
        <v>897</v>
      </c>
      <c r="H392" s="5" t="s">
        <v>86</v>
      </c>
      <c r="I392" s="6">
        <v>42374.546527777777</v>
      </c>
      <c r="J392" s="5"/>
      <c r="K392" s="6">
        <v>42439.503472222219</v>
      </c>
      <c r="L392" s="9">
        <f t="shared" si="12"/>
        <v>3</v>
      </c>
      <c r="M392" s="8">
        <f t="shared" si="13"/>
        <v>64.956944444442343</v>
      </c>
    </row>
    <row r="393" spans="1:13" ht="30">
      <c r="A393" s="4" t="s">
        <v>898</v>
      </c>
      <c r="B393" s="3" t="s">
        <v>12</v>
      </c>
      <c r="C393" s="5" t="s">
        <v>27</v>
      </c>
      <c r="D393" s="5" t="s">
        <v>14</v>
      </c>
      <c r="E393" s="5" t="s">
        <v>152</v>
      </c>
      <c r="F393" s="3" t="s">
        <v>16</v>
      </c>
      <c r="G393" s="5" t="s">
        <v>899</v>
      </c>
      <c r="H393" s="5" t="s">
        <v>550</v>
      </c>
      <c r="I393" s="6">
        <v>42374.508333333331</v>
      </c>
      <c r="J393" s="5"/>
      <c r="K393" s="6">
        <v>42401.588888888888</v>
      </c>
      <c r="L393" s="9">
        <f t="shared" si="12"/>
        <v>2</v>
      </c>
      <c r="M393" s="8">
        <f t="shared" si="13"/>
        <v>27.080555555556202</v>
      </c>
    </row>
    <row r="394" spans="1:13" ht="30">
      <c r="A394" s="4" t="s">
        <v>900</v>
      </c>
      <c r="B394" s="3" t="s">
        <v>12</v>
      </c>
      <c r="C394" s="5" t="s">
        <v>19</v>
      </c>
      <c r="D394" s="5" t="s">
        <v>14</v>
      </c>
      <c r="E394" s="5" t="s">
        <v>50</v>
      </c>
      <c r="F394" s="3" t="s">
        <v>16</v>
      </c>
      <c r="G394" s="5" t="s">
        <v>901</v>
      </c>
      <c r="H394" s="5" t="s">
        <v>408</v>
      </c>
      <c r="I394" s="6">
        <v>42374.470833333333</v>
      </c>
      <c r="J394" s="5"/>
      <c r="K394" s="6">
        <v>42402.444444444445</v>
      </c>
      <c r="L394" s="9">
        <f t="shared" si="12"/>
        <v>2</v>
      </c>
      <c r="M394" s="8">
        <f t="shared" si="13"/>
        <v>27.973611111112405</v>
      </c>
    </row>
    <row r="395" spans="1:13" ht="30">
      <c r="A395" s="4" t="s">
        <v>902</v>
      </c>
      <c r="B395" s="3" t="s">
        <v>12</v>
      </c>
      <c r="C395" s="5" t="s">
        <v>19</v>
      </c>
      <c r="D395" s="5" t="s">
        <v>14</v>
      </c>
      <c r="E395" s="5" t="s">
        <v>38</v>
      </c>
      <c r="F395" s="3" t="s">
        <v>16</v>
      </c>
      <c r="G395" s="5" t="s">
        <v>903</v>
      </c>
      <c r="H395" s="5" t="s">
        <v>43</v>
      </c>
      <c r="I395" s="6">
        <v>42374.431250000001</v>
      </c>
      <c r="J395" s="5"/>
      <c r="K395" s="6">
        <v>42380.53125</v>
      </c>
      <c r="L395" s="9">
        <f t="shared" si="12"/>
        <v>1</v>
      </c>
      <c r="M395" s="8">
        <f t="shared" si="13"/>
        <v>6.0999999999985448</v>
      </c>
    </row>
    <row r="396" spans="1:13" ht="30">
      <c r="A396" s="4" t="s">
        <v>904</v>
      </c>
      <c r="B396" s="3" t="s">
        <v>12</v>
      </c>
      <c r="C396" s="5" t="s">
        <v>19</v>
      </c>
      <c r="D396" s="5" t="s">
        <v>14</v>
      </c>
      <c r="E396" s="5" t="s">
        <v>72</v>
      </c>
      <c r="F396" s="3" t="s">
        <v>16</v>
      </c>
      <c r="G396" s="5" t="s">
        <v>905</v>
      </c>
      <c r="H396" s="5" t="s">
        <v>74</v>
      </c>
      <c r="I396" s="6">
        <v>42374.318749999999</v>
      </c>
      <c r="J396" s="5"/>
      <c r="K396" s="6">
        <v>42387.37777777778</v>
      </c>
      <c r="L396" s="9">
        <f t="shared" si="12"/>
        <v>1</v>
      </c>
      <c r="M396" s="8">
        <f t="shared" si="13"/>
        <v>13.059027777781012</v>
      </c>
    </row>
    <row r="397" spans="1:13">
      <c r="A397" s="4" t="s">
        <v>906</v>
      </c>
      <c r="B397" s="3" t="s">
        <v>12</v>
      </c>
      <c r="C397" s="5" t="s">
        <v>19</v>
      </c>
      <c r="D397" s="5" t="s">
        <v>23</v>
      </c>
      <c r="E397" s="5" t="s">
        <v>66</v>
      </c>
      <c r="F397" s="3" t="s">
        <v>16</v>
      </c>
      <c r="G397" s="5" t="s">
        <v>907</v>
      </c>
      <c r="H397" s="5" t="s">
        <v>68</v>
      </c>
      <c r="I397" s="6">
        <v>42373.710416666669</v>
      </c>
      <c r="J397" s="5"/>
      <c r="K397" s="6">
        <v>42405.447916666664</v>
      </c>
      <c r="L397" s="9">
        <f t="shared" si="12"/>
        <v>2</v>
      </c>
      <c r="M397" s="8">
        <f t="shared" si="13"/>
        <v>31.737499999995634</v>
      </c>
    </row>
    <row r="398" spans="1:13" ht="30">
      <c r="A398" s="4" t="s">
        <v>908</v>
      </c>
      <c r="B398" s="3" t="s">
        <v>12</v>
      </c>
      <c r="C398" s="5" t="s">
        <v>27</v>
      </c>
      <c r="D398" s="5" t="s">
        <v>14</v>
      </c>
      <c r="E398" s="5" t="s">
        <v>38</v>
      </c>
      <c r="F398" s="3" t="s">
        <v>16</v>
      </c>
      <c r="G398" s="5" t="s">
        <v>909</v>
      </c>
      <c r="H398" s="5" t="s">
        <v>86</v>
      </c>
      <c r="I398" s="6">
        <v>42373.668749999997</v>
      </c>
      <c r="J398" s="5"/>
      <c r="K398" s="6">
        <v>42378.671527777777</v>
      </c>
      <c r="L398" s="9">
        <f t="shared" si="12"/>
        <v>1</v>
      </c>
      <c r="M398" s="8">
        <f t="shared" si="13"/>
        <v>5.0027777777795563</v>
      </c>
    </row>
    <row r="399" spans="1:13">
      <c r="A399" s="4" t="s">
        <v>910</v>
      </c>
      <c r="B399" s="3" t="s">
        <v>12</v>
      </c>
      <c r="C399" s="5" t="s">
        <v>19</v>
      </c>
      <c r="D399" s="5" t="s">
        <v>14</v>
      </c>
      <c r="E399" s="5" t="s">
        <v>78</v>
      </c>
      <c r="F399" s="3" t="s">
        <v>16</v>
      </c>
      <c r="G399" s="5" t="s">
        <v>911</v>
      </c>
      <c r="H399" s="5" t="s">
        <v>734</v>
      </c>
      <c r="I399" s="6">
        <v>42373.586111111108</v>
      </c>
      <c r="J399" s="5"/>
      <c r="K399" s="6">
        <v>42374.370833333334</v>
      </c>
      <c r="L399" s="9">
        <f t="shared" si="12"/>
        <v>1</v>
      </c>
      <c r="M399" s="8">
        <f t="shared" si="13"/>
        <v>0.78472222222626442</v>
      </c>
    </row>
    <row r="400" spans="1:13" ht="45">
      <c r="A400" s="4" t="s">
        <v>912</v>
      </c>
      <c r="B400" s="3" t="s">
        <v>12</v>
      </c>
      <c r="C400" s="5" t="s">
        <v>13</v>
      </c>
      <c r="D400" s="5" t="s">
        <v>20</v>
      </c>
      <c r="E400" s="5" t="s">
        <v>20</v>
      </c>
      <c r="F400" s="3" t="s">
        <v>16</v>
      </c>
      <c r="G400" s="5" t="s">
        <v>913</v>
      </c>
      <c r="H400" s="5" t="s">
        <v>197</v>
      </c>
      <c r="I400" s="6">
        <v>42373.502083333333</v>
      </c>
      <c r="J400" s="5"/>
      <c r="K400" s="6">
        <v>42403.711805555555</v>
      </c>
      <c r="L400" s="9">
        <f t="shared" si="12"/>
        <v>2</v>
      </c>
      <c r="M400" s="8">
        <f t="shared" si="13"/>
        <v>30.209722222221899</v>
      </c>
    </row>
    <row r="401" spans="1:13">
      <c r="A401" s="4" t="s">
        <v>914</v>
      </c>
      <c r="B401" s="3" t="s">
        <v>12</v>
      </c>
      <c r="C401" s="5" t="s">
        <v>19</v>
      </c>
      <c r="D401" s="5" t="s">
        <v>14</v>
      </c>
      <c r="E401" s="5" t="s">
        <v>38</v>
      </c>
      <c r="F401" s="3" t="s">
        <v>16</v>
      </c>
      <c r="G401" s="5" t="s">
        <v>915</v>
      </c>
      <c r="H401" s="5" t="s">
        <v>916</v>
      </c>
      <c r="I401" s="6">
        <v>42373.492361111108</v>
      </c>
      <c r="J401" s="5"/>
      <c r="K401" s="6">
        <v>42375.387499999997</v>
      </c>
      <c r="L401" s="9">
        <f t="shared" si="12"/>
        <v>1</v>
      </c>
      <c r="M401" s="8">
        <f t="shared" si="13"/>
        <v>1.8951388888890506</v>
      </c>
    </row>
    <row r="402" spans="1:13">
      <c r="A402" s="4" t="s">
        <v>917</v>
      </c>
      <c r="B402" s="3" t="s">
        <v>12</v>
      </c>
      <c r="C402" s="5" t="s">
        <v>19</v>
      </c>
      <c r="D402" s="5" t="s">
        <v>14</v>
      </c>
      <c r="E402" s="5" t="s">
        <v>78</v>
      </c>
      <c r="F402" s="3" t="s">
        <v>16</v>
      </c>
      <c r="G402" s="5" t="s">
        <v>918</v>
      </c>
      <c r="H402" s="5" t="s">
        <v>919</v>
      </c>
      <c r="I402" s="6">
        <v>42370.379861111112</v>
      </c>
      <c r="J402" s="5"/>
      <c r="K402" s="6">
        <v>42373.34375</v>
      </c>
      <c r="L402" s="9">
        <f t="shared" si="12"/>
        <v>1</v>
      </c>
      <c r="M402" s="8">
        <f t="shared" si="13"/>
        <v>2.9638888888875954</v>
      </c>
    </row>
    <row r="403" spans="1:13" ht="30">
      <c r="A403" s="4" t="s">
        <v>920</v>
      </c>
      <c r="B403" s="3" t="s">
        <v>12</v>
      </c>
      <c r="C403" s="5" t="s">
        <v>27</v>
      </c>
      <c r="D403" s="5" t="s">
        <v>14</v>
      </c>
      <c r="E403" s="5" t="s">
        <v>508</v>
      </c>
      <c r="F403" s="3" t="s">
        <v>16</v>
      </c>
      <c r="G403" s="5" t="s">
        <v>921</v>
      </c>
      <c r="H403" s="5" t="s">
        <v>508</v>
      </c>
      <c r="I403" s="6">
        <v>42369.599999999999</v>
      </c>
      <c r="J403" s="5"/>
      <c r="K403" s="6">
        <v>42396.7</v>
      </c>
      <c r="L403" s="9">
        <f t="shared" si="12"/>
        <v>1</v>
      </c>
      <c r="M403" s="8">
        <f t="shared" si="13"/>
        <v>27.099999999998545</v>
      </c>
    </row>
    <row r="404" spans="1:13" ht="30">
      <c r="A404" s="4" t="s">
        <v>922</v>
      </c>
      <c r="B404" s="3" t="s">
        <v>12</v>
      </c>
      <c r="C404" s="5" t="s">
        <v>19</v>
      </c>
      <c r="D404" s="5" t="s">
        <v>14</v>
      </c>
      <c r="E404" s="5" t="s">
        <v>72</v>
      </c>
      <c r="F404" s="3" t="s">
        <v>16</v>
      </c>
      <c r="G404" s="5" t="s">
        <v>923</v>
      </c>
      <c r="H404" s="5" t="s">
        <v>74</v>
      </c>
      <c r="I404" s="6">
        <v>42369.57708333333</v>
      </c>
      <c r="J404" s="5"/>
      <c r="K404" s="6">
        <v>42404.64166666667</v>
      </c>
      <c r="L404" s="9">
        <f t="shared" si="12"/>
        <v>2</v>
      </c>
      <c r="M404" s="8">
        <f t="shared" si="13"/>
        <v>35.064583333340124</v>
      </c>
    </row>
    <row r="405" spans="1:13" ht="30">
      <c r="A405" s="4" t="s">
        <v>924</v>
      </c>
      <c r="B405" s="3" t="s">
        <v>12</v>
      </c>
      <c r="C405" s="5" t="s">
        <v>19</v>
      </c>
      <c r="D405" s="5" t="s">
        <v>23</v>
      </c>
      <c r="E405" s="5" t="s">
        <v>276</v>
      </c>
      <c r="F405" s="3" t="s">
        <v>16</v>
      </c>
      <c r="G405" s="5" t="s">
        <v>925</v>
      </c>
      <c r="H405" s="5" t="s">
        <v>286</v>
      </c>
      <c r="I405" s="6">
        <v>42369.572916666664</v>
      </c>
      <c r="J405" s="5"/>
      <c r="K405" s="6">
        <v>42407.947222222225</v>
      </c>
      <c r="L405" s="9">
        <f t="shared" si="12"/>
        <v>2</v>
      </c>
      <c r="M405" s="8">
        <f t="shared" si="13"/>
        <v>38.374305555560568</v>
      </c>
    </row>
    <row r="406" spans="1:13">
      <c r="A406" s="4" t="s">
        <v>926</v>
      </c>
      <c r="B406" s="3" t="s">
        <v>12</v>
      </c>
      <c r="C406" s="5" t="s">
        <v>27</v>
      </c>
      <c r="D406" s="5" t="s">
        <v>14</v>
      </c>
      <c r="E406" s="5" t="s">
        <v>38</v>
      </c>
      <c r="F406" s="3" t="s">
        <v>16</v>
      </c>
      <c r="G406" s="5" t="s">
        <v>927</v>
      </c>
      <c r="H406" s="5" t="s">
        <v>38</v>
      </c>
      <c r="I406" s="6">
        <v>42369.569444444445</v>
      </c>
      <c r="J406" s="5"/>
      <c r="K406" s="6">
        <v>42437.525000000001</v>
      </c>
      <c r="L406" s="9">
        <f t="shared" si="12"/>
        <v>3</v>
      </c>
      <c r="M406" s="8">
        <f t="shared" si="13"/>
        <v>67.955555555556202</v>
      </c>
    </row>
    <row r="407" spans="1:13" ht="30">
      <c r="A407" s="4" t="s">
        <v>928</v>
      </c>
      <c r="B407" s="3" t="s">
        <v>12</v>
      </c>
      <c r="C407" s="5" t="s">
        <v>19</v>
      </c>
      <c r="D407" s="5" t="s">
        <v>14</v>
      </c>
      <c r="E407" s="5" t="s">
        <v>38</v>
      </c>
      <c r="F407" s="3" t="s">
        <v>16</v>
      </c>
      <c r="G407" s="5" t="s">
        <v>929</v>
      </c>
      <c r="H407" s="5" t="s">
        <v>930</v>
      </c>
      <c r="I407" s="6">
        <v>42368.943055555559</v>
      </c>
      <c r="J407" s="5"/>
      <c r="K407" s="6">
        <v>42374.701388888891</v>
      </c>
      <c r="L407" s="9">
        <f t="shared" si="12"/>
        <v>1</v>
      </c>
      <c r="M407" s="8">
        <f t="shared" si="13"/>
        <v>5.7583333333313931</v>
      </c>
    </row>
    <row r="408" spans="1:13">
      <c r="A408" s="4" t="s">
        <v>931</v>
      </c>
      <c r="B408" s="3" t="s">
        <v>12</v>
      </c>
      <c r="C408" s="5" t="s">
        <v>19</v>
      </c>
      <c r="D408" s="5" t="s">
        <v>14</v>
      </c>
      <c r="E408" s="5" t="s">
        <v>78</v>
      </c>
      <c r="F408" s="3" t="s">
        <v>16</v>
      </c>
      <c r="G408" s="5" t="s">
        <v>932</v>
      </c>
      <c r="H408" s="5" t="s">
        <v>30</v>
      </c>
      <c r="I408" s="6">
        <v>42368.636111111111</v>
      </c>
      <c r="J408" s="5"/>
      <c r="K408" s="6">
        <v>42381.434027777781</v>
      </c>
      <c r="L408" s="9">
        <f t="shared" si="12"/>
        <v>1</v>
      </c>
      <c r="M408" s="8">
        <f t="shared" si="13"/>
        <v>12.797916666670062</v>
      </c>
    </row>
    <row r="409" spans="1:13">
      <c r="A409" s="4" t="s">
        <v>933</v>
      </c>
      <c r="B409" s="3" t="s">
        <v>12</v>
      </c>
      <c r="C409" s="5" t="s">
        <v>27</v>
      </c>
      <c r="D409" s="5" t="s">
        <v>14</v>
      </c>
      <c r="E409" s="5" t="s">
        <v>72</v>
      </c>
      <c r="F409" s="3" t="s">
        <v>16</v>
      </c>
      <c r="G409" s="5" t="s">
        <v>934</v>
      </c>
      <c r="H409" s="5" t="s">
        <v>74</v>
      </c>
      <c r="I409" s="6">
        <v>42368.587500000001</v>
      </c>
      <c r="J409" s="5"/>
      <c r="K409" s="6">
        <v>42405.475694444445</v>
      </c>
      <c r="L409" s="9">
        <f t="shared" si="12"/>
        <v>2</v>
      </c>
      <c r="M409" s="8">
        <f t="shared" si="13"/>
        <v>36.888194444443798</v>
      </c>
    </row>
    <row r="410" spans="1:13" ht="30">
      <c r="A410" s="4" t="s">
        <v>935</v>
      </c>
      <c r="B410" s="3" t="s">
        <v>12</v>
      </c>
      <c r="C410" s="5" t="s">
        <v>13</v>
      </c>
      <c r="D410" s="5" t="s">
        <v>14</v>
      </c>
      <c r="E410" s="5" t="s">
        <v>50</v>
      </c>
      <c r="F410" s="3" t="s">
        <v>16</v>
      </c>
      <c r="G410" s="5" t="s">
        <v>936</v>
      </c>
      <c r="H410" s="5" t="s">
        <v>230</v>
      </c>
      <c r="I410" s="6">
        <v>42367.713194444441</v>
      </c>
      <c r="J410" s="5"/>
      <c r="K410" s="6">
        <v>42373.542361111111</v>
      </c>
      <c r="L410" s="9">
        <f t="shared" si="12"/>
        <v>1</v>
      </c>
      <c r="M410" s="8">
        <f t="shared" si="13"/>
        <v>5.8291666666700621</v>
      </c>
    </row>
    <row r="411" spans="1:13" ht="30">
      <c r="A411" s="4" t="s">
        <v>937</v>
      </c>
      <c r="B411" s="3" t="s">
        <v>12</v>
      </c>
      <c r="C411" s="5" t="s">
        <v>27</v>
      </c>
      <c r="D411" s="5" t="s">
        <v>14</v>
      </c>
      <c r="E411" s="5" t="s">
        <v>38</v>
      </c>
      <c r="F411" s="3" t="s">
        <v>16</v>
      </c>
      <c r="G411" s="5" t="s">
        <v>938</v>
      </c>
      <c r="H411" s="5" t="s">
        <v>109</v>
      </c>
      <c r="I411" s="6">
        <v>42367.444444444445</v>
      </c>
      <c r="J411" s="5"/>
      <c r="K411" s="6">
        <v>42423.415277777778</v>
      </c>
      <c r="L411" s="9">
        <f t="shared" si="12"/>
        <v>2</v>
      </c>
      <c r="M411" s="8">
        <f t="shared" si="13"/>
        <v>55.970833333332848</v>
      </c>
    </row>
    <row r="412" spans="1:13" ht="30">
      <c r="A412" s="4" t="s">
        <v>939</v>
      </c>
      <c r="B412" s="3" t="s">
        <v>12</v>
      </c>
      <c r="C412" s="5" t="s">
        <v>27</v>
      </c>
      <c r="D412" s="5" t="s">
        <v>14</v>
      </c>
      <c r="E412" s="5" t="s">
        <v>38</v>
      </c>
      <c r="F412" s="3" t="s">
        <v>16</v>
      </c>
      <c r="G412" s="5" t="s">
        <v>940</v>
      </c>
      <c r="H412" s="5" t="s">
        <v>180</v>
      </c>
      <c r="I412" s="6">
        <v>42366.847222222219</v>
      </c>
      <c r="J412" s="5"/>
      <c r="K412" s="6">
        <v>42374.808333333334</v>
      </c>
      <c r="L412" s="9">
        <f t="shared" si="12"/>
        <v>1</v>
      </c>
      <c r="M412" s="8">
        <f t="shared" si="13"/>
        <v>7.961111111115315</v>
      </c>
    </row>
    <row r="413" spans="1:13">
      <c r="A413" s="4" t="s">
        <v>941</v>
      </c>
      <c r="B413" s="3" t="s">
        <v>12</v>
      </c>
      <c r="C413" s="5" t="s">
        <v>19</v>
      </c>
      <c r="D413" s="5" t="s">
        <v>14</v>
      </c>
      <c r="E413" s="5"/>
      <c r="F413" s="3" t="s">
        <v>16</v>
      </c>
      <c r="G413" s="5" t="s">
        <v>942</v>
      </c>
      <c r="H413" s="5" t="s">
        <v>329</v>
      </c>
      <c r="I413" s="6">
        <v>42366.731249999997</v>
      </c>
      <c r="J413" s="5"/>
      <c r="K413" s="6">
        <v>42374.503472222219</v>
      </c>
      <c r="L413" s="9">
        <f t="shared" si="12"/>
        <v>1</v>
      </c>
      <c r="M413" s="8">
        <f t="shared" si="13"/>
        <v>7.7722222222218988</v>
      </c>
    </row>
    <row r="414" spans="1:13" ht="30">
      <c r="A414" s="4" t="s">
        <v>943</v>
      </c>
      <c r="B414" s="3" t="s">
        <v>12</v>
      </c>
      <c r="C414" s="5" t="s">
        <v>27</v>
      </c>
      <c r="D414" s="5" t="s">
        <v>14</v>
      </c>
      <c r="E414" s="5" t="s">
        <v>38</v>
      </c>
      <c r="F414" s="3" t="s">
        <v>16</v>
      </c>
      <c r="G414" s="5" t="s">
        <v>944</v>
      </c>
      <c r="H414" s="5" t="s">
        <v>38</v>
      </c>
      <c r="I414" s="6">
        <v>42366.67083333333</v>
      </c>
      <c r="J414" s="5"/>
      <c r="K414" s="6">
        <v>42397.286111111112</v>
      </c>
      <c r="L414" s="9">
        <f t="shared" si="12"/>
        <v>1</v>
      </c>
      <c r="M414" s="8">
        <f t="shared" si="13"/>
        <v>30.615277777782467</v>
      </c>
    </row>
    <row r="415" spans="1:13" ht="30">
      <c r="A415" s="4" t="s">
        <v>945</v>
      </c>
      <c r="B415" s="3" t="s">
        <v>12</v>
      </c>
      <c r="C415" s="5" t="s">
        <v>27</v>
      </c>
      <c r="D415" s="5" t="s">
        <v>14</v>
      </c>
      <c r="E415" s="5" t="s">
        <v>50</v>
      </c>
      <c r="F415" s="3" t="s">
        <v>16</v>
      </c>
      <c r="G415" s="5" t="s">
        <v>946</v>
      </c>
      <c r="H415" s="5" t="s">
        <v>50</v>
      </c>
      <c r="I415" s="6">
        <v>42366.4375</v>
      </c>
      <c r="J415" s="5"/>
      <c r="K415" s="6">
        <v>42388.445833333331</v>
      </c>
      <c r="L415" s="9">
        <f t="shared" si="12"/>
        <v>1</v>
      </c>
      <c r="M415" s="8">
        <f t="shared" si="13"/>
        <v>22.008333333331393</v>
      </c>
    </row>
    <row r="416" spans="1:13" ht="30">
      <c r="A416" s="4" t="s">
        <v>947</v>
      </c>
      <c r="B416" s="3" t="s">
        <v>12</v>
      </c>
      <c r="C416" s="5" t="s">
        <v>27</v>
      </c>
      <c r="D416" s="5" t="s">
        <v>14</v>
      </c>
      <c r="E416" s="5" t="s">
        <v>508</v>
      </c>
      <c r="F416" s="3" t="s">
        <v>16</v>
      </c>
      <c r="G416" s="5" t="s">
        <v>948</v>
      </c>
      <c r="H416" s="5" t="s">
        <v>508</v>
      </c>
      <c r="I416" s="6">
        <v>42365.392361111109</v>
      </c>
      <c r="J416" s="5"/>
      <c r="K416" s="6">
        <v>42397.493750000001</v>
      </c>
      <c r="L416" s="9">
        <f t="shared" si="12"/>
        <v>1</v>
      </c>
      <c r="M416" s="8">
        <f t="shared" si="13"/>
        <v>32.101388888891961</v>
      </c>
    </row>
    <row r="417" spans="1:13">
      <c r="A417" s="4" t="s">
        <v>949</v>
      </c>
      <c r="B417" s="3" t="s">
        <v>12</v>
      </c>
      <c r="C417" s="5" t="s">
        <v>19</v>
      </c>
      <c r="D417" s="5" t="s">
        <v>20</v>
      </c>
      <c r="E417" s="5" t="s">
        <v>20</v>
      </c>
      <c r="F417" s="3" t="s">
        <v>16</v>
      </c>
      <c r="G417" s="5" t="s">
        <v>950</v>
      </c>
      <c r="H417" s="5" t="s">
        <v>951</v>
      </c>
      <c r="I417" s="6">
        <v>42361.52847222222</v>
      </c>
      <c r="J417" s="5"/>
      <c r="K417" s="6">
        <v>42383.44027777778</v>
      </c>
      <c r="L417" s="9">
        <f t="shared" si="12"/>
        <v>1</v>
      </c>
      <c r="M417" s="8">
        <f t="shared" si="13"/>
        <v>21.911805555559113</v>
      </c>
    </row>
    <row r="418" spans="1:13">
      <c r="A418" s="4" t="s">
        <v>952</v>
      </c>
      <c r="B418" s="3" t="s">
        <v>12</v>
      </c>
      <c r="C418" s="5" t="s">
        <v>19</v>
      </c>
      <c r="D418" s="5" t="s">
        <v>20</v>
      </c>
      <c r="E418" s="5" t="s">
        <v>20</v>
      </c>
      <c r="F418" s="3" t="s">
        <v>16</v>
      </c>
      <c r="G418" s="5" t="s">
        <v>953</v>
      </c>
      <c r="H418" s="5" t="s">
        <v>954</v>
      </c>
      <c r="I418" s="6">
        <v>42361.365277777775</v>
      </c>
      <c r="J418" s="5"/>
      <c r="K418" s="6">
        <v>42404.727083333331</v>
      </c>
      <c r="L418" s="9">
        <f t="shared" si="12"/>
        <v>2</v>
      </c>
      <c r="M418" s="8">
        <f t="shared" si="13"/>
        <v>43.361805555556202</v>
      </c>
    </row>
    <row r="419" spans="1:13">
      <c r="A419" s="4" t="s">
        <v>955</v>
      </c>
      <c r="B419" s="3" t="s">
        <v>12</v>
      </c>
      <c r="C419" s="5" t="s">
        <v>13</v>
      </c>
      <c r="D419" s="5" t="s">
        <v>14</v>
      </c>
      <c r="E419" s="5" t="s">
        <v>38</v>
      </c>
      <c r="F419" s="3" t="s">
        <v>16</v>
      </c>
      <c r="G419" s="5" t="s">
        <v>956</v>
      </c>
      <c r="H419" s="5" t="s">
        <v>957</v>
      </c>
      <c r="I419" s="6">
        <v>42360.722222222219</v>
      </c>
      <c r="J419" s="5"/>
      <c r="K419" s="6">
        <v>42377.564583333333</v>
      </c>
      <c r="L419" s="9">
        <f t="shared" si="12"/>
        <v>1</v>
      </c>
      <c r="M419" s="8">
        <f t="shared" si="13"/>
        <v>16.84236111111386</v>
      </c>
    </row>
    <row r="420" spans="1:13" ht="30">
      <c r="A420" s="4" t="s">
        <v>958</v>
      </c>
      <c r="B420" s="3" t="s">
        <v>12</v>
      </c>
      <c r="C420" s="5" t="s">
        <v>19</v>
      </c>
      <c r="D420" s="5" t="s">
        <v>14</v>
      </c>
      <c r="E420" s="5" t="s">
        <v>50</v>
      </c>
      <c r="F420" s="3" t="s">
        <v>16</v>
      </c>
      <c r="G420" s="5" t="s">
        <v>959</v>
      </c>
      <c r="H420" s="5" t="s">
        <v>960</v>
      </c>
      <c r="I420" s="6">
        <v>42360.597916666666</v>
      </c>
      <c r="J420" s="5"/>
      <c r="K420" s="6">
        <v>42375.165277777778</v>
      </c>
      <c r="L420" s="9">
        <f t="shared" si="12"/>
        <v>1</v>
      </c>
      <c r="M420" s="8">
        <f t="shared" si="13"/>
        <v>14.567361111112405</v>
      </c>
    </row>
    <row r="421" spans="1:13" ht="30">
      <c r="A421" s="4" t="s">
        <v>961</v>
      </c>
      <c r="B421" s="3" t="s">
        <v>12</v>
      </c>
      <c r="C421" s="5" t="s">
        <v>27</v>
      </c>
      <c r="D421" s="5" t="s">
        <v>14</v>
      </c>
      <c r="E421" s="5" t="s">
        <v>72</v>
      </c>
      <c r="F421" s="3" t="s">
        <v>16</v>
      </c>
      <c r="G421" s="5" t="s">
        <v>962</v>
      </c>
      <c r="H421" s="5" t="s">
        <v>74</v>
      </c>
      <c r="I421" s="6">
        <v>42360.581250000003</v>
      </c>
      <c r="J421" s="5"/>
      <c r="K421" s="6">
        <v>42374.65625</v>
      </c>
      <c r="L421" s="9">
        <f t="shared" si="12"/>
        <v>1</v>
      </c>
      <c r="M421" s="8">
        <f t="shared" si="13"/>
        <v>14.07499999999709</v>
      </c>
    </row>
    <row r="422" spans="1:13">
      <c r="A422" s="4" t="s">
        <v>963</v>
      </c>
      <c r="B422" s="3" t="s">
        <v>12</v>
      </c>
      <c r="C422" s="5" t="s">
        <v>151</v>
      </c>
      <c r="D422" s="5" t="s">
        <v>14</v>
      </c>
      <c r="E422" s="5" t="s">
        <v>38</v>
      </c>
      <c r="F422" s="3" t="s">
        <v>16</v>
      </c>
      <c r="G422" s="5" t="s">
        <v>964</v>
      </c>
      <c r="H422" s="5" t="s">
        <v>38</v>
      </c>
      <c r="I422" s="6">
        <v>42360.457638888889</v>
      </c>
      <c r="J422" s="5"/>
      <c r="K422" s="6">
        <v>42374.638888888891</v>
      </c>
      <c r="L422" s="9">
        <f t="shared" si="12"/>
        <v>1</v>
      </c>
      <c r="M422" s="8">
        <f t="shared" si="13"/>
        <v>14.181250000001455</v>
      </c>
    </row>
    <row r="423" spans="1:13" ht="30">
      <c r="A423" s="4" t="s">
        <v>965</v>
      </c>
      <c r="B423" s="3" t="s">
        <v>12</v>
      </c>
      <c r="C423" s="5" t="s">
        <v>19</v>
      </c>
      <c r="D423" s="5" t="s">
        <v>23</v>
      </c>
      <c r="E423" s="5" t="s">
        <v>276</v>
      </c>
      <c r="F423" s="3" t="s">
        <v>16</v>
      </c>
      <c r="G423" s="5" t="s">
        <v>966</v>
      </c>
      <c r="H423" s="5" t="s">
        <v>286</v>
      </c>
      <c r="I423" s="6">
        <v>42360.434027777781</v>
      </c>
      <c r="J423" s="5"/>
      <c r="K423" s="6">
        <v>42388.518750000003</v>
      </c>
      <c r="L423" s="9">
        <f t="shared" si="12"/>
        <v>1</v>
      </c>
      <c r="M423" s="8">
        <f t="shared" si="13"/>
        <v>28.084722222221899</v>
      </c>
    </row>
    <row r="424" spans="1:13" ht="30">
      <c r="A424" s="4" t="s">
        <v>967</v>
      </c>
      <c r="B424" s="3" t="s">
        <v>12</v>
      </c>
      <c r="C424" s="5" t="s">
        <v>19</v>
      </c>
      <c r="D424" s="5" t="s">
        <v>14</v>
      </c>
      <c r="E424" s="5" t="s">
        <v>50</v>
      </c>
      <c r="F424" s="3" t="s">
        <v>16</v>
      </c>
      <c r="G424" s="5" t="s">
        <v>968</v>
      </c>
      <c r="H424" s="5" t="s">
        <v>408</v>
      </c>
      <c r="I424" s="6">
        <v>42359.660416666666</v>
      </c>
      <c r="J424" s="5"/>
      <c r="K424" s="6">
        <v>42402.444444444445</v>
      </c>
      <c r="L424" s="9">
        <f t="shared" si="12"/>
        <v>2</v>
      </c>
      <c r="M424" s="8">
        <f t="shared" si="13"/>
        <v>42.784027777779556</v>
      </c>
    </row>
    <row r="425" spans="1:13" ht="30">
      <c r="A425" s="4" t="s">
        <v>969</v>
      </c>
      <c r="B425" s="3" t="s">
        <v>12</v>
      </c>
      <c r="C425" s="5" t="s">
        <v>19</v>
      </c>
      <c r="D425" s="5" t="s">
        <v>14</v>
      </c>
      <c r="E425" s="5" t="s">
        <v>50</v>
      </c>
      <c r="F425" s="3" t="s">
        <v>16</v>
      </c>
      <c r="G425" s="5" t="s">
        <v>970</v>
      </c>
      <c r="H425" s="5" t="s">
        <v>408</v>
      </c>
      <c r="I425" s="6">
        <v>42359.65625</v>
      </c>
      <c r="J425" s="5"/>
      <c r="K425" s="6">
        <v>42402.444444444445</v>
      </c>
      <c r="L425" s="9">
        <f t="shared" si="12"/>
        <v>2</v>
      </c>
      <c r="M425" s="8">
        <f t="shared" si="13"/>
        <v>42.788194444445253</v>
      </c>
    </row>
    <row r="426" spans="1:13" ht="30">
      <c r="A426" s="4" t="s">
        <v>971</v>
      </c>
      <c r="B426" s="3" t="s">
        <v>12</v>
      </c>
      <c r="C426" s="5" t="s">
        <v>27</v>
      </c>
      <c r="D426" s="5" t="s">
        <v>14</v>
      </c>
      <c r="E426" s="5" t="s">
        <v>38</v>
      </c>
      <c r="F426" s="3" t="s">
        <v>16</v>
      </c>
      <c r="G426" s="5" t="s">
        <v>972</v>
      </c>
      <c r="H426" s="5" t="s">
        <v>38</v>
      </c>
      <c r="I426" s="6">
        <v>42359.654861111114</v>
      </c>
      <c r="J426" s="5"/>
      <c r="K426" s="6">
        <v>42375.509722222225</v>
      </c>
      <c r="L426" s="9">
        <f t="shared" si="12"/>
        <v>1</v>
      </c>
      <c r="M426" s="8">
        <f t="shared" si="13"/>
        <v>15.854861111110949</v>
      </c>
    </row>
    <row r="427" spans="1:13" ht="30">
      <c r="A427" s="4" t="s">
        <v>973</v>
      </c>
      <c r="B427" s="3" t="s">
        <v>12</v>
      </c>
      <c r="C427" s="5" t="s">
        <v>19</v>
      </c>
      <c r="D427" s="5" t="s">
        <v>14</v>
      </c>
      <c r="E427" s="5" t="s">
        <v>508</v>
      </c>
      <c r="F427" s="3" t="s">
        <v>16</v>
      </c>
      <c r="G427" s="5" t="s">
        <v>974</v>
      </c>
      <c r="H427" s="5" t="s">
        <v>508</v>
      </c>
      <c r="I427" s="6">
        <v>42359.629166666666</v>
      </c>
      <c r="J427" s="5"/>
      <c r="K427" s="6">
        <v>42397.587500000001</v>
      </c>
      <c r="L427" s="9">
        <f t="shared" si="12"/>
        <v>1</v>
      </c>
      <c r="M427" s="8">
        <f t="shared" si="13"/>
        <v>37.958333333335759</v>
      </c>
    </row>
    <row r="428" spans="1:13" ht="30">
      <c r="A428" s="4" t="s">
        <v>975</v>
      </c>
      <c r="B428" s="3" t="s">
        <v>12</v>
      </c>
      <c r="C428" s="5" t="s">
        <v>19</v>
      </c>
      <c r="D428" s="5" t="s">
        <v>14</v>
      </c>
      <c r="E428" s="5" t="s">
        <v>508</v>
      </c>
      <c r="F428" s="3" t="s">
        <v>16</v>
      </c>
      <c r="G428" s="5" t="s">
        <v>976</v>
      </c>
      <c r="H428" s="5" t="s">
        <v>508</v>
      </c>
      <c r="I428" s="6">
        <v>42359.627083333333</v>
      </c>
      <c r="J428" s="5"/>
      <c r="K428" s="6">
        <v>42397.587500000001</v>
      </c>
      <c r="L428" s="9">
        <f t="shared" si="12"/>
        <v>1</v>
      </c>
      <c r="M428" s="8">
        <f t="shared" si="13"/>
        <v>37.960416666668607</v>
      </c>
    </row>
    <row r="429" spans="1:13" ht="30">
      <c r="A429" s="4" t="s">
        <v>977</v>
      </c>
      <c r="B429" s="3" t="s">
        <v>12</v>
      </c>
      <c r="C429" s="5" t="s">
        <v>19</v>
      </c>
      <c r="D429" s="5" t="s">
        <v>14</v>
      </c>
      <c r="E429" s="5" t="s">
        <v>508</v>
      </c>
      <c r="F429" s="3" t="s">
        <v>16</v>
      </c>
      <c r="G429" s="5" t="s">
        <v>978</v>
      </c>
      <c r="H429" s="5" t="s">
        <v>508</v>
      </c>
      <c r="I429" s="6">
        <v>42359.615277777775</v>
      </c>
      <c r="J429" s="5"/>
      <c r="K429" s="6">
        <v>42397.587500000001</v>
      </c>
      <c r="L429" s="9">
        <f t="shared" si="12"/>
        <v>1</v>
      </c>
      <c r="M429" s="8">
        <f t="shared" si="13"/>
        <v>37.972222222226264</v>
      </c>
    </row>
    <row r="430" spans="1:13" ht="30">
      <c r="A430" s="4" t="s">
        <v>979</v>
      </c>
      <c r="B430" s="3" t="s">
        <v>12</v>
      </c>
      <c r="C430" s="5" t="s">
        <v>19</v>
      </c>
      <c r="D430" s="5" t="s">
        <v>14</v>
      </c>
      <c r="E430" s="5" t="s">
        <v>508</v>
      </c>
      <c r="F430" s="3" t="s">
        <v>16</v>
      </c>
      <c r="G430" s="5" t="s">
        <v>980</v>
      </c>
      <c r="H430" s="5" t="s">
        <v>508</v>
      </c>
      <c r="I430" s="6">
        <v>42359.601388888892</v>
      </c>
      <c r="J430" s="5"/>
      <c r="K430" s="6">
        <v>42397.587500000001</v>
      </c>
      <c r="L430" s="9">
        <f t="shared" si="12"/>
        <v>1</v>
      </c>
      <c r="M430" s="8">
        <f t="shared" si="13"/>
        <v>37.986111111109494</v>
      </c>
    </row>
    <row r="431" spans="1:13" ht="30">
      <c r="A431" s="4" t="s">
        <v>981</v>
      </c>
      <c r="B431" s="3" t="s">
        <v>12</v>
      </c>
      <c r="C431" s="5" t="s">
        <v>19</v>
      </c>
      <c r="D431" s="5" t="s">
        <v>14</v>
      </c>
      <c r="E431" s="5" t="s">
        <v>508</v>
      </c>
      <c r="F431" s="3" t="s">
        <v>16</v>
      </c>
      <c r="G431" s="5" t="s">
        <v>982</v>
      </c>
      <c r="H431" s="5" t="s">
        <v>508</v>
      </c>
      <c r="I431" s="6">
        <v>42359.595138888886</v>
      </c>
      <c r="J431" s="5"/>
      <c r="K431" s="6">
        <v>42397.587500000001</v>
      </c>
      <c r="L431" s="9">
        <f t="shared" si="12"/>
        <v>1</v>
      </c>
      <c r="M431" s="8">
        <f t="shared" si="13"/>
        <v>37.992361111115315</v>
      </c>
    </row>
    <row r="432" spans="1:13" ht="30">
      <c r="A432" s="4" t="s">
        <v>983</v>
      </c>
      <c r="B432" s="3" t="s">
        <v>12</v>
      </c>
      <c r="C432" s="5" t="s">
        <v>13</v>
      </c>
      <c r="D432" s="5" t="s">
        <v>14</v>
      </c>
      <c r="E432" s="5" t="s">
        <v>50</v>
      </c>
      <c r="F432" s="3" t="s">
        <v>16</v>
      </c>
      <c r="G432" s="5" t="s">
        <v>984</v>
      </c>
      <c r="H432" s="5" t="s">
        <v>415</v>
      </c>
      <c r="I432" s="6">
        <v>42359.555555555555</v>
      </c>
      <c r="J432" s="5"/>
      <c r="K432" s="6">
        <v>42390.447916666664</v>
      </c>
      <c r="L432" s="9">
        <f t="shared" si="12"/>
        <v>1</v>
      </c>
      <c r="M432" s="8">
        <f t="shared" si="13"/>
        <v>30.892361111109494</v>
      </c>
    </row>
    <row r="433" spans="1:13" ht="30">
      <c r="A433" s="4" t="s">
        <v>985</v>
      </c>
      <c r="B433" s="3" t="s">
        <v>12</v>
      </c>
      <c r="C433" s="5" t="s">
        <v>13</v>
      </c>
      <c r="D433" s="5" t="s">
        <v>20</v>
      </c>
      <c r="E433" s="5" t="s">
        <v>20</v>
      </c>
      <c r="F433" s="3" t="s">
        <v>16</v>
      </c>
      <c r="G433" s="5" t="s">
        <v>986</v>
      </c>
      <c r="H433" s="5" t="s">
        <v>987</v>
      </c>
      <c r="I433" s="6">
        <v>42359.518055555556</v>
      </c>
      <c r="J433" s="5"/>
      <c r="K433" s="6">
        <v>42375.404166666667</v>
      </c>
      <c r="L433" s="9">
        <f t="shared" si="12"/>
        <v>1</v>
      </c>
      <c r="M433" s="8">
        <f t="shared" si="13"/>
        <v>15.886111111110949</v>
      </c>
    </row>
    <row r="434" spans="1:13" ht="30">
      <c r="A434" s="4" t="s">
        <v>988</v>
      </c>
      <c r="B434" s="3" t="s">
        <v>12</v>
      </c>
      <c r="C434" s="5" t="s">
        <v>19</v>
      </c>
      <c r="D434" s="5" t="s">
        <v>14</v>
      </c>
      <c r="E434" s="5" t="s">
        <v>508</v>
      </c>
      <c r="F434" s="3" t="s">
        <v>16</v>
      </c>
      <c r="G434" s="5" t="s">
        <v>989</v>
      </c>
      <c r="H434" s="5" t="s">
        <v>508</v>
      </c>
      <c r="I434" s="6">
        <v>42359.494444444441</v>
      </c>
      <c r="J434" s="5"/>
      <c r="K434" s="6">
        <v>42397.598611111112</v>
      </c>
      <c r="L434" s="9">
        <f t="shared" si="12"/>
        <v>1</v>
      </c>
      <c r="M434" s="8">
        <f t="shared" si="13"/>
        <v>38.104166666671517</v>
      </c>
    </row>
    <row r="435" spans="1:13">
      <c r="A435" s="4" t="s">
        <v>990</v>
      </c>
      <c r="B435" s="3" t="s">
        <v>12</v>
      </c>
      <c r="C435" s="5" t="s">
        <v>19</v>
      </c>
      <c r="D435" s="5" t="s">
        <v>14</v>
      </c>
      <c r="E435" s="5" t="s">
        <v>508</v>
      </c>
      <c r="F435" s="3" t="s">
        <v>16</v>
      </c>
      <c r="G435" s="5" t="s">
        <v>991</v>
      </c>
      <c r="H435" s="5" t="s">
        <v>508</v>
      </c>
      <c r="I435" s="6">
        <v>42359.463194444441</v>
      </c>
      <c r="J435" s="5"/>
      <c r="K435" s="6">
        <v>42396.7</v>
      </c>
      <c r="L435" s="9">
        <f t="shared" si="12"/>
        <v>1</v>
      </c>
      <c r="M435" s="8">
        <f t="shared" si="13"/>
        <v>37.236805555556202</v>
      </c>
    </row>
    <row r="436" spans="1:13" ht="30">
      <c r="A436" s="4" t="s">
        <v>992</v>
      </c>
      <c r="B436" s="3" t="s">
        <v>12</v>
      </c>
      <c r="C436" s="5" t="s">
        <v>19</v>
      </c>
      <c r="D436" s="5" t="s">
        <v>14</v>
      </c>
      <c r="E436" s="5" t="s">
        <v>72</v>
      </c>
      <c r="F436" s="3" t="s">
        <v>16</v>
      </c>
      <c r="G436" s="5" t="s">
        <v>993</v>
      </c>
      <c r="H436" s="5" t="s">
        <v>994</v>
      </c>
      <c r="I436" s="6">
        <v>42359.459027777775</v>
      </c>
      <c r="J436" s="5"/>
      <c r="K436" s="6">
        <v>42402.655555555553</v>
      </c>
      <c r="L436" s="9">
        <f t="shared" si="12"/>
        <v>2</v>
      </c>
      <c r="M436" s="8">
        <f t="shared" si="13"/>
        <v>43.196527777778101</v>
      </c>
    </row>
    <row r="437" spans="1:13" ht="30">
      <c r="A437" s="4" t="s">
        <v>995</v>
      </c>
      <c r="B437" s="3" t="s">
        <v>12</v>
      </c>
      <c r="C437" s="5" t="s">
        <v>19</v>
      </c>
      <c r="D437" s="5" t="s">
        <v>23</v>
      </c>
      <c r="E437" s="5" t="s">
        <v>276</v>
      </c>
      <c r="F437" s="3" t="s">
        <v>16</v>
      </c>
      <c r="G437" s="5" t="s">
        <v>996</v>
      </c>
      <c r="H437" s="5" t="s">
        <v>286</v>
      </c>
      <c r="I437" s="6">
        <v>42356.917361111111</v>
      </c>
      <c r="J437" s="5"/>
      <c r="K437" s="6">
        <v>42436.645138888889</v>
      </c>
      <c r="L437" s="9">
        <f t="shared" si="12"/>
        <v>3</v>
      </c>
      <c r="M437" s="8">
        <f t="shared" si="13"/>
        <v>79.727777777778101</v>
      </c>
    </row>
    <row r="438" spans="1:13" ht="30">
      <c r="A438" s="4" t="s">
        <v>997</v>
      </c>
      <c r="B438" s="3" t="s">
        <v>12</v>
      </c>
      <c r="C438" s="5" t="s">
        <v>19</v>
      </c>
      <c r="D438" s="5" t="s">
        <v>14</v>
      </c>
      <c r="E438" s="5" t="s">
        <v>78</v>
      </c>
      <c r="F438" s="3" t="s">
        <v>16</v>
      </c>
      <c r="G438" s="5" t="s">
        <v>998</v>
      </c>
      <c r="H438" s="5" t="s">
        <v>99</v>
      </c>
      <c r="I438" s="6">
        <v>42356.686111111114</v>
      </c>
      <c r="J438" s="5"/>
      <c r="K438" s="6">
        <v>42381.675000000003</v>
      </c>
      <c r="L438" s="9">
        <f t="shared" si="12"/>
        <v>1</v>
      </c>
      <c r="M438" s="8">
        <f t="shared" si="13"/>
        <v>24.988888888889051</v>
      </c>
    </row>
    <row r="439" spans="1:13" ht="30">
      <c r="A439" s="4" t="s">
        <v>999</v>
      </c>
      <c r="B439" s="3" t="s">
        <v>12</v>
      </c>
      <c r="C439" s="5" t="s">
        <v>13</v>
      </c>
      <c r="D439" s="5" t="s">
        <v>14</v>
      </c>
      <c r="E439" s="5" t="s">
        <v>508</v>
      </c>
      <c r="F439" s="3" t="s">
        <v>16</v>
      </c>
      <c r="G439" s="5" t="s">
        <v>1000</v>
      </c>
      <c r="H439" s="5" t="s">
        <v>508</v>
      </c>
      <c r="I439" s="6">
        <v>42356.65347222222</v>
      </c>
      <c r="J439" s="5"/>
      <c r="K439" s="6">
        <v>42374.42291666667</v>
      </c>
      <c r="L439" s="9">
        <f t="shared" si="12"/>
        <v>1</v>
      </c>
      <c r="M439" s="8">
        <f t="shared" si="13"/>
        <v>17.769444444449618</v>
      </c>
    </row>
    <row r="440" spans="1:13" ht="30">
      <c r="A440" s="4" t="s">
        <v>1001</v>
      </c>
      <c r="B440" s="3" t="s">
        <v>12</v>
      </c>
      <c r="C440" s="5" t="s">
        <v>19</v>
      </c>
      <c r="D440" s="5" t="s">
        <v>14</v>
      </c>
      <c r="E440" s="5" t="s">
        <v>38</v>
      </c>
      <c r="F440" s="3" t="s">
        <v>16</v>
      </c>
      <c r="G440" s="5" t="s">
        <v>1002</v>
      </c>
      <c r="H440" s="5" t="s">
        <v>38</v>
      </c>
      <c r="I440" s="6">
        <v>42356.617361111108</v>
      </c>
      <c r="J440" s="5"/>
      <c r="K440" s="6">
        <v>42378.671527777777</v>
      </c>
      <c r="L440" s="9">
        <f t="shared" si="12"/>
        <v>1</v>
      </c>
      <c r="M440" s="8">
        <f t="shared" si="13"/>
        <v>22.054166666668607</v>
      </c>
    </row>
    <row r="441" spans="1:13" ht="30">
      <c r="A441" s="4" t="s">
        <v>1003</v>
      </c>
      <c r="B441" s="3" t="s">
        <v>12</v>
      </c>
      <c r="C441" s="5" t="s">
        <v>27</v>
      </c>
      <c r="D441" s="5" t="s">
        <v>14</v>
      </c>
      <c r="E441" s="5" t="s">
        <v>152</v>
      </c>
      <c r="F441" s="3" t="s">
        <v>16</v>
      </c>
      <c r="G441" s="5" t="s">
        <v>1004</v>
      </c>
      <c r="H441" s="5" t="s">
        <v>154</v>
      </c>
      <c r="I441" s="6">
        <v>42356.613888888889</v>
      </c>
      <c r="J441" s="5"/>
      <c r="K441" s="6">
        <v>42383.552777777775</v>
      </c>
      <c r="L441" s="9">
        <f t="shared" si="12"/>
        <v>1</v>
      </c>
      <c r="M441" s="8">
        <f t="shared" si="13"/>
        <v>26.93888888888614</v>
      </c>
    </row>
    <row r="442" spans="1:13" ht="30">
      <c r="A442" s="4" t="s">
        <v>1005</v>
      </c>
      <c r="B442" s="3" t="s">
        <v>12</v>
      </c>
      <c r="C442" s="5" t="s">
        <v>27</v>
      </c>
      <c r="D442" s="5" t="s">
        <v>14</v>
      </c>
      <c r="E442" s="5" t="s">
        <v>50</v>
      </c>
      <c r="F442" s="3" t="s">
        <v>16</v>
      </c>
      <c r="G442" s="5" t="s">
        <v>1006</v>
      </c>
      <c r="H442" s="5" t="s">
        <v>50</v>
      </c>
      <c r="I442" s="6">
        <v>42355.728472222225</v>
      </c>
      <c r="J442" s="5"/>
      <c r="K442" s="6">
        <v>42390.919444444444</v>
      </c>
      <c r="L442" s="9">
        <f t="shared" si="12"/>
        <v>1</v>
      </c>
      <c r="M442" s="8">
        <f t="shared" si="13"/>
        <v>35.190972222218988</v>
      </c>
    </row>
    <row r="443" spans="1:13" ht="30">
      <c r="A443" s="4" t="s">
        <v>1007</v>
      </c>
      <c r="B443" s="3" t="s">
        <v>12</v>
      </c>
      <c r="C443" s="5" t="s">
        <v>27</v>
      </c>
      <c r="D443" s="5" t="s">
        <v>23</v>
      </c>
      <c r="E443" s="5" t="s">
        <v>276</v>
      </c>
      <c r="F443" s="3" t="s">
        <v>16</v>
      </c>
      <c r="G443" s="5" t="s">
        <v>1008</v>
      </c>
      <c r="H443" s="5" t="s">
        <v>286</v>
      </c>
      <c r="I443" s="6">
        <v>42354.701388888891</v>
      </c>
      <c r="J443" s="5"/>
      <c r="K443" s="6">
        <v>42407.927083333336</v>
      </c>
      <c r="L443" s="9">
        <f t="shared" si="12"/>
        <v>2</v>
      </c>
      <c r="M443" s="8">
        <f t="shared" si="13"/>
        <v>53.225694444445253</v>
      </c>
    </row>
    <row r="444" spans="1:13">
      <c r="A444" s="4" t="s">
        <v>1009</v>
      </c>
      <c r="B444" s="3" t="s">
        <v>12</v>
      </c>
      <c r="C444" s="5" t="s">
        <v>27</v>
      </c>
      <c r="D444" s="5" t="s">
        <v>23</v>
      </c>
      <c r="E444" s="5" t="s">
        <v>276</v>
      </c>
      <c r="F444" s="3" t="s">
        <v>16</v>
      </c>
      <c r="G444" s="5" t="s">
        <v>1010</v>
      </c>
      <c r="H444" s="5" t="s">
        <v>286</v>
      </c>
      <c r="I444" s="6">
        <v>42354.698611111111</v>
      </c>
      <c r="J444" s="5"/>
      <c r="K444" s="6">
        <v>42407.915277777778</v>
      </c>
      <c r="L444" s="9">
        <f t="shared" si="12"/>
        <v>2</v>
      </c>
      <c r="M444" s="8">
        <f t="shared" si="13"/>
        <v>53.216666666667152</v>
      </c>
    </row>
    <row r="445" spans="1:13" ht="30">
      <c r="A445" s="4" t="s">
        <v>1011</v>
      </c>
      <c r="B445" s="3" t="s">
        <v>12</v>
      </c>
      <c r="C445" s="5" t="s">
        <v>19</v>
      </c>
      <c r="D445" s="5" t="s">
        <v>14</v>
      </c>
      <c r="E445" s="5" t="s">
        <v>508</v>
      </c>
      <c r="F445" s="3" t="s">
        <v>16</v>
      </c>
      <c r="G445" s="5" t="s">
        <v>1012</v>
      </c>
      <c r="H445" s="5" t="s">
        <v>508</v>
      </c>
      <c r="I445" s="6">
        <v>42354.697916666664</v>
      </c>
      <c r="J445" s="5"/>
      <c r="K445" s="6">
        <v>42397.586805555555</v>
      </c>
      <c r="L445" s="9">
        <f t="shared" si="12"/>
        <v>1</v>
      </c>
      <c r="M445" s="8">
        <f t="shared" si="13"/>
        <v>42.888888888890506</v>
      </c>
    </row>
    <row r="446" spans="1:13" ht="30">
      <c r="A446" s="4" t="s">
        <v>1013</v>
      </c>
      <c r="B446" s="3" t="s">
        <v>12</v>
      </c>
      <c r="C446" s="5" t="s">
        <v>19</v>
      </c>
      <c r="D446" s="5" t="s">
        <v>14</v>
      </c>
      <c r="E446" s="5" t="s">
        <v>508</v>
      </c>
      <c r="F446" s="3" t="s">
        <v>16</v>
      </c>
      <c r="G446" s="5" t="s">
        <v>1014</v>
      </c>
      <c r="H446" s="5" t="s">
        <v>508</v>
      </c>
      <c r="I446" s="6">
        <v>42354.68472222222</v>
      </c>
      <c r="J446" s="5"/>
      <c r="K446" s="6">
        <v>42374.429861111108</v>
      </c>
      <c r="L446" s="9">
        <f t="shared" si="12"/>
        <v>1</v>
      </c>
      <c r="M446" s="8">
        <f t="shared" si="13"/>
        <v>19.745138888887595</v>
      </c>
    </row>
    <row r="447" spans="1:13" ht="30">
      <c r="A447" s="4" t="s">
        <v>1015</v>
      </c>
      <c r="B447" s="3" t="s">
        <v>12</v>
      </c>
      <c r="C447" s="5" t="s">
        <v>19</v>
      </c>
      <c r="D447" s="5" t="s">
        <v>14</v>
      </c>
      <c r="E447" s="5" t="s">
        <v>72</v>
      </c>
      <c r="F447" s="3" t="s">
        <v>16</v>
      </c>
      <c r="G447" s="5" t="s">
        <v>1016</v>
      </c>
      <c r="H447" s="5" t="s">
        <v>994</v>
      </c>
      <c r="I447" s="6">
        <v>42354.683333333334</v>
      </c>
      <c r="J447" s="5"/>
      <c r="K447" s="6">
        <v>42410.638888888891</v>
      </c>
      <c r="L447" s="9">
        <f t="shared" si="12"/>
        <v>2</v>
      </c>
      <c r="M447" s="8">
        <f t="shared" si="13"/>
        <v>55.955555555556202</v>
      </c>
    </row>
    <row r="448" spans="1:13" ht="30">
      <c r="A448" s="4" t="s">
        <v>1017</v>
      </c>
      <c r="B448" s="3" t="s">
        <v>12</v>
      </c>
      <c r="C448" s="5" t="s">
        <v>13</v>
      </c>
      <c r="D448" s="5" t="s">
        <v>23</v>
      </c>
      <c r="E448" s="5" t="s">
        <v>276</v>
      </c>
      <c r="F448" s="3" t="s">
        <v>16</v>
      </c>
      <c r="G448" s="5" t="s">
        <v>1018</v>
      </c>
      <c r="H448" s="5" t="s">
        <v>286</v>
      </c>
      <c r="I448" s="6">
        <v>42354.67291666667</v>
      </c>
      <c r="J448" s="5"/>
      <c r="K448" s="6">
        <v>42416.412499999999</v>
      </c>
      <c r="L448" s="9">
        <f t="shared" si="12"/>
        <v>2</v>
      </c>
      <c r="M448" s="8">
        <f t="shared" si="13"/>
        <v>61.739583333328483</v>
      </c>
    </row>
    <row r="449" spans="1:13" ht="30">
      <c r="A449" s="4" t="s">
        <v>1019</v>
      </c>
      <c r="B449" s="3" t="s">
        <v>12</v>
      </c>
      <c r="C449" s="5" t="s">
        <v>19</v>
      </c>
      <c r="D449" s="5" t="s">
        <v>14</v>
      </c>
      <c r="E449" s="5" t="s">
        <v>72</v>
      </c>
      <c r="F449" s="3" t="s">
        <v>16</v>
      </c>
      <c r="G449" s="5" t="s">
        <v>1020</v>
      </c>
      <c r="H449" s="5" t="s">
        <v>994</v>
      </c>
      <c r="I449" s="6">
        <v>42354.654861111114</v>
      </c>
      <c r="J449" s="5"/>
      <c r="K449" s="6">
        <v>42410.638888888891</v>
      </c>
      <c r="L449" s="9">
        <f t="shared" si="12"/>
        <v>2</v>
      </c>
      <c r="M449" s="8">
        <f t="shared" si="13"/>
        <v>55.984027777776646</v>
      </c>
    </row>
    <row r="450" spans="1:13" ht="30">
      <c r="A450" s="4" t="s">
        <v>1021</v>
      </c>
      <c r="B450" s="3" t="s">
        <v>12</v>
      </c>
      <c r="C450" s="5" t="s">
        <v>19</v>
      </c>
      <c r="D450" s="5" t="s">
        <v>14</v>
      </c>
      <c r="E450" s="5" t="s">
        <v>38</v>
      </c>
      <c r="F450" s="3" t="s">
        <v>16</v>
      </c>
      <c r="G450" s="5" t="s">
        <v>1022</v>
      </c>
      <c r="H450" s="5" t="s">
        <v>40</v>
      </c>
      <c r="I450" s="6">
        <v>42354.623611111114</v>
      </c>
      <c r="J450" s="5"/>
      <c r="K450" s="6">
        <v>42377.412499999999</v>
      </c>
      <c r="L450" s="9">
        <f t="shared" si="12"/>
        <v>1</v>
      </c>
      <c r="M450" s="8">
        <f t="shared" si="13"/>
        <v>22.788888888884685</v>
      </c>
    </row>
    <row r="451" spans="1:13" ht="30">
      <c r="A451" s="4" t="s">
        <v>1023</v>
      </c>
      <c r="B451" s="3" t="s">
        <v>12</v>
      </c>
      <c r="C451" s="5" t="s">
        <v>27</v>
      </c>
      <c r="D451" s="5" t="s">
        <v>14</v>
      </c>
      <c r="E451" s="5" t="s">
        <v>38</v>
      </c>
      <c r="F451" s="3" t="s">
        <v>16</v>
      </c>
      <c r="G451" s="5" t="s">
        <v>1024</v>
      </c>
      <c r="H451" s="5" t="s">
        <v>40</v>
      </c>
      <c r="I451" s="6">
        <v>42354.620138888888</v>
      </c>
      <c r="J451" s="5"/>
      <c r="K451" s="6">
        <v>42431.59097222222</v>
      </c>
      <c r="L451" s="9">
        <f t="shared" ref="L451:L514" si="14">MONTH(K451)</f>
        <v>3</v>
      </c>
      <c r="M451" s="8">
        <f t="shared" ref="M451:M514" si="15">K451-MAX(J451,I451)</f>
        <v>76.970833333332848</v>
      </c>
    </row>
    <row r="452" spans="1:13" ht="45">
      <c r="A452" s="4" t="s">
        <v>1025</v>
      </c>
      <c r="B452" s="3" t="s">
        <v>12</v>
      </c>
      <c r="C452" s="5" t="s">
        <v>27</v>
      </c>
      <c r="D452" s="5" t="s">
        <v>14</v>
      </c>
      <c r="E452" s="5" t="s">
        <v>50</v>
      </c>
      <c r="F452" s="3" t="s">
        <v>16</v>
      </c>
      <c r="G452" s="5" t="s">
        <v>1026</v>
      </c>
      <c r="H452" s="5" t="s">
        <v>50</v>
      </c>
      <c r="I452" s="6">
        <v>42354.582638888889</v>
      </c>
      <c r="J452" s="5"/>
      <c r="K452" s="6">
        <v>42410.498611111114</v>
      </c>
      <c r="L452" s="9">
        <f t="shared" si="14"/>
        <v>2</v>
      </c>
      <c r="M452" s="8">
        <f t="shared" si="15"/>
        <v>55.915972222224809</v>
      </c>
    </row>
    <row r="453" spans="1:13" ht="30">
      <c r="A453" s="4" t="s">
        <v>1027</v>
      </c>
      <c r="B453" s="3" t="s">
        <v>12</v>
      </c>
      <c r="C453" s="5" t="s">
        <v>13</v>
      </c>
      <c r="D453" s="5" t="s">
        <v>14</v>
      </c>
      <c r="E453" s="5" t="s">
        <v>28</v>
      </c>
      <c r="F453" s="3" t="s">
        <v>16</v>
      </c>
      <c r="G453" s="5" t="s">
        <v>1028</v>
      </c>
      <c r="H453" s="5" t="s">
        <v>368</v>
      </c>
      <c r="I453" s="6">
        <v>42354.582638888889</v>
      </c>
      <c r="J453" s="5"/>
      <c r="K453" s="6">
        <v>42425.455555555556</v>
      </c>
      <c r="L453" s="9">
        <f t="shared" si="14"/>
        <v>2</v>
      </c>
      <c r="M453" s="8">
        <f t="shared" si="15"/>
        <v>70.872916666667152</v>
      </c>
    </row>
    <row r="454" spans="1:13" ht="30">
      <c r="A454" s="4" t="s">
        <v>1029</v>
      </c>
      <c r="B454" s="3" t="s">
        <v>12</v>
      </c>
      <c r="C454" s="5" t="s">
        <v>19</v>
      </c>
      <c r="D454" s="5" t="s">
        <v>23</v>
      </c>
      <c r="E454" s="5" t="s">
        <v>66</v>
      </c>
      <c r="F454" s="3" t="s">
        <v>16</v>
      </c>
      <c r="G454" s="5" t="s">
        <v>1030</v>
      </c>
      <c r="H454" s="5" t="s">
        <v>68</v>
      </c>
      <c r="I454" s="6">
        <v>42353.60833333333</v>
      </c>
      <c r="J454" s="5"/>
      <c r="K454" s="6">
        <v>42404.645138888889</v>
      </c>
      <c r="L454" s="9">
        <f t="shared" si="14"/>
        <v>2</v>
      </c>
      <c r="M454" s="8">
        <f t="shared" si="15"/>
        <v>51.036805555559113</v>
      </c>
    </row>
    <row r="455" spans="1:13" ht="45">
      <c r="A455" s="4" t="s">
        <v>1031</v>
      </c>
      <c r="B455" s="3" t="s">
        <v>12</v>
      </c>
      <c r="C455" s="5" t="s">
        <v>19</v>
      </c>
      <c r="D455" s="5" t="s">
        <v>14</v>
      </c>
      <c r="E455" s="5" t="s">
        <v>508</v>
      </c>
      <c r="F455" s="3" t="s">
        <v>16</v>
      </c>
      <c r="G455" s="5" t="s">
        <v>1032</v>
      </c>
      <c r="H455" s="5" t="s">
        <v>508</v>
      </c>
      <c r="I455" s="6">
        <v>42353.511805555558</v>
      </c>
      <c r="J455" s="5"/>
      <c r="K455" s="6">
        <v>42396.7</v>
      </c>
      <c r="L455" s="9">
        <f t="shared" si="14"/>
        <v>1</v>
      </c>
      <c r="M455" s="8">
        <f t="shared" si="15"/>
        <v>43.188194444439432</v>
      </c>
    </row>
    <row r="456" spans="1:13" ht="30">
      <c r="A456" s="4" t="s">
        <v>1033</v>
      </c>
      <c r="B456" s="3" t="s">
        <v>12</v>
      </c>
      <c r="C456" s="5" t="s">
        <v>13</v>
      </c>
      <c r="D456" s="5" t="s">
        <v>20</v>
      </c>
      <c r="E456" s="5" t="s">
        <v>20</v>
      </c>
      <c r="F456" s="3" t="s">
        <v>16</v>
      </c>
      <c r="G456" s="5" t="s">
        <v>1034</v>
      </c>
      <c r="H456" s="5" t="s">
        <v>1035</v>
      </c>
      <c r="I456" s="6">
        <v>42353.484027777777</v>
      </c>
      <c r="J456" s="5"/>
      <c r="K456" s="6">
        <v>42377.711111111108</v>
      </c>
      <c r="L456" s="9">
        <f t="shared" si="14"/>
        <v>1</v>
      </c>
      <c r="M456" s="8">
        <f t="shared" si="15"/>
        <v>24.227083333331393</v>
      </c>
    </row>
    <row r="457" spans="1:13">
      <c r="A457" s="4" t="s">
        <v>1036</v>
      </c>
      <c r="B457" s="3" t="s">
        <v>12</v>
      </c>
      <c r="C457" s="5" t="s">
        <v>19</v>
      </c>
      <c r="D457" s="5" t="s">
        <v>14</v>
      </c>
      <c r="E457" s="5" t="s">
        <v>28</v>
      </c>
      <c r="F457" s="3" t="s">
        <v>16</v>
      </c>
      <c r="G457" s="5" t="s">
        <v>1037</v>
      </c>
      <c r="H457" s="5" t="s">
        <v>237</v>
      </c>
      <c r="I457" s="6">
        <v>42353.352083333331</v>
      </c>
      <c r="J457" s="5"/>
      <c r="K457" s="6">
        <v>42378.456944444442</v>
      </c>
      <c r="L457" s="9">
        <f t="shared" si="14"/>
        <v>1</v>
      </c>
      <c r="M457" s="8">
        <f t="shared" si="15"/>
        <v>25.104861111110949</v>
      </c>
    </row>
    <row r="458" spans="1:13" ht="30">
      <c r="A458" s="4" t="s">
        <v>1038</v>
      </c>
      <c r="B458" s="3" t="s">
        <v>12</v>
      </c>
      <c r="C458" s="5" t="s">
        <v>13</v>
      </c>
      <c r="D458" s="5" t="s">
        <v>14</v>
      </c>
      <c r="E458" s="5" t="s">
        <v>38</v>
      </c>
      <c r="F458" s="3" t="s">
        <v>16</v>
      </c>
      <c r="G458" s="5" t="s">
        <v>1039</v>
      </c>
      <c r="H458" s="5" t="s">
        <v>38</v>
      </c>
      <c r="I458" s="6">
        <v>42353.279166666667</v>
      </c>
      <c r="J458" s="5"/>
      <c r="K458" s="6">
        <v>42419.384722222225</v>
      </c>
      <c r="L458" s="9">
        <f t="shared" si="14"/>
        <v>2</v>
      </c>
      <c r="M458" s="8">
        <f t="shared" si="15"/>
        <v>66.105555555557657</v>
      </c>
    </row>
    <row r="459" spans="1:13" ht="30">
      <c r="A459" s="4" t="s">
        <v>1040</v>
      </c>
      <c r="B459" s="3" t="s">
        <v>12</v>
      </c>
      <c r="C459" s="5" t="s">
        <v>151</v>
      </c>
      <c r="D459" s="5" t="s">
        <v>14</v>
      </c>
      <c r="E459" s="5" t="s">
        <v>152</v>
      </c>
      <c r="F459" s="3" t="s">
        <v>16</v>
      </c>
      <c r="G459" s="5" t="s">
        <v>1041</v>
      </c>
      <c r="H459" s="5" t="s">
        <v>550</v>
      </c>
      <c r="I459" s="6">
        <v>42352.947222222225</v>
      </c>
      <c r="J459" s="5"/>
      <c r="K459" s="6">
        <v>42377.67083333333</v>
      </c>
      <c r="L459" s="9">
        <f t="shared" si="14"/>
        <v>1</v>
      </c>
      <c r="M459" s="8">
        <f t="shared" si="15"/>
        <v>24.723611111105129</v>
      </c>
    </row>
    <row r="460" spans="1:13" ht="30">
      <c r="A460" s="4" t="s">
        <v>1042</v>
      </c>
      <c r="B460" s="3" t="s">
        <v>12</v>
      </c>
      <c r="C460" s="5" t="s">
        <v>27</v>
      </c>
      <c r="D460" s="5" t="s">
        <v>14</v>
      </c>
      <c r="E460" s="5" t="s">
        <v>38</v>
      </c>
      <c r="F460" s="3" t="s">
        <v>16</v>
      </c>
      <c r="G460" s="5" t="s">
        <v>1043</v>
      </c>
      <c r="H460" s="5" t="s">
        <v>227</v>
      </c>
      <c r="I460" s="6">
        <v>42352.740277777775</v>
      </c>
      <c r="J460" s="5"/>
      <c r="K460" s="6">
        <v>42382.424305555556</v>
      </c>
      <c r="L460" s="9">
        <f t="shared" si="14"/>
        <v>1</v>
      </c>
      <c r="M460" s="8">
        <f t="shared" si="15"/>
        <v>29.684027777781012</v>
      </c>
    </row>
    <row r="461" spans="1:13" ht="30">
      <c r="A461" s="4" t="s">
        <v>1044</v>
      </c>
      <c r="B461" s="3" t="s">
        <v>12</v>
      </c>
      <c r="C461" s="5" t="s">
        <v>19</v>
      </c>
      <c r="D461" s="5" t="s">
        <v>23</v>
      </c>
      <c r="E461" s="5" t="s">
        <v>66</v>
      </c>
      <c r="F461" s="3" t="s">
        <v>16</v>
      </c>
      <c r="G461" s="5" t="s">
        <v>1045</v>
      </c>
      <c r="H461" s="5" t="s">
        <v>68</v>
      </c>
      <c r="I461" s="6">
        <v>42352.679861111108</v>
      </c>
      <c r="J461" s="5"/>
      <c r="K461" s="6">
        <v>42401.536111111112</v>
      </c>
      <c r="L461" s="9">
        <f t="shared" si="14"/>
        <v>2</v>
      </c>
      <c r="M461" s="8">
        <f t="shared" si="15"/>
        <v>48.856250000004366</v>
      </c>
    </row>
    <row r="462" spans="1:13" ht="30">
      <c r="A462" s="4" t="s">
        <v>1046</v>
      </c>
      <c r="B462" s="3" t="s">
        <v>12</v>
      </c>
      <c r="C462" s="5" t="s">
        <v>13</v>
      </c>
      <c r="D462" s="5" t="s">
        <v>20</v>
      </c>
      <c r="E462" s="5" t="s">
        <v>20</v>
      </c>
      <c r="F462" s="3" t="s">
        <v>16</v>
      </c>
      <c r="G462" s="5" t="s">
        <v>1047</v>
      </c>
      <c r="H462" s="5" t="s">
        <v>1048</v>
      </c>
      <c r="I462" s="6">
        <v>42352.568055555559</v>
      </c>
      <c r="J462" s="5"/>
      <c r="K462" s="6">
        <v>42403.713194444441</v>
      </c>
      <c r="L462" s="9">
        <f t="shared" si="14"/>
        <v>2</v>
      </c>
      <c r="M462" s="8">
        <f t="shared" si="15"/>
        <v>51.145138888881775</v>
      </c>
    </row>
    <row r="463" spans="1:13" ht="30">
      <c r="A463" s="4" t="s">
        <v>1049</v>
      </c>
      <c r="B463" s="3" t="s">
        <v>12</v>
      </c>
      <c r="C463" s="5" t="s">
        <v>27</v>
      </c>
      <c r="D463" s="5" t="s">
        <v>14</v>
      </c>
      <c r="E463" s="5" t="s">
        <v>50</v>
      </c>
      <c r="F463" s="3" t="s">
        <v>16</v>
      </c>
      <c r="G463" s="5" t="s">
        <v>1050</v>
      </c>
      <c r="H463" s="5" t="s">
        <v>230</v>
      </c>
      <c r="I463" s="6">
        <v>42350.720833333333</v>
      </c>
      <c r="J463" s="5"/>
      <c r="K463" s="6">
        <v>42375.347916666666</v>
      </c>
      <c r="L463" s="9">
        <f t="shared" si="14"/>
        <v>1</v>
      </c>
      <c r="M463" s="8">
        <f t="shared" si="15"/>
        <v>24.627083333332848</v>
      </c>
    </row>
    <row r="464" spans="1:13" ht="30">
      <c r="A464" s="4" t="s">
        <v>1051</v>
      </c>
      <c r="B464" s="3" t="s">
        <v>12</v>
      </c>
      <c r="C464" s="5" t="s">
        <v>27</v>
      </c>
      <c r="D464" s="5" t="s">
        <v>14</v>
      </c>
      <c r="E464" s="5" t="s">
        <v>38</v>
      </c>
      <c r="F464" s="3" t="s">
        <v>16</v>
      </c>
      <c r="G464" s="5" t="s">
        <v>1052</v>
      </c>
      <c r="H464" s="5" t="s">
        <v>109</v>
      </c>
      <c r="I464" s="6">
        <v>42349.675694444442</v>
      </c>
      <c r="J464" s="5"/>
      <c r="K464" s="6">
        <v>42375.430555555555</v>
      </c>
      <c r="L464" s="9">
        <f t="shared" si="14"/>
        <v>1</v>
      </c>
      <c r="M464" s="8">
        <f t="shared" si="15"/>
        <v>25.754861111112405</v>
      </c>
    </row>
    <row r="465" spans="1:13" ht="30">
      <c r="A465" s="4" t="s">
        <v>1053</v>
      </c>
      <c r="B465" s="3" t="s">
        <v>12</v>
      </c>
      <c r="C465" s="5" t="s">
        <v>27</v>
      </c>
      <c r="D465" s="5" t="s">
        <v>14</v>
      </c>
      <c r="E465" s="5" t="s">
        <v>78</v>
      </c>
      <c r="F465" s="3" t="s">
        <v>16</v>
      </c>
      <c r="G465" s="5" t="s">
        <v>1054</v>
      </c>
      <c r="H465" s="5" t="s">
        <v>734</v>
      </c>
      <c r="I465" s="6">
        <v>42349.658333333333</v>
      </c>
      <c r="J465" s="5"/>
      <c r="K465" s="6">
        <v>42376.50277777778</v>
      </c>
      <c r="L465" s="9">
        <f t="shared" si="14"/>
        <v>1</v>
      </c>
      <c r="M465" s="8">
        <f t="shared" si="15"/>
        <v>26.844444444446708</v>
      </c>
    </row>
    <row r="466" spans="1:13">
      <c r="A466" s="4" t="s">
        <v>1055</v>
      </c>
      <c r="B466" s="3" t="s">
        <v>12</v>
      </c>
      <c r="C466" s="5" t="s">
        <v>13</v>
      </c>
      <c r="D466" s="5" t="s">
        <v>14</v>
      </c>
      <c r="E466" s="5" t="s">
        <v>38</v>
      </c>
      <c r="F466" s="3" t="s">
        <v>16</v>
      </c>
      <c r="G466" s="5" t="s">
        <v>1056</v>
      </c>
      <c r="H466" s="5" t="s">
        <v>180</v>
      </c>
      <c r="I466" s="6">
        <v>42349.652083333334</v>
      </c>
      <c r="J466" s="5"/>
      <c r="K466" s="6">
        <v>42457.679166666669</v>
      </c>
      <c r="L466" s="9">
        <f t="shared" si="14"/>
        <v>3</v>
      </c>
      <c r="M466" s="8">
        <f t="shared" si="15"/>
        <v>108.0270833333343</v>
      </c>
    </row>
    <row r="467" spans="1:13">
      <c r="A467" s="4" t="s">
        <v>1057</v>
      </c>
      <c r="B467" s="3" t="s">
        <v>12</v>
      </c>
      <c r="C467" s="5" t="s">
        <v>19</v>
      </c>
      <c r="D467" s="5" t="s">
        <v>23</v>
      </c>
      <c r="E467" s="5" t="s">
        <v>276</v>
      </c>
      <c r="F467" s="3" t="s">
        <v>16</v>
      </c>
      <c r="G467" s="5" t="s">
        <v>1058</v>
      </c>
      <c r="H467" s="5" t="s">
        <v>286</v>
      </c>
      <c r="I467" s="6">
        <v>42349.512499999997</v>
      </c>
      <c r="J467" s="5"/>
      <c r="K467" s="6">
        <v>42372.847916666666</v>
      </c>
      <c r="L467" s="9">
        <f t="shared" si="14"/>
        <v>1</v>
      </c>
      <c r="M467" s="8">
        <f t="shared" si="15"/>
        <v>23.335416666668607</v>
      </c>
    </row>
    <row r="468" spans="1:13" ht="30">
      <c r="A468" s="4" t="s">
        <v>1059</v>
      </c>
      <c r="B468" s="3" t="s">
        <v>12</v>
      </c>
      <c r="C468" s="5" t="s">
        <v>19</v>
      </c>
      <c r="D468" s="5" t="s">
        <v>23</v>
      </c>
      <c r="E468" s="5" t="s">
        <v>276</v>
      </c>
      <c r="F468" s="3" t="s">
        <v>16</v>
      </c>
      <c r="G468" s="5" t="s">
        <v>1060</v>
      </c>
      <c r="H468" s="5" t="s">
        <v>286</v>
      </c>
      <c r="I468" s="6">
        <v>42349.492361111108</v>
      </c>
      <c r="J468" s="5"/>
      <c r="K468" s="6">
        <v>42384.390277777777</v>
      </c>
      <c r="L468" s="9">
        <f t="shared" si="14"/>
        <v>1</v>
      </c>
      <c r="M468" s="8">
        <f t="shared" si="15"/>
        <v>34.897916666668607</v>
      </c>
    </row>
    <row r="469" spans="1:13" ht="30">
      <c r="A469" s="4" t="s">
        <v>1061</v>
      </c>
      <c r="B469" s="3" t="s">
        <v>12</v>
      </c>
      <c r="C469" s="5" t="s">
        <v>19</v>
      </c>
      <c r="D469" s="5" t="s">
        <v>23</v>
      </c>
      <c r="E469" s="5" t="s">
        <v>276</v>
      </c>
      <c r="F469" s="3" t="s">
        <v>16</v>
      </c>
      <c r="G469" s="5" t="s">
        <v>1062</v>
      </c>
      <c r="H469" s="5" t="s">
        <v>286</v>
      </c>
      <c r="I469" s="6">
        <v>42349.487500000003</v>
      </c>
      <c r="J469" s="5"/>
      <c r="K469" s="6">
        <v>42373.613194444442</v>
      </c>
      <c r="L469" s="9">
        <f t="shared" si="14"/>
        <v>1</v>
      </c>
      <c r="M469" s="8">
        <f t="shared" si="15"/>
        <v>24.125694444439432</v>
      </c>
    </row>
    <row r="470" spans="1:13" ht="30">
      <c r="A470" s="4" t="s">
        <v>1063</v>
      </c>
      <c r="B470" s="3" t="s">
        <v>12</v>
      </c>
      <c r="C470" s="5" t="s">
        <v>19</v>
      </c>
      <c r="D470" s="5" t="s">
        <v>23</v>
      </c>
      <c r="E470" s="5" t="s">
        <v>276</v>
      </c>
      <c r="F470" s="3" t="s">
        <v>16</v>
      </c>
      <c r="G470" s="5" t="s">
        <v>1064</v>
      </c>
      <c r="H470" s="5" t="s">
        <v>286</v>
      </c>
      <c r="I470" s="6">
        <v>42349.475694444445</v>
      </c>
      <c r="J470" s="5"/>
      <c r="K470" s="6">
        <v>42384.401388888888</v>
      </c>
      <c r="L470" s="9">
        <f t="shared" si="14"/>
        <v>1</v>
      </c>
      <c r="M470" s="8">
        <f t="shared" si="15"/>
        <v>34.925694444442343</v>
      </c>
    </row>
    <row r="471" spans="1:13" ht="30">
      <c r="A471" s="4" t="s">
        <v>1065</v>
      </c>
      <c r="B471" s="3" t="s">
        <v>12</v>
      </c>
      <c r="C471" s="5" t="s">
        <v>27</v>
      </c>
      <c r="D471" s="5" t="s">
        <v>14</v>
      </c>
      <c r="E471" s="5" t="s">
        <v>508</v>
      </c>
      <c r="F471" s="3" t="s">
        <v>16</v>
      </c>
      <c r="G471" s="5" t="s">
        <v>1066</v>
      </c>
      <c r="H471" s="5" t="s">
        <v>1067</v>
      </c>
      <c r="I471" s="6">
        <v>42348.962500000001</v>
      </c>
      <c r="J471" s="5"/>
      <c r="K471" s="6">
        <v>42391.934027777781</v>
      </c>
      <c r="L471" s="9">
        <f t="shared" si="14"/>
        <v>1</v>
      </c>
      <c r="M471" s="8">
        <f t="shared" si="15"/>
        <v>42.971527777779556</v>
      </c>
    </row>
    <row r="472" spans="1:13" ht="45">
      <c r="A472" s="4" t="s">
        <v>1068</v>
      </c>
      <c r="B472" s="3" t="s">
        <v>12</v>
      </c>
      <c r="C472" s="5" t="s">
        <v>13</v>
      </c>
      <c r="D472" s="5" t="s">
        <v>14</v>
      </c>
      <c r="E472" s="5" t="s">
        <v>78</v>
      </c>
      <c r="F472" s="3" t="s">
        <v>16</v>
      </c>
      <c r="G472" s="5" t="s">
        <v>1069</v>
      </c>
      <c r="H472" s="5" t="s">
        <v>734</v>
      </c>
      <c r="I472" s="6">
        <v>42348.819444444445</v>
      </c>
      <c r="J472" s="5"/>
      <c r="K472" s="6">
        <v>42436.565972222219</v>
      </c>
      <c r="L472" s="9">
        <f t="shared" si="14"/>
        <v>3</v>
      </c>
      <c r="M472" s="8">
        <f t="shared" si="15"/>
        <v>87.746527777773736</v>
      </c>
    </row>
    <row r="473" spans="1:13" ht="30">
      <c r="A473" s="4" t="s">
        <v>1070</v>
      </c>
      <c r="B473" s="3" t="s">
        <v>12</v>
      </c>
      <c r="C473" s="5" t="s">
        <v>27</v>
      </c>
      <c r="D473" s="5" t="s">
        <v>14</v>
      </c>
      <c r="E473" s="5" t="s">
        <v>152</v>
      </c>
      <c r="F473" s="3" t="s">
        <v>16</v>
      </c>
      <c r="G473" s="5" t="s">
        <v>1071</v>
      </c>
      <c r="H473" s="5" t="s">
        <v>154</v>
      </c>
      <c r="I473" s="6">
        <v>42348.705555555556</v>
      </c>
      <c r="J473" s="5"/>
      <c r="K473" s="6">
        <v>42388.473611111112</v>
      </c>
      <c r="L473" s="9">
        <f t="shared" si="14"/>
        <v>1</v>
      </c>
      <c r="M473" s="8">
        <f t="shared" si="15"/>
        <v>39.768055555556202</v>
      </c>
    </row>
    <row r="474" spans="1:13" ht="30">
      <c r="A474" s="4" t="s">
        <v>1072</v>
      </c>
      <c r="B474" s="3" t="s">
        <v>12</v>
      </c>
      <c r="C474" s="5" t="s">
        <v>13</v>
      </c>
      <c r="D474" s="5" t="s">
        <v>14</v>
      </c>
      <c r="E474" s="5" t="s">
        <v>28</v>
      </c>
      <c r="F474" s="3" t="s">
        <v>16</v>
      </c>
      <c r="G474" s="5" t="s">
        <v>1073</v>
      </c>
      <c r="H474" s="5" t="s">
        <v>30</v>
      </c>
      <c r="I474" s="6">
        <v>42348.538194444445</v>
      </c>
      <c r="J474" s="5"/>
      <c r="K474" s="6">
        <v>42417.538888888892</v>
      </c>
      <c r="L474" s="9">
        <f t="shared" si="14"/>
        <v>2</v>
      </c>
      <c r="M474" s="8">
        <f t="shared" si="15"/>
        <v>69.000694444446708</v>
      </c>
    </row>
    <row r="475" spans="1:13" ht="30">
      <c r="A475" s="4" t="s">
        <v>1074</v>
      </c>
      <c r="B475" s="3" t="s">
        <v>12</v>
      </c>
      <c r="C475" s="5" t="s">
        <v>13</v>
      </c>
      <c r="D475" s="5" t="s">
        <v>14</v>
      </c>
      <c r="E475" s="5" t="s">
        <v>78</v>
      </c>
      <c r="F475" s="3" t="s">
        <v>16</v>
      </c>
      <c r="G475" s="5" t="s">
        <v>1075</v>
      </c>
      <c r="H475" s="5" t="s">
        <v>353</v>
      </c>
      <c r="I475" s="6">
        <v>42348.45208333333</v>
      </c>
      <c r="J475" s="5"/>
      <c r="K475" s="6">
        <v>42375.524305555555</v>
      </c>
      <c r="L475" s="9">
        <f t="shared" si="14"/>
        <v>1</v>
      </c>
      <c r="M475" s="8">
        <f t="shared" si="15"/>
        <v>27.072222222224809</v>
      </c>
    </row>
    <row r="476" spans="1:13" ht="30">
      <c r="A476" s="4" t="s">
        <v>1076</v>
      </c>
      <c r="B476" s="3" t="s">
        <v>12</v>
      </c>
      <c r="C476" s="5" t="s">
        <v>13</v>
      </c>
      <c r="D476" s="5" t="s">
        <v>20</v>
      </c>
      <c r="E476" s="5" t="s">
        <v>20</v>
      </c>
      <c r="F476" s="3" t="s">
        <v>16</v>
      </c>
      <c r="G476" s="5" t="s">
        <v>1077</v>
      </c>
      <c r="H476" s="5" t="s">
        <v>197</v>
      </c>
      <c r="I476" s="6">
        <v>42348.45</v>
      </c>
      <c r="J476" s="5"/>
      <c r="K476" s="6">
        <v>42409.645138888889</v>
      </c>
      <c r="L476" s="9">
        <f t="shared" si="14"/>
        <v>2</v>
      </c>
      <c r="M476" s="8">
        <f t="shared" si="15"/>
        <v>61.195138888891961</v>
      </c>
    </row>
    <row r="477" spans="1:13">
      <c r="A477" s="4" t="s">
        <v>1078</v>
      </c>
      <c r="B477" s="3" t="s">
        <v>12</v>
      </c>
      <c r="C477" s="5" t="s">
        <v>19</v>
      </c>
      <c r="D477" s="5" t="s">
        <v>14</v>
      </c>
      <c r="E477" s="5" t="s">
        <v>38</v>
      </c>
      <c r="F477" s="3" t="s">
        <v>16</v>
      </c>
      <c r="G477" s="5" t="s">
        <v>1079</v>
      </c>
      <c r="H477" s="5" t="s">
        <v>495</v>
      </c>
      <c r="I477" s="6">
        <v>42348.447916666664</v>
      </c>
      <c r="J477" s="5"/>
      <c r="K477" s="6">
        <v>42410.422222222223</v>
      </c>
      <c r="L477" s="9">
        <f t="shared" si="14"/>
        <v>2</v>
      </c>
      <c r="M477" s="8">
        <f t="shared" si="15"/>
        <v>61.974305555559113</v>
      </c>
    </row>
    <row r="478" spans="1:13" ht="30">
      <c r="A478" s="4" t="s">
        <v>1080</v>
      </c>
      <c r="B478" s="3" t="s">
        <v>12</v>
      </c>
      <c r="C478" s="5" t="s">
        <v>19</v>
      </c>
      <c r="D478" s="5" t="s">
        <v>14</v>
      </c>
      <c r="E478" s="5" t="s">
        <v>72</v>
      </c>
      <c r="F478" s="3" t="s">
        <v>16</v>
      </c>
      <c r="G478" s="5" t="s">
        <v>1081</v>
      </c>
      <c r="H478" s="5" t="s">
        <v>74</v>
      </c>
      <c r="I478" s="6">
        <v>42347.645138888889</v>
      </c>
      <c r="J478" s="5"/>
      <c r="K478" s="6">
        <v>42376.678472222222</v>
      </c>
      <c r="L478" s="9">
        <f t="shared" si="14"/>
        <v>1</v>
      </c>
      <c r="M478" s="8">
        <f t="shared" si="15"/>
        <v>29.033333333332848</v>
      </c>
    </row>
    <row r="479" spans="1:13" ht="30">
      <c r="A479" s="4" t="s">
        <v>1082</v>
      </c>
      <c r="B479" s="3" t="s">
        <v>12</v>
      </c>
      <c r="C479" s="5" t="s">
        <v>19</v>
      </c>
      <c r="D479" s="5" t="s">
        <v>14</v>
      </c>
      <c r="E479" s="5" t="s">
        <v>50</v>
      </c>
      <c r="F479" s="3" t="s">
        <v>16</v>
      </c>
      <c r="G479" s="5" t="s">
        <v>1083</v>
      </c>
      <c r="H479" s="5" t="s">
        <v>50</v>
      </c>
      <c r="I479" s="6">
        <v>42347.638888888891</v>
      </c>
      <c r="J479" s="5"/>
      <c r="K479" s="6">
        <v>42418.379166666666</v>
      </c>
      <c r="L479" s="9">
        <f t="shared" si="14"/>
        <v>2</v>
      </c>
      <c r="M479" s="8">
        <f t="shared" si="15"/>
        <v>70.740277777775191</v>
      </c>
    </row>
    <row r="480" spans="1:13">
      <c r="A480" s="4" t="s">
        <v>1084</v>
      </c>
      <c r="B480" s="3" t="s">
        <v>12</v>
      </c>
      <c r="C480" s="5" t="s">
        <v>19</v>
      </c>
      <c r="D480" s="5" t="s">
        <v>14</v>
      </c>
      <c r="E480" s="5" t="s">
        <v>50</v>
      </c>
      <c r="F480" s="3" t="s">
        <v>16</v>
      </c>
      <c r="G480" s="5" t="s">
        <v>1085</v>
      </c>
      <c r="H480" s="5" t="s">
        <v>50</v>
      </c>
      <c r="I480" s="6">
        <v>42347.638194444444</v>
      </c>
      <c r="J480" s="5"/>
      <c r="K480" s="6">
        <v>42418.313888888886</v>
      </c>
      <c r="L480" s="9">
        <f t="shared" si="14"/>
        <v>2</v>
      </c>
      <c r="M480" s="8">
        <f t="shared" si="15"/>
        <v>70.675694444442343</v>
      </c>
    </row>
    <row r="481" spans="1:13">
      <c r="A481" s="4" t="s">
        <v>1086</v>
      </c>
      <c r="B481" s="3" t="s">
        <v>12</v>
      </c>
      <c r="C481" s="5" t="s">
        <v>19</v>
      </c>
      <c r="D481" s="5" t="s">
        <v>14</v>
      </c>
      <c r="E481" s="5" t="s">
        <v>50</v>
      </c>
      <c r="F481" s="3" t="s">
        <v>16</v>
      </c>
      <c r="G481" s="5" t="s">
        <v>1087</v>
      </c>
      <c r="H481" s="5" t="s">
        <v>50</v>
      </c>
      <c r="I481" s="6">
        <v>42347.636805555558</v>
      </c>
      <c r="J481" s="5"/>
      <c r="K481" s="6">
        <v>42396.616666666669</v>
      </c>
      <c r="L481" s="9">
        <f t="shared" si="14"/>
        <v>1</v>
      </c>
      <c r="M481" s="8">
        <f t="shared" si="15"/>
        <v>48.979861111110949</v>
      </c>
    </row>
    <row r="482" spans="1:13" ht="30">
      <c r="A482" s="4" t="s">
        <v>1088</v>
      </c>
      <c r="B482" s="3" t="s">
        <v>12</v>
      </c>
      <c r="C482" s="5" t="s">
        <v>19</v>
      </c>
      <c r="D482" s="5" t="s">
        <v>14</v>
      </c>
      <c r="E482" s="5" t="s">
        <v>50</v>
      </c>
      <c r="F482" s="3" t="s">
        <v>16</v>
      </c>
      <c r="G482" s="5" t="s">
        <v>1089</v>
      </c>
      <c r="H482" s="5" t="s">
        <v>50</v>
      </c>
      <c r="I482" s="6">
        <v>42347.632638888892</v>
      </c>
      <c r="J482" s="5"/>
      <c r="K482" s="6">
        <v>42382.654166666667</v>
      </c>
      <c r="L482" s="9">
        <f t="shared" si="14"/>
        <v>1</v>
      </c>
      <c r="M482" s="8">
        <f t="shared" si="15"/>
        <v>35.021527777775191</v>
      </c>
    </row>
    <row r="483" spans="1:13" ht="30">
      <c r="A483" s="4" t="s">
        <v>1090</v>
      </c>
      <c r="B483" s="3" t="s">
        <v>12</v>
      </c>
      <c r="C483" s="5" t="s">
        <v>19</v>
      </c>
      <c r="D483" s="5" t="s">
        <v>14</v>
      </c>
      <c r="E483" s="5" t="s">
        <v>50</v>
      </c>
      <c r="F483" s="3" t="s">
        <v>16</v>
      </c>
      <c r="G483" s="5" t="s">
        <v>1091</v>
      </c>
      <c r="H483" s="5" t="s">
        <v>50</v>
      </c>
      <c r="I483" s="6">
        <v>42347.572916666664</v>
      </c>
      <c r="J483" s="5"/>
      <c r="K483" s="6">
        <v>42381.597916666666</v>
      </c>
      <c r="L483" s="9">
        <f t="shared" si="14"/>
        <v>1</v>
      </c>
      <c r="M483" s="8">
        <f t="shared" si="15"/>
        <v>34.025000000001455</v>
      </c>
    </row>
    <row r="484" spans="1:13" ht="30">
      <c r="A484" s="4" t="s">
        <v>1092</v>
      </c>
      <c r="B484" s="3" t="s">
        <v>12</v>
      </c>
      <c r="C484" s="5" t="s">
        <v>27</v>
      </c>
      <c r="D484" s="5" t="s">
        <v>14</v>
      </c>
      <c r="E484" s="5" t="s">
        <v>152</v>
      </c>
      <c r="F484" s="3" t="s">
        <v>16</v>
      </c>
      <c r="G484" s="5" t="s">
        <v>1093</v>
      </c>
      <c r="H484" s="5" t="s">
        <v>523</v>
      </c>
      <c r="I484" s="6">
        <v>42347.560416666667</v>
      </c>
      <c r="J484" s="5"/>
      <c r="K484" s="6">
        <v>42383.595138888886</v>
      </c>
      <c r="L484" s="9">
        <f t="shared" si="14"/>
        <v>1</v>
      </c>
      <c r="M484" s="8">
        <f t="shared" si="15"/>
        <v>36.034722222218988</v>
      </c>
    </row>
    <row r="485" spans="1:13" ht="30">
      <c r="A485" s="4" t="s">
        <v>1094</v>
      </c>
      <c r="B485" s="3" t="s">
        <v>12</v>
      </c>
      <c r="C485" s="5" t="s">
        <v>27</v>
      </c>
      <c r="D485" s="5" t="s">
        <v>14</v>
      </c>
      <c r="E485" s="5" t="s">
        <v>152</v>
      </c>
      <c r="F485" s="3" t="s">
        <v>16</v>
      </c>
      <c r="G485" s="5" t="s">
        <v>1095</v>
      </c>
      <c r="H485" s="5" t="s">
        <v>523</v>
      </c>
      <c r="I485" s="6">
        <v>42347.559027777781</v>
      </c>
      <c r="J485" s="5"/>
      <c r="K485" s="6">
        <v>42391.640277777777</v>
      </c>
      <c r="L485" s="9">
        <f t="shared" si="14"/>
        <v>1</v>
      </c>
      <c r="M485" s="8">
        <f t="shared" si="15"/>
        <v>44.081249999995634</v>
      </c>
    </row>
    <row r="486" spans="1:13" ht="30">
      <c r="A486" s="4" t="s">
        <v>1096</v>
      </c>
      <c r="B486" s="3" t="s">
        <v>12</v>
      </c>
      <c r="C486" s="5" t="s">
        <v>27</v>
      </c>
      <c r="D486" s="5" t="s">
        <v>14</v>
      </c>
      <c r="E486" s="5" t="s">
        <v>152</v>
      </c>
      <c r="F486" s="3" t="s">
        <v>16</v>
      </c>
      <c r="G486" s="5" t="s">
        <v>1097</v>
      </c>
      <c r="H486" s="5" t="s">
        <v>523</v>
      </c>
      <c r="I486" s="6">
        <v>42347.554861111108</v>
      </c>
      <c r="J486" s="5"/>
      <c r="K486" s="6">
        <v>42391.640277777777</v>
      </c>
      <c r="L486" s="9">
        <f t="shared" si="14"/>
        <v>1</v>
      </c>
      <c r="M486" s="8">
        <f t="shared" si="15"/>
        <v>44.085416666668607</v>
      </c>
    </row>
    <row r="487" spans="1:13" ht="30">
      <c r="A487" s="4" t="s">
        <v>1098</v>
      </c>
      <c r="B487" s="3" t="s">
        <v>12</v>
      </c>
      <c r="C487" s="5" t="s">
        <v>27</v>
      </c>
      <c r="D487" s="5" t="s">
        <v>14</v>
      </c>
      <c r="E487" s="5" t="s">
        <v>152</v>
      </c>
      <c r="F487" s="3" t="s">
        <v>16</v>
      </c>
      <c r="G487" s="5" t="s">
        <v>1099</v>
      </c>
      <c r="H487" s="5" t="s">
        <v>523</v>
      </c>
      <c r="I487" s="6">
        <v>42347.552083333336</v>
      </c>
      <c r="J487" s="5"/>
      <c r="K487" s="6">
        <v>42387.595833333333</v>
      </c>
      <c r="L487" s="9">
        <f t="shared" si="14"/>
        <v>1</v>
      </c>
      <c r="M487" s="8">
        <f t="shared" si="15"/>
        <v>40.04374999999709</v>
      </c>
    </row>
    <row r="488" spans="1:13" ht="30">
      <c r="A488" s="4" t="s">
        <v>1100</v>
      </c>
      <c r="B488" s="3" t="s">
        <v>12</v>
      </c>
      <c r="C488" s="5" t="s">
        <v>19</v>
      </c>
      <c r="D488" s="5" t="s">
        <v>14</v>
      </c>
      <c r="E488" s="5" t="s">
        <v>38</v>
      </c>
      <c r="F488" s="3" t="s">
        <v>16</v>
      </c>
      <c r="G488" s="5" t="s">
        <v>1101</v>
      </c>
      <c r="H488" s="5" t="s">
        <v>43</v>
      </c>
      <c r="I488" s="6">
        <v>42347.54583333333</v>
      </c>
      <c r="J488" s="5"/>
      <c r="K488" s="6">
        <v>42419.48541666667</v>
      </c>
      <c r="L488" s="9">
        <f t="shared" si="14"/>
        <v>2</v>
      </c>
      <c r="M488" s="8">
        <f t="shared" si="15"/>
        <v>71.939583333340124</v>
      </c>
    </row>
    <row r="489" spans="1:13" ht="30">
      <c r="A489" s="4" t="s">
        <v>1102</v>
      </c>
      <c r="B489" s="3" t="s">
        <v>12</v>
      </c>
      <c r="C489" s="5" t="s">
        <v>19</v>
      </c>
      <c r="D489" s="5" t="s">
        <v>14</v>
      </c>
      <c r="E489" s="5" t="s">
        <v>38</v>
      </c>
      <c r="F489" s="3" t="s">
        <v>16</v>
      </c>
      <c r="G489" s="5" t="s">
        <v>1103</v>
      </c>
      <c r="H489" s="5" t="s">
        <v>43</v>
      </c>
      <c r="I489" s="6">
        <v>42347.542361111111</v>
      </c>
      <c r="J489" s="5"/>
      <c r="K489" s="6">
        <v>42380.53125</v>
      </c>
      <c r="L489" s="9">
        <f t="shared" si="14"/>
        <v>1</v>
      </c>
      <c r="M489" s="8">
        <f t="shared" si="15"/>
        <v>32.988888888889051</v>
      </c>
    </row>
    <row r="490" spans="1:13" ht="30">
      <c r="A490" s="4" t="s">
        <v>1104</v>
      </c>
      <c r="B490" s="3" t="s">
        <v>12</v>
      </c>
      <c r="C490" s="5" t="s">
        <v>19</v>
      </c>
      <c r="D490" s="5" t="s">
        <v>56</v>
      </c>
      <c r="E490" s="5" t="s">
        <v>56</v>
      </c>
      <c r="F490" s="3" t="s">
        <v>16</v>
      </c>
      <c r="G490" s="5" t="s">
        <v>1105</v>
      </c>
      <c r="H490" s="5"/>
      <c r="I490" s="6">
        <v>42347.418749999997</v>
      </c>
      <c r="J490" s="5"/>
      <c r="K490" s="6">
        <v>42401.529861111114</v>
      </c>
      <c r="L490" s="9">
        <f t="shared" si="14"/>
        <v>2</v>
      </c>
      <c r="M490" s="8">
        <f t="shared" si="15"/>
        <v>54.11111111111677</v>
      </c>
    </row>
    <row r="491" spans="1:13" ht="30">
      <c r="A491" s="4" t="s">
        <v>1106</v>
      </c>
      <c r="B491" s="3" t="s">
        <v>12</v>
      </c>
      <c r="C491" s="5" t="s">
        <v>27</v>
      </c>
      <c r="D491" s="5" t="s">
        <v>14</v>
      </c>
      <c r="E491" s="5" t="s">
        <v>38</v>
      </c>
      <c r="F491" s="3" t="s">
        <v>16</v>
      </c>
      <c r="G491" s="5" t="s">
        <v>1107</v>
      </c>
      <c r="H491" s="5" t="s">
        <v>112</v>
      </c>
      <c r="I491" s="6">
        <v>42346.683333333334</v>
      </c>
      <c r="J491" s="5"/>
      <c r="K491" s="6">
        <v>42388.541666666664</v>
      </c>
      <c r="L491" s="9">
        <f t="shared" si="14"/>
        <v>1</v>
      </c>
      <c r="M491" s="8">
        <f t="shared" si="15"/>
        <v>41.858333333329938</v>
      </c>
    </row>
    <row r="492" spans="1:13" ht="30">
      <c r="A492" s="4" t="s">
        <v>1108</v>
      </c>
      <c r="B492" s="3" t="s">
        <v>12</v>
      </c>
      <c r="C492" s="5" t="s">
        <v>19</v>
      </c>
      <c r="D492" s="5" t="s">
        <v>14</v>
      </c>
      <c r="E492" s="5" t="s">
        <v>38</v>
      </c>
      <c r="F492" s="3" t="s">
        <v>16</v>
      </c>
      <c r="G492" s="5" t="s">
        <v>1109</v>
      </c>
      <c r="H492" s="5" t="s">
        <v>353</v>
      </c>
      <c r="I492" s="6">
        <v>42346.681250000001</v>
      </c>
      <c r="J492" s="5"/>
      <c r="K492" s="6">
        <v>42394.647222222222</v>
      </c>
      <c r="L492" s="9">
        <f t="shared" si="14"/>
        <v>1</v>
      </c>
      <c r="M492" s="8">
        <f t="shared" si="15"/>
        <v>47.965972222220444</v>
      </c>
    </row>
    <row r="493" spans="1:13" ht="30">
      <c r="A493" s="4" t="s">
        <v>1110</v>
      </c>
      <c r="B493" s="3" t="s">
        <v>12</v>
      </c>
      <c r="C493" s="5" t="s">
        <v>19</v>
      </c>
      <c r="D493" s="5" t="s">
        <v>14</v>
      </c>
      <c r="E493" s="5" t="s">
        <v>38</v>
      </c>
      <c r="F493" s="3" t="s">
        <v>16</v>
      </c>
      <c r="G493" s="5" t="s">
        <v>1111</v>
      </c>
      <c r="H493" s="5" t="s">
        <v>353</v>
      </c>
      <c r="I493" s="6">
        <v>42346.679861111108</v>
      </c>
      <c r="J493" s="5"/>
      <c r="K493" s="6">
        <v>42398.673611111109</v>
      </c>
      <c r="L493" s="9">
        <f t="shared" si="14"/>
        <v>1</v>
      </c>
      <c r="M493" s="8">
        <f t="shared" si="15"/>
        <v>51.993750000001455</v>
      </c>
    </row>
    <row r="494" spans="1:13">
      <c r="A494" s="4" t="s">
        <v>1112</v>
      </c>
      <c r="B494" s="3" t="s">
        <v>12</v>
      </c>
      <c r="C494" s="5" t="s">
        <v>19</v>
      </c>
      <c r="D494" s="5" t="s">
        <v>14</v>
      </c>
      <c r="E494" s="5" t="s">
        <v>38</v>
      </c>
      <c r="F494" s="3" t="s">
        <v>16</v>
      </c>
      <c r="G494" s="5" t="s">
        <v>1113</v>
      </c>
      <c r="H494" s="5" t="s">
        <v>353</v>
      </c>
      <c r="I494" s="6">
        <v>42346.676388888889</v>
      </c>
      <c r="J494" s="5"/>
      <c r="K494" s="6">
        <v>42398.673611111109</v>
      </c>
      <c r="L494" s="9">
        <f t="shared" si="14"/>
        <v>1</v>
      </c>
      <c r="M494" s="8">
        <f t="shared" si="15"/>
        <v>51.997222222220444</v>
      </c>
    </row>
    <row r="495" spans="1:13" ht="30">
      <c r="A495" s="4" t="s">
        <v>1114</v>
      </c>
      <c r="B495" s="3" t="s">
        <v>12</v>
      </c>
      <c r="C495" s="5" t="s">
        <v>19</v>
      </c>
      <c r="D495" s="5" t="s">
        <v>14</v>
      </c>
      <c r="E495" s="5" t="s">
        <v>28</v>
      </c>
      <c r="F495" s="3" t="s">
        <v>16</v>
      </c>
      <c r="G495" s="5" t="s">
        <v>1115</v>
      </c>
      <c r="H495" s="5" t="s">
        <v>115</v>
      </c>
      <c r="I495" s="6">
        <v>42346.674305555556</v>
      </c>
      <c r="J495" s="5"/>
      <c r="K495" s="6">
        <v>42444.463888888888</v>
      </c>
      <c r="L495" s="9">
        <f t="shared" si="14"/>
        <v>3</v>
      </c>
      <c r="M495" s="8">
        <f t="shared" si="15"/>
        <v>97.789583333331393</v>
      </c>
    </row>
    <row r="496" spans="1:13">
      <c r="A496" s="4" t="s">
        <v>1116</v>
      </c>
      <c r="B496" s="3" t="s">
        <v>12</v>
      </c>
      <c r="C496" s="5" t="s">
        <v>19</v>
      </c>
      <c r="D496" s="5" t="s">
        <v>14</v>
      </c>
      <c r="E496" s="5" t="s">
        <v>28</v>
      </c>
      <c r="F496" s="3" t="s">
        <v>16</v>
      </c>
      <c r="G496" s="5" t="s">
        <v>1117</v>
      </c>
      <c r="H496" s="5" t="s">
        <v>1118</v>
      </c>
      <c r="I496" s="6">
        <v>42346.661805555559</v>
      </c>
      <c r="J496" s="5"/>
      <c r="K496" s="6">
        <v>42387.347222222219</v>
      </c>
      <c r="L496" s="9">
        <f t="shared" si="14"/>
        <v>1</v>
      </c>
      <c r="M496" s="8">
        <f t="shared" si="15"/>
        <v>40.685416666659876</v>
      </c>
    </row>
    <row r="497" spans="1:13">
      <c r="A497" s="4" t="s">
        <v>1119</v>
      </c>
      <c r="B497" s="3" t="s">
        <v>12</v>
      </c>
      <c r="C497" s="5" t="s">
        <v>19</v>
      </c>
      <c r="D497" s="5" t="s">
        <v>14</v>
      </c>
      <c r="E497" s="5" t="s">
        <v>28</v>
      </c>
      <c r="F497" s="3" t="s">
        <v>16</v>
      </c>
      <c r="G497" s="5" t="s">
        <v>1120</v>
      </c>
      <c r="H497" s="5" t="s">
        <v>1118</v>
      </c>
      <c r="I497" s="6">
        <v>42346.661111111112</v>
      </c>
      <c r="J497" s="5"/>
      <c r="K497" s="6">
        <v>42422.422222222223</v>
      </c>
      <c r="L497" s="9">
        <f t="shared" si="14"/>
        <v>2</v>
      </c>
      <c r="M497" s="8">
        <f t="shared" si="15"/>
        <v>75.761111111110949</v>
      </c>
    </row>
    <row r="498" spans="1:13">
      <c r="A498" s="4" t="s">
        <v>1121</v>
      </c>
      <c r="B498" s="3" t="s">
        <v>12</v>
      </c>
      <c r="C498" s="5" t="s">
        <v>19</v>
      </c>
      <c r="D498" s="5" t="s">
        <v>14</v>
      </c>
      <c r="E498" s="5" t="s">
        <v>72</v>
      </c>
      <c r="F498" s="3" t="s">
        <v>16</v>
      </c>
      <c r="G498" s="5" t="s">
        <v>1122</v>
      </c>
      <c r="H498" s="5" t="s">
        <v>1123</v>
      </c>
      <c r="I498" s="6">
        <v>42346.657638888886</v>
      </c>
      <c r="J498" s="5"/>
      <c r="K498" s="6">
        <v>42383.509027777778</v>
      </c>
      <c r="L498" s="9">
        <f t="shared" si="14"/>
        <v>1</v>
      </c>
      <c r="M498" s="8">
        <f t="shared" si="15"/>
        <v>36.851388888891961</v>
      </c>
    </row>
    <row r="499" spans="1:13">
      <c r="A499" s="4" t="s">
        <v>1124</v>
      </c>
      <c r="B499" s="3" t="s">
        <v>12</v>
      </c>
      <c r="C499" s="5" t="s">
        <v>19</v>
      </c>
      <c r="D499" s="5" t="s">
        <v>14</v>
      </c>
      <c r="E499" s="5" t="s">
        <v>38</v>
      </c>
      <c r="F499" s="3" t="s">
        <v>16</v>
      </c>
      <c r="G499" s="5" t="s">
        <v>1125</v>
      </c>
      <c r="H499" s="5" t="s">
        <v>180</v>
      </c>
      <c r="I499" s="6">
        <v>42346.655555555553</v>
      </c>
      <c r="J499" s="5"/>
      <c r="K499" s="6">
        <v>42377.427083333336</v>
      </c>
      <c r="L499" s="9">
        <f t="shared" si="14"/>
        <v>1</v>
      </c>
      <c r="M499" s="8">
        <f t="shared" si="15"/>
        <v>30.771527777782467</v>
      </c>
    </row>
    <row r="500" spans="1:13">
      <c r="A500" s="4" t="s">
        <v>1126</v>
      </c>
      <c r="B500" s="3" t="s">
        <v>12</v>
      </c>
      <c r="C500" s="5" t="s">
        <v>19</v>
      </c>
      <c r="D500" s="5" t="s">
        <v>14</v>
      </c>
      <c r="E500" s="5" t="s">
        <v>78</v>
      </c>
      <c r="F500" s="3" t="s">
        <v>16</v>
      </c>
      <c r="G500" s="5" t="s">
        <v>1127</v>
      </c>
      <c r="H500" s="5" t="s">
        <v>99</v>
      </c>
      <c r="I500" s="6">
        <v>42346.650694444441</v>
      </c>
      <c r="J500" s="5"/>
      <c r="K500" s="6">
        <v>42375.666666666664</v>
      </c>
      <c r="L500" s="9">
        <f t="shared" si="14"/>
        <v>1</v>
      </c>
      <c r="M500" s="8">
        <f t="shared" si="15"/>
        <v>29.015972222223354</v>
      </c>
    </row>
    <row r="501" spans="1:13" ht="30">
      <c r="A501" s="4" t="s">
        <v>1128</v>
      </c>
      <c r="B501" s="3" t="s">
        <v>12</v>
      </c>
      <c r="C501" s="5" t="s">
        <v>19</v>
      </c>
      <c r="D501" s="5" t="s">
        <v>14</v>
      </c>
      <c r="E501" s="5" t="s">
        <v>78</v>
      </c>
      <c r="F501" s="3" t="s">
        <v>16</v>
      </c>
      <c r="G501" s="5" t="s">
        <v>1129</v>
      </c>
      <c r="H501" s="5" t="s">
        <v>99</v>
      </c>
      <c r="I501" s="6">
        <v>42346.649305555555</v>
      </c>
      <c r="J501" s="5"/>
      <c r="K501" s="6">
        <v>42382.40902777778</v>
      </c>
      <c r="L501" s="9">
        <f t="shared" si="14"/>
        <v>1</v>
      </c>
      <c r="M501" s="8">
        <f t="shared" si="15"/>
        <v>35.759722222224809</v>
      </c>
    </row>
    <row r="502" spans="1:13" ht="30">
      <c r="A502" s="4" t="s">
        <v>1130</v>
      </c>
      <c r="B502" s="3" t="s">
        <v>12</v>
      </c>
      <c r="C502" s="5" t="s">
        <v>19</v>
      </c>
      <c r="D502" s="5" t="s">
        <v>14</v>
      </c>
      <c r="E502" s="5" t="s">
        <v>78</v>
      </c>
      <c r="F502" s="3" t="s">
        <v>16</v>
      </c>
      <c r="G502" s="5" t="s">
        <v>1131</v>
      </c>
      <c r="H502" s="5" t="s">
        <v>99</v>
      </c>
      <c r="I502" s="6">
        <v>42346.647916666669</v>
      </c>
      <c r="J502" s="5"/>
      <c r="K502" s="6">
        <v>42381.367361111108</v>
      </c>
      <c r="L502" s="9">
        <f t="shared" si="14"/>
        <v>1</v>
      </c>
      <c r="M502" s="8">
        <f t="shared" si="15"/>
        <v>34.719444444439432</v>
      </c>
    </row>
    <row r="503" spans="1:13" ht="30">
      <c r="A503" s="4" t="s">
        <v>1132</v>
      </c>
      <c r="B503" s="3" t="s">
        <v>12</v>
      </c>
      <c r="C503" s="5" t="s">
        <v>19</v>
      </c>
      <c r="D503" s="5" t="s">
        <v>14</v>
      </c>
      <c r="E503" s="5" t="s">
        <v>78</v>
      </c>
      <c r="F503" s="3" t="s">
        <v>16</v>
      </c>
      <c r="G503" s="5" t="s">
        <v>1133</v>
      </c>
      <c r="H503" s="5" t="s">
        <v>99</v>
      </c>
      <c r="I503" s="6">
        <v>42346.645138888889</v>
      </c>
      <c r="J503" s="5"/>
      <c r="K503" s="6">
        <v>42382.572222222225</v>
      </c>
      <c r="L503" s="9">
        <f t="shared" si="14"/>
        <v>1</v>
      </c>
      <c r="M503" s="8">
        <f t="shared" si="15"/>
        <v>35.927083333335759</v>
      </c>
    </row>
    <row r="504" spans="1:13" ht="45">
      <c r="A504" s="4" t="s">
        <v>1134</v>
      </c>
      <c r="B504" s="3" t="s">
        <v>12</v>
      </c>
      <c r="C504" s="5" t="s">
        <v>27</v>
      </c>
      <c r="D504" s="5" t="s">
        <v>14</v>
      </c>
      <c r="E504" s="5" t="s">
        <v>50</v>
      </c>
      <c r="F504" s="3" t="s">
        <v>16</v>
      </c>
      <c r="G504" s="5" t="s">
        <v>1135</v>
      </c>
      <c r="H504" s="5" t="s">
        <v>50</v>
      </c>
      <c r="I504" s="6">
        <v>42346.637499999997</v>
      </c>
      <c r="J504" s="5"/>
      <c r="K504" s="6">
        <v>42397.443055555559</v>
      </c>
      <c r="L504" s="9">
        <f t="shared" si="14"/>
        <v>1</v>
      </c>
      <c r="M504" s="8">
        <f t="shared" si="15"/>
        <v>50.805555555562023</v>
      </c>
    </row>
    <row r="505" spans="1:13" ht="30">
      <c r="A505" s="4" t="s">
        <v>1136</v>
      </c>
      <c r="B505" s="3" t="s">
        <v>12</v>
      </c>
      <c r="C505" s="5" t="s">
        <v>27</v>
      </c>
      <c r="D505" s="5" t="s">
        <v>14</v>
      </c>
      <c r="E505" s="5" t="s">
        <v>38</v>
      </c>
      <c r="F505" s="3" t="s">
        <v>16</v>
      </c>
      <c r="G505" s="5" t="s">
        <v>1137</v>
      </c>
      <c r="H505" s="5" t="s">
        <v>1138</v>
      </c>
      <c r="I505" s="6">
        <v>42346.590277777781</v>
      </c>
      <c r="J505" s="5"/>
      <c r="K505" s="6">
        <v>42431.595833333333</v>
      </c>
      <c r="L505" s="9">
        <f t="shared" si="14"/>
        <v>3</v>
      </c>
      <c r="M505" s="8">
        <f t="shared" si="15"/>
        <v>85.005555555551837</v>
      </c>
    </row>
    <row r="506" spans="1:13">
      <c r="A506" s="4" t="s">
        <v>1139</v>
      </c>
      <c r="B506" s="3" t="s">
        <v>12</v>
      </c>
      <c r="C506" s="5" t="s">
        <v>27</v>
      </c>
      <c r="D506" s="5" t="s">
        <v>14</v>
      </c>
      <c r="E506" s="5" t="s">
        <v>508</v>
      </c>
      <c r="F506" s="3" t="s">
        <v>16</v>
      </c>
      <c r="G506" s="5" t="s">
        <v>1140</v>
      </c>
      <c r="H506" s="5" t="s">
        <v>508</v>
      </c>
      <c r="I506" s="6">
        <v>42346.584027777775</v>
      </c>
      <c r="J506" s="5"/>
      <c r="K506" s="6">
        <v>42402.616666666669</v>
      </c>
      <c r="L506" s="9">
        <f t="shared" si="14"/>
        <v>2</v>
      </c>
      <c r="M506" s="8">
        <f t="shared" si="15"/>
        <v>56.032638888893416</v>
      </c>
    </row>
    <row r="507" spans="1:13" ht="30">
      <c r="A507" s="4" t="s">
        <v>1141</v>
      </c>
      <c r="B507" s="3" t="s">
        <v>12</v>
      </c>
      <c r="C507" s="5" t="s">
        <v>27</v>
      </c>
      <c r="D507" s="5" t="s">
        <v>14</v>
      </c>
      <c r="E507" s="5" t="s">
        <v>508</v>
      </c>
      <c r="F507" s="3" t="s">
        <v>16</v>
      </c>
      <c r="G507" s="5" t="s">
        <v>1142</v>
      </c>
      <c r="H507" s="5" t="s">
        <v>1143</v>
      </c>
      <c r="I507" s="6">
        <v>42346.570138888892</v>
      </c>
      <c r="J507" s="5"/>
      <c r="K507" s="6">
        <v>42381.579861111109</v>
      </c>
      <c r="L507" s="9">
        <f t="shared" si="14"/>
        <v>1</v>
      </c>
      <c r="M507" s="8">
        <f t="shared" si="15"/>
        <v>35.009722222217533</v>
      </c>
    </row>
    <row r="508" spans="1:13" ht="30">
      <c r="A508" s="4" t="s">
        <v>1144</v>
      </c>
      <c r="B508" s="3" t="s">
        <v>12</v>
      </c>
      <c r="C508" s="5" t="s">
        <v>27</v>
      </c>
      <c r="D508" s="5" t="s">
        <v>14</v>
      </c>
      <c r="E508" s="5" t="s">
        <v>152</v>
      </c>
      <c r="F508" s="3" t="s">
        <v>16</v>
      </c>
      <c r="G508" s="5" t="s">
        <v>1145</v>
      </c>
      <c r="H508" s="5" t="s">
        <v>550</v>
      </c>
      <c r="I508" s="6">
        <v>42346.567361111112</v>
      </c>
      <c r="J508" s="5"/>
      <c r="K508" s="6">
        <v>42383.595138888886</v>
      </c>
      <c r="L508" s="9">
        <f t="shared" si="14"/>
        <v>1</v>
      </c>
      <c r="M508" s="8">
        <f t="shared" si="15"/>
        <v>37.027777777773736</v>
      </c>
    </row>
    <row r="509" spans="1:13" ht="30">
      <c r="A509" s="4" t="s">
        <v>1146</v>
      </c>
      <c r="B509" s="3" t="s">
        <v>12</v>
      </c>
      <c r="C509" s="5" t="s">
        <v>27</v>
      </c>
      <c r="D509" s="5" t="s">
        <v>14</v>
      </c>
      <c r="E509" s="5" t="s">
        <v>28</v>
      </c>
      <c r="F509" s="3" t="s">
        <v>16</v>
      </c>
      <c r="G509" s="5" t="s">
        <v>1147</v>
      </c>
      <c r="H509" s="5" t="s">
        <v>237</v>
      </c>
      <c r="I509" s="6">
        <v>42346.561111111114</v>
      </c>
      <c r="J509" s="5"/>
      <c r="K509" s="6">
        <v>42390.702777777777</v>
      </c>
      <c r="L509" s="9">
        <f t="shared" si="14"/>
        <v>1</v>
      </c>
      <c r="M509" s="8">
        <f t="shared" si="15"/>
        <v>44.141666666662786</v>
      </c>
    </row>
    <row r="510" spans="1:13" ht="30">
      <c r="A510" s="4" t="s">
        <v>1148</v>
      </c>
      <c r="B510" s="3" t="s">
        <v>12</v>
      </c>
      <c r="C510" s="5" t="s">
        <v>19</v>
      </c>
      <c r="D510" s="5" t="s">
        <v>14</v>
      </c>
      <c r="E510" s="5" t="s">
        <v>28</v>
      </c>
      <c r="F510" s="3" t="s">
        <v>16</v>
      </c>
      <c r="G510" s="5" t="s">
        <v>1149</v>
      </c>
      <c r="H510" s="5" t="s">
        <v>237</v>
      </c>
      <c r="I510" s="6">
        <v>42346.55972222222</v>
      </c>
      <c r="J510" s="5"/>
      <c r="K510" s="6">
        <v>42387.384722222225</v>
      </c>
      <c r="L510" s="9">
        <f t="shared" si="14"/>
        <v>1</v>
      </c>
      <c r="M510" s="8">
        <f t="shared" si="15"/>
        <v>40.825000000004366</v>
      </c>
    </row>
    <row r="511" spans="1:13">
      <c r="A511" s="4" t="s">
        <v>1150</v>
      </c>
      <c r="B511" s="3" t="s">
        <v>12</v>
      </c>
      <c r="C511" s="5" t="s">
        <v>19</v>
      </c>
      <c r="D511" s="5" t="s">
        <v>14</v>
      </c>
      <c r="E511" s="5" t="s">
        <v>50</v>
      </c>
      <c r="F511" s="3" t="s">
        <v>16</v>
      </c>
      <c r="G511" s="5" t="s">
        <v>1151</v>
      </c>
      <c r="H511" s="5" t="s">
        <v>408</v>
      </c>
      <c r="I511" s="6">
        <v>42346.554861111108</v>
      </c>
      <c r="J511" s="5"/>
      <c r="K511" s="6">
        <v>42418.604861111111</v>
      </c>
      <c r="L511" s="9">
        <f t="shared" si="14"/>
        <v>2</v>
      </c>
      <c r="M511" s="8">
        <f t="shared" si="15"/>
        <v>72.05000000000291</v>
      </c>
    </row>
    <row r="512" spans="1:13">
      <c r="A512" s="4" t="s">
        <v>1152</v>
      </c>
      <c r="B512" s="3" t="s">
        <v>12</v>
      </c>
      <c r="C512" s="5" t="s">
        <v>19</v>
      </c>
      <c r="D512" s="5" t="s">
        <v>14</v>
      </c>
      <c r="E512" s="5" t="s">
        <v>508</v>
      </c>
      <c r="F512" s="3" t="s">
        <v>16</v>
      </c>
      <c r="G512" s="5" t="s">
        <v>1153</v>
      </c>
      <c r="H512" s="5" t="s">
        <v>508</v>
      </c>
      <c r="I512" s="6">
        <v>42346.549305555556</v>
      </c>
      <c r="J512" s="5"/>
      <c r="K512" s="6">
        <v>42419.441666666666</v>
      </c>
      <c r="L512" s="9">
        <f t="shared" si="14"/>
        <v>2</v>
      </c>
      <c r="M512" s="8">
        <f t="shared" si="15"/>
        <v>72.892361111109494</v>
      </c>
    </row>
    <row r="513" spans="1:13">
      <c r="A513" s="4" t="s">
        <v>1154</v>
      </c>
      <c r="B513" s="3" t="s">
        <v>12</v>
      </c>
      <c r="C513" s="5" t="s">
        <v>13</v>
      </c>
      <c r="D513" s="5" t="s">
        <v>14</v>
      </c>
      <c r="E513" s="5" t="s">
        <v>78</v>
      </c>
      <c r="F513" s="3" t="s">
        <v>16</v>
      </c>
      <c r="G513" s="5" t="s">
        <v>1155</v>
      </c>
      <c r="H513" s="5" t="s">
        <v>1156</v>
      </c>
      <c r="I513" s="6">
        <v>42346.541666666664</v>
      </c>
      <c r="J513" s="5"/>
      <c r="K513" s="6">
        <v>42374.410416666666</v>
      </c>
      <c r="L513" s="9">
        <f t="shared" si="14"/>
        <v>1</v>
      </c>
      <c r="M513" s="8">
        <f t="shared" si="15"/>
        <v>27.868750000001455</v>
      </c>
    </row>
    <row r="514" spans="1:13">
      <c r="A514" s="4" t="s">
        <v>1157</v>
      </c>
      <c r="B514" s="3" t="s">
        <v>12</v>
      </c>
      <c r="C514" s="5" t="s">
        <v>151</v>
      </c>
      <c r="D514" s="5" t="s">
        <v>14</v>
      </c>
      <c r="E514" s="5" t="s">
        <v>78</v>
      </c>
      <c r="F514" s="3" t="s">
        <v>16</v>
      </c>
      <c r="G514" s="5" t="s">
        <v>1158</v>
      </c>
      <c r="H514" s="5" t="s">
        <v>126</v>
      </c>
      <c r="I514" s="6">
        <v>42346.53125</v>
      </c>
      <c r="J514" s="5"/>
      <c r="K514" s="6">
        <v>42387.660416666666</v>
      </c>
      <c r="L514" s="9">
        <f t="shared" si="14"/>
        <v>1</v>
      </c>
      <c r="M514" s="8">
        <f t="shared" si="15"/>
        <v>41.129166666665697</v>
      </c>
    </row>
    <row r="515" spans="1:13">
      <c r="A515" s="4" t="s">
        <v>1159</v>
      </c>
      <c r="B515" s="3" t="s">
        <v>12</v>
      </c>
      <c r="C515" s="5" t="s">
        <v>13</v>
      </c>
      <c r="D515" s="5" t="s">
        <v>14</v>
      </c>
      <c r="E515" s="5" t="s">
        <v>78</v>
      </c>
      <c r="F515" s="3" t="s">
        <v>16</v>
      </c>
      <c r="G515" s="5" t="s">
        <v>1160</v>
      </c>
      <c r="H515" s="5" t="s">
        <v>126</v>
      </c>
      <c r="I515" s="6">
        <v>42346.47152777778</v>
      </c>
      <c r="J515" s="5"/>
      <c r="K515" s="6">
        <v>42422.586805555555</v>
      </c>
      <c r="L515" s="9">
        <f t="shared" ref="L515:L578" si="16">MONTH(K515)</f>
        <v>2</v>
      </c>
      <c r="M515" s="8">
        <f t="shared" ref="M515:M578" si="17">K515-MAX(J515,I515)</f>
        <v>76.115277777775191</v>
      </c>
    </row>
    <row r="516" spans="1:13">
      <c r="A516" s="4" t="s">
        <v>1161</v>
      </c>
      <c r="B516" s="3" t="s">
        <v>12</v>
      </c>
      <c r="C516" s="5" t="s">
        <v>19</v>
      </c>
      <c r="D516" s="5" t="s">
        <v>23</v>
      </c>
      <c r="E516" s="5" t="s">
        <v>66</v>
      </c>
      <c r="F516" s="3" t="s">
        <v>16</v>
      </c>
      <c r="G516" s="5" t="s">
        <v>1162</v>
      </c>
      <c r="H516" s="5" t="s">
        <v>68</v>
      </c>
      <c r="I516" s="6">
        <v>42346.415277777778</v>
      </c>
      <c r="J516" s="5"/>
      <c r="K516" s="6">
        <v>42376.438888888886</v>
      </c>
      <c r="L516" s="9">
        <f t="shared" si="16"/>
        <v>1</v>
      </c>
      <c r="M516" s="8">
        <f t="shared" si="17"/>
        <v>30.023611111108039</v>
      </c>
    </row>
    <row r="517" spans="1:13" ht="45">
      <c r="A517" s="4" t="s">
        <v>1163</v>
      </c>
      <c r="B517" s="3" t="s">
        <v>12</v>
      </c>
      <c r="C517" s="5" t="s">
        <v>27</v>
      </c>
      <c r="D517" s="5" t="s">
        <v>14</v>
      </c>
      <c r="E517" s="5" t="s">
        <v>50</v>
      </c>
      <c r="F517" s="3" t="s">
        <v>16</v>
      </c>
      <c r="G517" s="5" t="s">
        <v>1164</v>
      </c>
      <c r="H517" s="5" t="s">
        <v>50</v>
      </c>
      <c r="I517" s="6">
        <v>42345.588888888888</v>
      </c>
      <c r="J517" s="5"/>
      <c r="K517" s="6">
        <v>42381.597916666666</v>
      </c>
      <c r="L517" s="9">
        <f t="shared" si="16"/>
        <v>1</v>
      </c>
      <c r="M517" s="8">
        <f t="shared" si="17"/>
        <v>36.009027777778101</v>
      </c>
    </row>
    <row r="518" spans="1:13">
      <c r="A518" s="4" t="s">
        <v>1165</v>
      </c>
      <c r="B518" s="3" t="s">
        <v>12</v>
      </c>
      <c r="C518" s="5" t="s">
        <v>19</v>
      </c>
      <c r="D518" s="5" t="s">
        <v>23</v>
      </c>
      <c r="E518" s="5" t="s">
        <v>276</v>
      </c>
      <c r="F518" s="3" t="s">
        <v>16</v>
      </c>
      <c r="G518" s="5" t="s">
        <v>1166</v>
      </c>
      <c r="H518" s="5" t="s">
        <v>286</v>
      </c>
      <c r="I518" s="6">
        <v>42345.40625</v>
      </c>
      <c r="J518" s="5"/>
      <c r="K518" s="6">
        <v>42387.470138888886</v>
      </c>
      <c r="L518" s="9">
        <f t="shared" si="16"/>
        <v>1</v>
      </c>
      <c r="M518" s="8">
        <f t="shared" si="17"/>
        <v>42.06388888888614</v>
      </c>
    </row>
    <row r="519" spans="1:13" ht="45">
      <c r="A519" s="4" t="s">
        <v>1167</v>
      </c>
      <c r="B519" s="3" t="s">
        <v>12</v>
      </c>
      <c r="C519" s="5" t="s">
        <v>27</v>
      </c>
      <c r="D519" s="5" t="s">
        <v>14</v>
      </c>
      <c r="E519" s="5" t="s">
        <v>38</v>
      </c>
      <c r="F519" s="3" t="s">
        <v>16</v>
      </c>
      <c r="G519" s="5" t="s">
        <v>1168</v>
      </c>
      <c r="H519" s="5" t="s">
        <v>219</v>
      </c>
      <c r="I519" s="6">
        <v>42343.456250000003</v>
      </c>
      <c r="J519" s="5"/>
      <c r="K519" s="6">
        <v>42426.530555555553</v>
      </c>
      <c r="L519" s="9">
        <f t="shared" si="16"/>
        <v>2</v>
      </c>
      <c r="M519" s="8">
        <f t="shared" si="17"/>
        <v>83.074305555550382</v>
      </c>
    </row>
    <row r="520" spans="1:13" ht="30">
      <c r="A520" s="4" t="s">
        <v>1169</v>
      </c>
      <c r="B520" s="3" t="s">
        <v>12</v>
      </c>
      <c r="C520" s="5" t="s">
        <v>13</v>
      </c>
      <c r="D520" s="5" t="s">
        <v>14</v>
      </c>
      <c r="E520" s="5" t="s">
        <v>28</v>
      </c>
      <c r="F520" s="3" t="s">
        <v>16</v>
      </c>
      <c r="G520" s="5" t="s">
        <v>1170</v>
      </c>
      <c r="H520" s="5" t="s">
        <v>115</v>
      </c>
      <c r="I520" s="6">
        <v>42342.647222222222</v>
      </c>
      <c r="J520" s="5"/>
      <c r="K520" s="6">
        <v>42417.62777777778</v>
      </c>
      <c r="L520" s="9">
        <f t="shared" si="16"/>
        <v>2</v>
      </c>
      <c r="M520" s="8">
        <f t="shared" si="17"/>
        <v>74.980555555557657</v>
      </c>
    </row>
    <row r="521" spans="1:13" ht="30">
      <c r="A521" s="4" t="s">
        <v>1171</v>
      </c>
      <c r="B521" s="3" t="s">
        <v>12</v>
      </c>
      <c r="C521" s="5" t="s">
        <v>13</v>
      </c>
      <c r="D521" s="5" t="s">
        <v>23</v>
      </c>
      <c r="E521" s="5" t="s">
        <v>276</v>
      </c>
      <c r="F521" s="3" t="s">
        <v>16</v>
      </c>
      <c r="G521" s="5" t="s">
        <v>1172</v>
      </c>
      <c r="H521" s="5" t="s">
        <v>68</v>
      </c>
      <c r="I521" s="6">
        <v>42342.613194444442</v>
      </c>
      <c r="J521" s="5"/>
      <c r="K521" s="6">
        <v>42381.35833333333</v>
      </c>
      <c r="L521" s="9">
        <f t="shared" si="16"/>
        <v>1</v>
      </c>
      <c r="M521" s="8">
        <f t="shared" si="17"/>
        <v>38.745138888887595</v>
      </c>
    </row>
    <row r="522" spans="1:13">
      <c r="A522" s="4" t="s">
        <v>1173</v>
      </c>
      <c r="B522" s="3" t="s">
        <v>12</v>
      </c>
      <c r="C522" s="5" t="s">
        <v>27</v>
      </c>
      <c r="D522" s="5" t="s">
        <v>14</v>
      </c>
      <c r="E522" s="5" t="s">
        <v>508</v>
      </c>
      <c r="F522" s="3" t="s">
        <v>16</v>
      </c>
      <c r="G522" s="5" t="s">
        <v>1174</v>
      </c>
      <c r="H522" s="5" t="s">
        <v>508</v>
      </c>
      <c r="I522" s="6">
        <v>42342.583333333336</v>
      </c>
      <c r="J522" s="5"/>
      <c r="K522" s="6">
        <v>42376.538888888892</v>
      </c>
      <c r="L522" s="9">
        <f t="shared" si="16"/>
        <v>1</v>
      </c>
      <c r="M522" s="8">
        <f t="shared" si="17"/>
        <v>33.955555555556202</v>
      </c>
    </row>
    <row r="523" spans="1:13" ht="30">
      <c r="A523" s="4" t="s">
        <v>1175</v>
      </c>
      <c r="B523" s="3" t="s">
        <v>12</v>
      </c>
      <c r="C523" s="5" t="s">
        <v>13</v>
      </c>
      <c r="D523" s="5" t="s">
        <v>20</v>
      </c>
      <c r="E523" s="5" t="s">
        <v>20</v>
      </c>
      <c r="F523" s="3" t="s">
        <v>16</v>
      </c>
      <c r="G523" s="5" t="s">
        <v>1176</v>
      </c>
      <c r="H523" s="5" t="s">
        <v>1177</v>
      </c>
      <c r="I523" s="6">
        <v>42341.711111111108</v>
      </c>
      <c r="J523" s="5"/>
      <c r="K523" s="6">
        <v>42380.597222222219</v>
      </c>
      <c r="L523" s="9">
        <f t="shared" si="16"/>
        <v>1</v>
      </c>
      <c r="M523" s="8">
        <f t="shared" si="17"/>
        <v>38.886111111110949</v>
      </c>
    </row>
    <row r="524" spans="1:13" ht="30">
      <c r="A524" s="4" t="s">
        <v>1178</v>
      </c>
      <c r="B524" s="3" t="s">
        <v>12</v>
      </c>
      <c r="C524" s="5" t="s">
        <v>19</v>
      </c>
      <c r="D524" s="5" t="s">
        <v>23</v>
      </c>
      <c r="E524" s="5" t="s">
        <v>66</v>
      </c>
      <c r="F524" s="3" t="s">
        <v>16</v>
      </c>
      <c r="G524" s="5" t="s">
        <v>1179</v>
      </c>
      <c r="H524" s="5" t="s">
        <v>68</v>
      </c>
      <c r="I524" s="6">
        <v>42341.677083333336</v>
      </c>
      <c r="J524" s="5"/>
      <c r="K524" s="6">
        <v>42377.396527777775</v>
      </c>
      <c r="L524" s="9">
        <f t="shared" si="16"/>
        <v>1</v>
      </c>
      <c r="M524" s="8">
        <f t="shared" si="17"/>
        <v>35.719444444439432</v>
      </c>
    </row>
    <row r="525" spans="1:13" ht="45">
      <c r="A525" s="4" t="s">
        <v>1180</v>
      </c>
      <c r="B525" s="3" t="s">
        <v>12</v>
      </c>
      <c r="C525" s="5" t="s">
        <v>13</v>
      </c>
      <c r="D525" s="5" t="s">
        <v>14</v>
      </c>
      <c r="E525" s="5" t="s">
        <v>50</v>
      </c>
      <c r="F525" s="3" t="s">
        <v>16</v>
      </c>
      <c r="G525" s="5" t="s">
        <v>1181</v>
      </c>
      <c r="H525" s="5" t="s">
        <v>50</v>
      </c>
      <c r="I525" s="6">
        <v>42341.574305555558</v>
      </c>
      <c r="J525" s="5"/>
      <c r="K525" s="6">
        <v>42388.444444444445</v>
      </c>
      <c r="L525" s="9">
        <f t="shared" si="16"/>
        <v>1</v>
      </c>
      <c r="M525" s="8">
        <f t="shared" si="17"/>
        <v>46.870138888887595</v>
      </c>
    </row>
    <row r="526" spans="1:13">
      <c r="A526" s="4" t="s">
        <v>1182</v>
      </c>
      <c r="B526" s="3" t="s">
        <v>12</v>
      </c>
      <c r="C526" s="5" t="s">
        <v>27</v>
      </c>
      <c r="D526" s="5" t="s">
        <v>56</v>
      </c>
      <c r="E526" s="5" t="s">
        <v>56</v>
      </c>
      <c r="F526" s="3" t="s">
        <v>16</v>
      </c>
      <c r="G526" s="5" t="s">
        <v>1183</v>
      </c>
      <c r="H526" s="5" t="s">
        <v>58</v>
      </c>
      <c r="I526" s="6">
        <v>42341.467361111114</v>
      </c>
      <c r="J526" s="5"/>
      <c r="K526" s="6">
        <v>42430.651388888888</v>
      </c>
      <c r="L526" s="9">
        <f t="shared" si="16"/>
        <v>3</v>
      </c>
      <c r="M526" s="8">
        <f t="shared" si="17"/>
        <v>89.184027777773736</v>
      </c>
    </row>
    <row r="527" spans="1:13">
      <c r="A527" s="4" t="s">
        <v>1184</v>
      </c>
      <c r="B527" s="3" t="s">
        <v>12</v>
      </c>
      <c r="C527" s="5" t="s">
        <v>19</v>
      </c>
      <c r="D527" s="5" t="s">
        <v>14</v>
      </c>
      <c r="E527" s="5" t="s">
        <v>72</v>
      </c>
      <c r="F527" s="3" t="s">
        <v>16</v>
      </c>
      <c r="G527" s="5" t="s">
        <v>1185</v>
      </c>
      <c r="H527" s="5" t="s">
        <v>50</v>
      </c>
      <c r="I527" s="6">
        <v>42340.945833333331</v>
      </c>
      <c r="J527" s="5"/>
      <c r="K527" s="6">
        <v>42375.488888888889</v>
      </c>
      <c r="L527" s="9">
        <f t="shared" si="16"/>
        <v>1</v>
      </c>
      <c r="M527" s="8">
        <f t="shared" si="17"/>
        <v>34.543055555557657</v>
      </c>
    </row>
    <row r="528" spans="1:13" ht="30">
      <c r="A528" s="4" t="s">
        <v>1186</v>
      </c>
      <c r="B528" s="3" t="s">
        <v>12</v>
      </c>
      <c r="C528" s="5" t="s">
        <v>27</v>
      </c>
      <c r="D528" s="5" t="s">
        <v>14</v>
      </c>
      <c r="E528" s="5" t="s">
        <v>28</v>
      </c>
      <c r="F528" s="3" t="s">
        <v>16</v>
      </c>
      <c r="G528" s="5" t="s">
        <v>1187</v>
      </c>
      <c r="H528" s="5" t="s">
        <v>237</v>
      </c>
      <c r="I528" s="6">
        <v>42340.886111111111</v>
      </c>
      <c r="J528" s="5"/>
      <c r="K528" s="6">
        <v>42404.627083333333</v>
      </c>
      <c r="L528" s="9">
        <f t="shared" si="16"/>
        <v>2</v>
      </c>
      <c r="M528" s="8">
        <f t="shared" si="17"/>
        <v>63.740972222221899</v>
      </c>
    </row>
    <row r="529" spans="1:13" ht="45">
      <c r="A529" s="4" t="s">
        <v>1188</v>
      </c>
      <c r="B529" s="3" t="s">
        <v>12</v>
      </c>
      <c r="C529" s="5" t="s">
        <v>27</v>
      </c>
      <c r="D529" s="5" t="s">
        <v>14</v>
      </c>
      <c r="E529" s="5" t="s">
        <v>28</v>
      </c>
      <c r="F529" s="3" t="s">
        <v>16</v>
      </c>
      <c r="G529" s="5" t="s">
        <v>1189</v>
      </c>
      <c r="H529" s="5" t="s">
        <v>240</v>
      </c>
      <c r="I529" s="6">
        <v>42340.46875</v>
      </c>
      <c r="J529" s="5"/>
      <c r="K529" s="6">
        <v>42374.604166666664</v>
      </c>
      <c r="L529" s="9">
        <f t="shared" si="16"/>
        <v>1</v>
      </c>
      <c r="M529" s="8">
        <f t="shared" si="17"/>
        <v>34.135416666664241</v>
      </c>
    </row>
    <row r="530" spans="1:13" ht="30">
      <c r="A530" s="4" t="s">
        <v>1190</v>
      </c>
      <c r="B530" s="3" t="s">
        <v>12</v>
      </c>
      <c r="C530" s="5" t="s">
        <v>19</v>
      </c>
      <c r="D530" s="5" t="s">
        <v>56</v>
      </c>
      <c r="E530" s="5" t="s">
        <v>56</v>
      </c>
      <c r="F530" s="3" t="s">
        <v>16</v>
      </c>
      <c r="G530" s="5" t="s">
        <v>1191</v>
      </c>
      <c r="H530" s="5" t="s">
        <v>58</v>
      </c>
      <c r="I530" s="6">
        <v>42340.45208333333</v>
      </c>
      <c r="J530" s="5"/>
      <c r="K530" s="6">
        <v>42402.481944444444</v>
      </c>
      <c r="L530" s="9">
        <f t="shared" si="16"/>
        <v>2</v>
      </c>
      <c r="M530" s="8">
        <f t="shared" si="17"/>
        <v>62.02986111111386</v>
      </c>
    </row>
    <row r="531" spans="1:13" ht="30">
      <c r="A531" s="4" t="s">
        <v>1192</v>
      </c>
      <c r="B531" s="3" t="s">
        <v>12</v>
      </c>
      <c r="C531" s="5" t="s">
        <v>27</v>
      </c>
      <c r="D531" s="5" t="s">
        <v>14</v>
      </c>
      <c r="E531" s="5" t="s">
        <v>152</v>
      </c>
      <c r="F531" s="3" t="s">
        <v>16</v>
      </c>
      <c r="G531" s="5" t="s">
        <v>1193</v>
      </c>
      <c r="H531" s="5" t="s">
        <v>154</v>
      </c>
      <c r="I531" s="6">
        <v>42339.595138888886</v>
      </c>
      <c r="J531" s="5"/>
      <c r="K531" s="6">
        <v>42383.538888888892</v>
      </c>
      <c r="L531" s="9">
        <f t="shared" si="16"/>
        <v>1</v>
      </c>
      <c r="M531" s="8">
        <f t="shared" si="17"/>
        <v>43.943750000005821</v>
      </c>
    </row>
    <row r="532" spans="1:13" ht="30">
      <c r="A532" s="4" t="s">
        <v>1194</v>
      </c>
      <c r="B532" s="3" t="s">
        <v>12</v>
      </c>
      <c r="C532" s="5" t="s">
        <v>27</v>
      </c>
      <c r="D532" s="5" t="s">
        <v>14</v>
      </c>
      <c r="E532" s="5" t="s">
        <v>152</v>
      </c>
      <c r="F532" s="3" t="s">
        <v>16</v>
      </c>
      <c r="G532" s="5" t="s">
        <v>1195</v>
      </c>
      <c r="H532" s="5" t="s">
        <v>154</v>
      </c>
      <c r="I532" s="6">
        <v>42339.546527777777</v>
      </c>
      <c r="J532" s="5"/>
      <c r="K532" s="6">
        <v>42383.539583333331</v>
      </c>
      <c r="L532" s="9">
        <f t="shared" si="16"/>
        <v>1</v>
      </c>
      <c r="M532" s="8">
        <f t="shared" si="17"/>
        <v>43.993055555554747</v>
      </c>
    </row>
    <row r="533" spans="1:13" ht="30">
      <c r="A533" s="4" t="s">
        <v>1196</v>
      </c>
      <c r="B533" s="3" t="s">
        <v>12</v>
      </c>
      <c r="C533" s="5" t="s">
        <v>27</v>
      </c>
      <c r="D533" s="5" t="s">
        <v>14</v>
      </c>
      <c r="E533" s="5" t="s">
        <v>28</v>
      </c>
      <c r="F533" s="3" t="s">
        <v>16</v>
      </c>
      <c r="G533" s="5" t="s">
        <v>1197</v>
      </c>
      <c r="H533" s="5" t="s">
        <v>36</v>
      </c>
      <c r="I533" s="6">
        <v>42338.831250000003</v>
      </c>
      <c r="J533" s="5"/>
      <c r="K533" s="6">
        <v>42422.353472222225</v>
      </c>
      <c r="L533" s="9">
        <f t="shared" si="16"/>
        <v>2</v>
      </c>
      <c r="M533" s="8">
        <f t="shared" si="17"/>
        <v>83.522222222221899</v>
      </c>
    </row>
    <row r="534" spans="1:13">
      <c r="A534" s="4" t="s">
        <v>1198</v>
      </c>
      <c r="B534" s="3" t="s">
        <v>12</v>
      </c>
      <c r="C534" s="5" t="s">
        <v>27</v>
      </c>
      <c r="D534" s="5" t="s">
        <v>14</v>
      </c>
      <c r="E534" s="5" t="s">
        <v>28</v>
      </c>
      <c r="F534" s="3" t="s">
        <v>16</v>
      </c>
      <c r="G534" s="5" t="s">
        <v>1199</v>
      </c>
      <c r="H534" s="5" t="s">
        <v>1200</v>
      </c>
      <c r="I534" s="6">
        <v>42336.470833333333</v>
      </c>
      <c r="J534" s="5"/>
      <c r="K534" s="6">
        <v>42411.540277777778</v>
      </c>
      <c r="L534" s="9">
        <f t="shared" si="16"/>
        <v>2</v>
      </c>
      <c r="M534" s="8">
        <f t="shared" si="17"/>
        <v>75.069444444445253</v>
      </c>
    </row>
    <row r="535" spans="1:13" ht="30">
      <c r="A535" s="4" t="s">
        <v>1201</v>
      </c>
      <c r="B535" s="3" t="s">
        <v>12</v>
      </c>
      <c r="C535" s="5" t="s">
        <v>27</v>
      </c>
      <c r="D535" s="5" t="s">
        <v>14</v>
      </c>
      <c r="E535" s="5" t="s">
        <v>28</v>
      </c>
      <c r="F535" s="3" t="s">
        <v>16</v>
      </c>
      <c r="G535" s="5" t="s">
        <v>1202</v>
      </c>
      <c r="H535" s="5" t="s">
        <v>30</v>
      </c>
      <c r="I535" s="6">
        <v>42334.175694444442</v>
      </c>
      <c r="J535" s="5"/>
      <c r="K535" s="6">
        <v>42447.390972222223</v>
      </c>
      <c r="L535" s="9">
        <f t="shared" si="16"/>
        <v>3</v>
      </c>
      <c r="M535" s="8">
        <f t="shared" si="17"/>
        <v>113.21527777778101</v>
      </c>
    </row>
    <row r="536" spans="1:13" ht="45">
      <c r="A536" s="4" t="s">
        <v>1203</v>
      </c>
      <c r="B536" s="3" t="s">
        <v>12</v>
      </c>
      <c r="C536" s="5" t="s">
        <v>27</v>
      </c>
      <c r="D536" s="5" t="s">
        <v>14</v>
      </c>
      <c r="E536" s="5" t="s">
        <v>50</v>
      </c>
      <c r="F536" s="3" t="s">
        <v>16</v>
      </c>
      <c r="G536" s="5" t="s">
        <v>1204</v>
      </c>
      <c r="H536" s="5" t="s">
        <v>50</v>
      </c>
      <c r="I536" s="6">
        <v>42333.905555555553</v>
      </c>
      <c r="J536" s="5"/>
      <c r="K536" s="6">
        <v>42388.444444444445</v>
      </c>
      <c r="L536" s="9">
        <f t="shared" si="16"/>
        <v>1</v>
      </c>
      <c r="M536" s="8">
        <f t="shared" si="17"/>
        <v>54.538888888891961</v>
      </c>
    </row>
    <row r="537" spans="1:13">
      <c r="A537" s="4" t="s">
        <v>1205</v>
      </c>
      <c r="B537" s="3" t="s">
        <v>12</v>
      </c>
      <c r="C537" s="5" t="s">
        <v>27</v>
      </c>
      <c r="D537" s="5" t="s">
        <v>14</v>
      </c>
      <c r="E537" s="5" t="s">
        <v>78</v>
      </c>
      <c r="F537" s="3" t="s">
        <v>16</v>
      </c>
      <c r="G537" s="5" t="s">
        <v>1206</v>
      </c>
      <c r="H537" s="5" t="s">
        <v>800</v>
      </c>
      <c r="I537" s="6">
        <v>42333.648611111108</v>
      </c>
      <c r="J537" s="5"/>
      <c r="K537" s="6">
        <v>42404.648611111108</v>
      </c>
      <c r="L537" s="9">
        <f t="shared" si="16"/>
        <v>2</v>
      </c>
      <c r="M537" s="8">
        <f t="shared" si="17"/>
        <v>71</v>
      </c>
    </row>
    <row r="538" spans="1:13" ht="30">
      <c r="A538" s="4" t="s">
        <v>1207</v>
      </c>
      <c r="B538" s="3" t="s">
        <v>12</v>
      </c>
      <c r="C538" s="5" t="s">
        <v>27</v>
      </c>
      <c r="D538" s="5" t="s">
        <v>14</v>
      </c>
      <c r="E538" s="5" t="s">
        <v>152</v>
      </c>
      <c r="F538" s="3" t="s">
        <v>16</v>
      </c>
      <c r="G538" s="5" t="s">
        <v>1208</v>
      </c>
      <c r="H538" s="5" t="s">
        <v>581</v>
      </c>
      <c r="I538" s="6">
        <v>42333.590277777781</v>
      </c>
      <c r="J538" s="5"/>
      <c r="K538" s="6">
        <v>42423.4375</v>
      </c>
      <c r="L538" s="9">
        <f t="shared" si="16"/>
        <v>2</v>
      </c>
      <c r="M538" s="8">
        <f t="shared" si="17"/>
        <v>89.847222222218988</v>
      </c>
    </row>
    <row r="539" spans="1:13" ht="30">
      <c r="A539" s="4" t="s">
        <v>1209</v>
      </c>
      <c r="B539" s="3" t="s">
        <v>12</v>
      </c>
      <c r="C539" s="5" t="s">
        <v>27</v>
      </c>
      <c r="D539" s="5" t="s">
        <v>14</v>
      </c>
      <c r="E539" s="5" t="s">
        <v>72</v>
      </c>
      <c r="F539" s="3" t="s">
        <v>16</v>
      </c>
      <c r="G539" s="5" t="s">
        <v>1210</v>
      </c>
      <c r="H539" s="5" t="s">
        <v>74</v>
      </c>
      <c r="I539" s="6">
        <v>42333.445138888892</v>
      </c>
      <c r="J539" s="5"/>
      <c r="K539" s="6">
        <v>42380.681944444441</v>
      </c>
      <c r="L539" s="9">
        <f t="shared" si="16"/>
        <v>1</v>
      </c>
      <c r="M539" s="8">
        <f t="shared" si="17"/>
        <v>47.236805555548926</v>
      </c>
    </row>
    <row r="540" spans="1:13" ht="30">
      <c r="A540" s="4" t="s">
        <v>1211</v>
      </c>
      <c r="B540" s="3" t="s">
        <v>12</v>
      </c>
      <c r="C540" s="5" t="s">
        <v>13</v>
      </c>
      <c r="D540" s="5" t="s">
        <v>14</v>
      </c>
      <c r="E540" s="5" t="s">
        <v>28</v>
      </c>
      <c r="F540" s="3" t="s">
        <v>16</v>
      </c>
      <c r="G540" s="5" t="s">
        <v>1212</v>
      </c>
      <c r="H540" s="5" t="s">
        <v>1213</v>
      </c>
      <c r="I540" s="6">
        <v>42333.368055555555</v>
      </c>
      <c r="J540" s="5"/>
      <c r="K540" s="6">
        <v>42388.536111111112</v>
      </c>
      <c r="L540" s="9">
        <f t="shared" si="16"/>
        <v>1</v>
      </c>
      <c r="M540" s="8">
        <f t="shared" si="17"/>
        <v>55.168055555557657</v>
      </c>
    </row>
    <row r="541" spans="1:13" ht="30">
      <c r="A541" s="4" t="s">
        <v>1214</v>
      </c>
      <c r="B541" s="3" t="s">
        <v>12</v>
      </c>
      <c r="C541" s="5" t="s">
        <v>27</v>
      </c>
      <c r="D541" s="5" t="s">
        <v>14</v>
      </c>
      <c r="E541" s="5" t="s">
        <v>78</v>
      </c>
      <c r="F541" s="3" t="s">
        <v>16</v>
      </c>
      <c r="G541" s="5" t="s">
        <v>1215</v>
      </c>
      <c r="H541" s="5" t="s">
        <v>353</v>
      </c>
      <c r="I541" s="6">
        <v>42332.681250000001</v>
      </c>
      <c r="J541" s="5"/>
      <c r="K541" s="6">
        <v>42437.434027777781</v>
      </c>
      <c r="L541" s="9">
        <f t="shared" si="16"/>
        <v>3</v>
      </c>
      <c r="M541" s="8">
        <f t="shared" si="17"/>
        <v>104.75277777777956</v>
      </c>
    </row>
    <row r="542" spans="1:13" ht="30">
      <c r="A542" s="4" t="s">
        <v>1216</v>
      </c>
      <c r="B542" s="3" t="s">
        <v>12</v>
      </c>
      <c r="C542" s="5" t="s">
        <v>13</v>
      </c>
      <c r="D542" s="5" t="s">
        <v>14</v>
      </c>
      <c r="E542" s="5" t="s">
        <v>28</v>
      </c>
      <c r="F542" s="3" t="s">
        <v>16</v>
      </c>
      <c r="G542" s="5" t="s">
        <v>1217</v>
      </c>
      <c r="H542" s="5" t="s">
        <v>237</v>
      </c>
      <c r="I542" s="6">
        <v>42332.617361111108</v>
      </c>
      <c r="J542" s="5"/>
      <c r="K542" s="6">
        <v>42454.515972222223</v>
      </c>
      <c r="L542" s="9">
        <f t="shared" si="16"/>
        <v>3</v>
      </c>
      <c r="M542" s="8">
        <f t="shared" si="17"/>
        <v>121.89861111111531</v>
      </c>
    </row>
    <row r="543" spans="1:13">
      <c r="A543" s="4" t="s">
        <v>1218</v>
      </c>
      <c r="B543" s="3" t="s">
        <v>12</v>
      </c>
      <c r="C543" s="5" t="s">
        <v>13</v>
      </c>
      <c r="D543" s="5" t="s">
        <v>14</v>
      </c>
      <c r="E543" s="5" t="s">
        <v>78</v>
      </c>
      <c r="F543" s="3" t="s">
        <v>16</v>
      </c>
      <c r="G543" s="5" t="s">
        <v>1219</v>
      </c>
      <c r="H543" s="5" t="s">
        <v>734</v>
      </c>
      <c r="I543" s="6">
        <v>42332.533333333333</v>
      </c>
      <c r="J543" s="5"/>
      <c r="K543" s="6">
        <v>42374.450694444444</v>
      </c>
      <c r="L543" s="9">
        <f t="shared" si="16"/>
        <v>1</v>
      </c>
      <c r="M543" s="8">
        <f t="shared" si="17"/>
        <v>41.917361111110949</v>
      </c>
    </row>
    <row r="544" spans="1:13" ht="30">
      <c r="A544" s="4" t="s">
        <v>1220</v>
      </c>
      <c r="B544" s="3" t="s">
        <v>12</v>
      </c>
      <c r="C544" s="5" t="s">
        <v>13</v>
      </c>
      <c r="D544" s="5" t="s">
        <v>14</v>
      </c>
      <c r="E544" s="5" t="s">
        <v>50</v>
      </c>
      <c r="F544" s="3" t="s">
        <v>16</v>
      </c>
      <c r="G544" s="5" t="s">
        <v>1221</v>
      </c>
      <c r="H544" s="5" t="s">
        <v>230</v>
      </c>
      <c r="I544" s="6">
        <v>42332.405555555553</v>
      </c>
      <c r="J544" s="5"/>
      <c r="K544" s="6">
        <v>42390.445138888892</v>
      </c>
      <c r="L544" s="9">
        <f t="shared" si="16"/>
        <v>1</v>
      </c>
      <c r="M544" s="8">
        <f t="shared" si="17"/>
        <v>58.039583333338669</v>
      </c>
    </row>
    <row r="545" spans="1:13">
      <c r="A545" s="4" t="s">
        <v>1222</v>
      </c>
      <c r="B545" s="3" t="s">
        <v>12</v>
      </c>
      <c r="C545" s="5" t="s">
        <v>27</v>
      </c>
      <c r="D545" s="5" t="s">
        <v>14</v>
      </c>
      <c r="E545" s="5" t="s">
        <v>38</v>
      </c>
      <c r="F545" s="3" t="s">
        <v>16</v>
      </c>
      <c r="G545" s="5" t="s">
        <v>1223</v>
      </c>
      <c r="H545" s="5" t="s">
        <v>99</v>
      </c>
      <c r="I545" s="6">
        <v>42331.676388888889</v>
      </c>
      <c r="J545" s="5"/>
      <c r="K545" s="6">
        <v>42436.563194444447</v>
      </c>
      <c r="L545" s="9">
        <f t="shared" si="16"/>
        <v>3</v>
      </c>
      <c r="M545" s="8">
        <f t="shared" si="17"/>
        <v>104.88680555555766</v>
      </c>
    </row>
    <row r="546" spans="1:13">
      <c r="A546" s="4" t="s">
        <v>1224</v>
      </c>
      <c r="B546" s="3" t="s">
        <v>12</v>
      </c>
      <c r="C546" s="5" t="s">
        <v>27</v>
      </c>
      <c r="D546" s="5" t="s">
        <v>14</v>
      </c>
      <c r="E546" s="5" t="s">
        <v>50</v>
      </c>
      <c r="F546" s="3" t="s">
        <v>16</v>
      </c>
      <c r="G546" s="5" t="s">
        <v>1225</v>
      </c>
      <c r="H546" s="5" t="s">
        <v>50</v>
      </c>
      <c r="I546" s="6">
        <v>42331.661805555559</v>
      </c>
      <c r="J546" s="5"/>
      <c r="K546" s="6">
        <v>42429.4375</v>
      </c>
      <c r="L546" s="9">
        <f t="shared" si="16"/>
        <v>2</v>
      </c>
      <c r="M546" s="8">
        <f t="shared" si="17"/>
        <v>97.775694444440887</v>
      </c>
    </row>
    <row r="547" spans="1:13">
      <c r="A547" s="4" t="s">
        <v>1226</v>
      </c>
      <c r="B547" s="3" t="s">
        <v>12</v>
      </c>
      <c r="C547" s="5" t="s">
        <v>27</v>
      </c>
      <c r="D547" s="5" t="s">
        <v>14</v>
      </c>
      <c r="E547" s="5" t="s">
        <v>38</v>
      </c>
      <c r="F547" s="3" t="s">
        <v>16</v>
      </c>
      <c r="G547" s="5" t="s">
        <v>1227</v>
      </c>
      <c r="H547" s="5" t="s">
        <v>851</v>
      </c>
      <c r="I547" s="6">
        <v>42331.65625</v>
      </c>
      <c r="J547" s="5"/>
      <c r="K547" s="6">
        <v>42437.439583333333</v>
      </c>
      <c r="L547" s="9">
        <f t="shared" si="16"/>
        <v>3</v>
      </c>
      <c r="M547" s="8">
        <f t="shared" si="17"/>
        <v>105.78333333333285</v>
      </c>
    </row>
    <row r="548" spans="1:13" ht="30">
      <c r="A548" s="4" t="s">
        <v>1228</v>
      </c>
      <c r="B548" s="3" t="s">
        <v>12</v>
      </c>
      <c r="C548" s="5" t="s">
        <v>27</v>
      </c>
      <c r="D548" s="5" t="s">
        <v>23</v>
      </c>
      <c r="E548" s="5" t="s">
        <v>276</v>
      </c>
      <c r="F548" s="3" t="s">
        <v>16</v>
      </c>
      <c r="G548" s="5" t="s">
        <v>1229</v>
      </c>
      <c r="H548" s="5" t="s">
        <v>1230</v>
      </c>
      <c r="I548" s="6">
        <v>42331.609027777777</v>
      </c>
      <c r="J548" s="5"/>
      <c r="K548" s="6">
        <v>42409.441666666666</v>
      </c>
      <c r="L548" s="9">
        <f t="shared" si="16"/>
        <v>2</v>
      </c>
      <c r="M548" s="8">
        <f t="shared" si="17"/>
        <v>77.832638888889051</v>
      </c>
    </row>
    <row r="549" spans="1:13" ht="30">
      <c r="A549" s="4" t="s">
        <v>1231</v>
      </c>
      <c r="B549" s="3" t="s">
        <v>12</v>
      </c>
      <c r="C549" s="5" t="s">
        <v>27</v>
      </c>
      <c r="D549" s="5" t="s">
        <v>14</v>
      </c>
      <c r="E549" s="5" t="s">
        <v>38</v>
      </c>
      <c r="F549" s="3" t="s">
        <v>16</v>
      </c>
      <c r="G549" s="5" t="s">
        <v>1232</v>
      </c>
      <c r="H549" s="5" t="s">
        <v>227</v>
      </c>
      <c r="I549" s="6">
        <v>42328.611805555556</v>
      </c>
      <c r="J549" s="5"/>
      <c r="K549" s="6">
        <v>42431.245138888888</v>
      </c>
      <c r="L549" s="9">
        <f t="shared" si="16"/>
        <v>3</v>
      </c>
      <c r="M549" s="8">
        <f t="shared" si="17"/>
        <v>102.63333333333139</v>
      </c>
    </row>
    <row r="550" spans="1:13" ht="30">
      <c r="A550" s="4" t="s">
        <v>1233</v>
      </c>
      <c r="B550" s="3" t="s">
        <v>12</v>
      </c>
      <c r="C550" s="5" t="s">
        <v>27</v>
      </c>
      <c r="D550" s="5" t="s">
        <v>20</v>
      </c>
      <c r="E550" s="5" t="s">
        <v>20</v>
      </c>
      <c r="F550" s="3" t="s">
        <v>16</v>
      </c>
      <c r="G550" s="5" t="s">
        <v>1234</v>
      </c>
      <c r="H550" s="5" t="s">
        <v>197</v>
      </c>
      <c r="I550" s="6">
        <v>42327.736111111109</v>
      </c>
      <c r="J550" s="5"/>
      <c r="K550" s="6">
        <v>42402.59097222222</v>
      </c>
      <c r="L550" s="9">
        <f t="shared" si="16"/>
        <v>2</v>
      </c>
      <c r="M550" s="8">
        <f t="shared" si="17"/>
        <v>74.854861111110949</v>
      </c>
    </row>
    <row r="551" spans="1:13" ht="45">
      <c r="A551" s="4" t="s">
        <v>1235</v>
      </c>
      <c r="B551" s="3" t="s">
        <v>12</v>
      </c>
      <c r="C551" s="5" t="s">
        <v>27</v>
      </c>
      <c r="D551" s="5" t="s">
        <v>20</v>
      </c>
      <c r="E551" s="5" t="s">
        <v>20</v>
      </c>
      <c r="F551" s="3" t="s">
        <v>16</v>
      </c>
      <c r="G551" s="5" t="s">
        <v>1236</v>
      </c>
      <c r="H551" s="5" t="s">
        <v>1177</v>
      </c>
      <c r="I551" s="6">
        <v>42324.59375</v>
      </c>
      <c r="J551" s="5"/>
      <c r="K551" s="6">
        <v>42383.447222222225</v>
      </c>
      <c r="L551" s="9">
        <f t="shared" si="16"/>
        <v>1</v>
      </c>
      <c r="M551" s="8">
        <f t="shared" si="17"/>
        <v>58.853472222224809</v>
      </c>
    </row>
    <row r="552" spans="1:13" ht="45">
      <c r="A552" s="4" t="s">
        <v>1237</v>
      </c>
      <c r="B552" s="3" t="s">
        <v>12</v>
      </c>
      <c r="C552" s="5" t="s">
        <v>27</v>
      </c>
      <c r="D552" s="5" t="s">
        <v>14</v>
      </c>
      <c r="E552" s="5" t="s">
        <v>152</v>
      </c>
      <c r="F552" s="3" t="s">
        <v>16</v>
      </c>
      <c r="G552" s="5" t="s">
        <v>1238</v>
      </c>
      <c r="H552" s="5" t="s">
        <v>550</v>
      </c>
      <c r="I552" s="6">
        <v>42324.549305555556</v>
      </c>
      <c r="J552" s="5"/>
      <c r="K552" s="6">
        <v>42436.352083333331</v>
      </c>
      <c r="L552" s="9">
        <f t="shared" si="16"/>
        <v>3</v>
      </c>
      <c r="M552" s="8">
        <f t="shared" si="17"/>
        <v>111.80277777777519</v>
      </c>
    </row>
    <row r="553" spans="1:13" ht="30">
      <c r="A553" s="4" t="s">
        <v>1239</v>
      </c>
      <c r="B553" s="3" t="s">
        <v>12</v>
      </c>
      <c r="C553" s="5" t="s">
        <v>13</v>
      </c>
      <c r="D553" s="5" t="s">
        <v>14</v>
      </c>
      <c r="E553" s="5" t="s">
        <v>50</v>
      </c>
      <c r="F553" s="3" t="s">
        <v>16</v>
      </c>
      <c r="G553" s="5" t="s">
        <v>1240</v>
      </c>
      <c r="H553" s="5" t="s">
        <v>50</v>
      </c>
      <c r="I553" s="6">
        <v>42322.686805555553</v>
      </c>
      <c r="J553" s="5"/>
      <c r="K553" s="6">
        <v>42396.617361111108</v>
      </c>
      <c r="L553" s="9">
        <f t="shared" si="16"/>
        <v>1</v>
      </c>
      <c r="M553" s="8">
        <f t="shared" si="17"/>
        <v>73.930555555554747</v>
      </c>
    </row>
    <row r="554" spans="1:13" ht="30">
      <c r="A554" s="4" t="s">
        <v>1241</v>
      </c>
      <c r="B554" s="3" t="s">
        <v>12</v>
      </c>
      <c r="C554" s="5" t="s">
        <v>27</v>
      </c>
      <c r="D554" s="5" t="s">
        <v>14</v>
      </c>
      <c r="E554" s="5" t="s">
        <v>72</v>
      </c>
      <c r="F554" s="3" t="s">
        <v>16</v>
      </c>
      <c r="G554" s="5" t="s">
        <v>1242</v>
      </c>
      <c r="H554" s="5" t="s">
        <v>74</v>
      </c>
      <c r="I554" s="6">
        <v>42314.888194444444</v>
      </c>
      <c r="J554" s="5"/>
      <c r="K554" s="6">
        <v>42384.96597222222</v>
      </c>
      <c r="L554" s="9">
        <f t="shared" si="16"/>
        <v>1</v>
      </c>
      <c r="M554" s="8">
        <f t="shared" si="17"/>
        <v>70.077777777776646</v>
      </c>
    </row>
    <row r="555" spans="1:13">
      <c r="A555" s="4" t="s">
        <v>1243</v>
      </c>
      <c r="B555" s="3" t="s">
        <v>12</v>
      </c>
      <c r="C555" s="5" t="s">
        <v>13</v>
      </c>
      <c r="D555" s="5" t="s">
        <v>14</v>
      </c>
      <c r="E555" s="5" t="s">
        <v>50</v>
      </c>
      <c r="F555" s="3" t="s">
        <v>16</v>
      </c>
      <c r="G555" s="5" t="s">
        <v>1244</v>
      </c>
      <c r="H555" s="5" t="s">
        <v>50</v>
      </c>
      <c r="I555" s="6">
        <v>42311.581250000003</v>
      </c>
      <c r="J555" s="5"/>
      <c r="K555" s="6">
        <v>42396.617361111108</v>
      </c>
      <c r="L555" s="9">
        <f t="shared" si="16"/>
        <v>1</v>
      </c>
      <c r="M555" s="8">
        <f t="shared" si="17"/>
        <v>85.036111111105129</v>
      </c>
    </row>
    <row r="556" spans="1:13" ht="30">
      <c r="A556" s="4" t="s">
        <v>1245</v>
      </c>
      <c r="B556" s="3" t="s">
        <v>12</v>
      </c>
      <c r="C556" s="5" t="s">
        <v>19</v>
      </c>
      <c r="D556" s="5" t="s">
        <v>23</v>
      </c>
      <c r="E556" s="5" t="s">
        <v>276</v>
      </c>
      <c r="F556" s="3" t="s">
        <v>16</v>
      </c>
      <c r="G556" s="5" t="s">
        <v>1246</v>
      </c>
      <c r="H556" s="5" t="s">
        <v>276</v>
      </c>
      <c r="I556" s="6">
        <v>42310.615277777775</v>
      </c>
      <c r="J556" s="5"/>
      <c r="K556" s="6">
        <v>42390.552083333336</v>
      </c>
      <c r="L556" s="9">
        <f t="shared" si="16"/>
        <v>1</v>
      </c>
      <c r="M556" s="8">
        <f t="shared" si="17"/>
        <v>79.936805555560568</v>
      </c>
    </row>
    <row r="557" spans="1:13" ht="30">
      <c r="A557" s="4" t="s">
        <v>1247</v>
      </c>
      <c r="B557" s="3" t="s">
        <v>12</v>
      </c>
      <c r="C557" s="5" t="s">
        <v>13</v>
      </c>
      <c r="D557" s="5" t="s">
        <v>20</v>
      </c>
      <c r="E557" s="5" t="s">
        <v>20</v>
      </c>
      <c r="F557" s="3" t="s">
        <v>16</v>
      </c>
      <c r="G557" s="5" t="s">
        <v>1248</v>
      </c>
      <c r="H557" s="5" t="s">
        <v>1035</v>
      </c>
      <c r="I557" s="6">
        <v>42310.500694444447</v>
      </c>
      <c r="J557" s="5"/>
      <c r="K557" s="6">
        <v>42403.711805555555</v>
      </c>
      <c r="L557" s="9">
        <f t="shared" si="16"/>
        <v>2</v>
      </c>
      <c r="M557" s="8">
        <f t="shared" si="17"/>
        <v>93.211111111108039</v>
      </c>
    </row>
    <row r="558" spans="1:13" ht="45">
      <c r="A558" s="4" t="s">
        <v>1249</v>
      </c>
      <c r="B558" s="3" t="s">
        <v>12</v>
      </c>
      <c r="C558" s="5" t="s">
        <v>13</v>
      </c>
      <c r="D558" s="5" t="s">
        <v>14</v>
      </c>
      <c r="E558" s="5" t="s">
        <v>28</v>
      </c>
      <c r="F558" s="3" t="s">
        <v>16</v>
      </c>
      <c r="G558" s="5" t="s">
        <v>1250</v>
      </c>
      <c r="H558" s="5" t="s">
        <v>237</v>
      </c>
      <c r="I558" s="6">
        <v>42310.45</v>
      </c>
      <c r="J558" s="5"/>
      <c r="K558" s="6">
        <v>42422.525000000001</v>
      </c>
      <c r="L558" s="9">
        <f t="shared" si="16"/>
        <v>2</v>
      </c>
      <c r="M558" s="8">
        <f t="shared" si="17"/>
        <v>112.07500000000437</v>
      </c>
    </row>
    <row r="559" spans="1:13" ht="45">
      <c r="A559" s="4" t="s">
        <v>1251</v>
      </c>
      <c r="B559" s="3" t="s">
        <v>12</v>
      </c>
      <c r="C559" s="5" t="s">
        <v>13</v>
      </c>
      <c r="D559" s="5" t="s">
        <v>20</v>
      </c>
      <c r="E559" s="5" t="s">
        <v>20</v>
      </c>
      <c r="F559" s="3" t="s">
        <v>16</v>
      </c>
      <c r="G559" s="5" t="s">
        <v>1252</v>
      </c>
      <c r="H559" s="5" t="s">
        <v>1253</v>
      </c>
      <c r="I559" s="6">
        <v>42307.495138888888</v>
      </c>
      <c r="J559" s="5"/>
      <c r="K559" s="6">
        <v>42402.59097222222</v>
      </c>
      <c r="L559" s="9">
        <f t="shared" si="16"/>
        <v>2</v>
      </c>
      <c r="M559" s="8">
        <f t="shared" si="17"/>
        <v>95.095833333332848</v>
      </c>
    </row>
    <row r="560" spans="1:13" ht="30">
      <c r="A560" s="4" t="s">
        <v>1254</v>
      </c>
      <c r="B560" s="3" t="s">
        <v>12</v>
      </c>
      <c r="C560" s="5" t="s">
        <v>19</v>
      </c>
      <c r="D560" s="5" t="s">
        <v>23</v>
      </c>
      <c r="E560" s="5" t="s">
        <v>276</v>
      </c>
      <c r="F560" s="3" t="s">
        <v>16</v>
      </c>
      <c r="G560" s="5" t="s">
        <v>1255</v>
      </c>
      <c r="H560" s="5" t="s">
        <v>286</v>
      </c>
      <c r="I560" s="6">
        <v>42306.594444444447</v>
      </c>
      <c r="J560" s="5"/>
      <c r="K560" s="6">
        <v>42384.545138888891</v>
      </c>
      <c r="L560" s="9">
        <f t="shared" si="16"/>
        <v>1</v>
      </c>
      <c r="M560" s="8">
        <f t="shared" si="17"/>
        <v>77.950694444443798</v>
      </c>
    </row>
    <row r="561" spans="1:13" ht="45">
      <c r="A561" s="4" t="s">
        <v>1256</v>
      </c>
      <c r="B561" s="3" t="s">
        <v>12</v>
      </c>
      <c r="C561" s="5" t="s">
        <v>13</v>
      </c>
      <c r="D561" s="5" t="s">
        <v>20</v>
      </c>
      <c r="E561" s="5" t="s">
        <v>20</v>
      </c>
      <c r="F561" s="3" t="s">
        <v>16</v>
      </c>
      <c r="G561" s="5" t="s">
        <v>1257</v>
      </c>
      <c r="H561" s="5" t="s">
        <v>197</v>
      </c>
      <c r="I561" s="6">
        <v>42299.697916666664</v>
      </c>
      <c r="J561" s="5"/>
      <c r="K561" s="6">
        <v>42424.399305555555</v>
      </c>
      <c r="L561" s="9">
        <f t="shared" si="16"/>
        <v>2</v>
      </c>
      <c r="M561" s="8">
        <f t="shared" si="17"/>
        <v>124.70138888889051</v>
      </c>
    </row>
    <row r="562" spans="1:13" ht="45">
      <c r="A562" s="4" t="s">
        <v>1258</v>
      </c>
      <c r="B562" s="3" t="s">
        <v>12</v>
      </c>
      <c r="C562" s="5" t="s">
        <v>13</v>
      </c>
      <c r="D562" s="5" t="s">
        <v>20</v>
      </c>
      <c r="E562" s="5" t="s">
        <v>20</v>
      </c>
      <c r="F562" s="3" t="s">
        <v>16</v>
      </c>
      <c r="G562" s="5" t="s">
        <v>1259</v>
      </c>
      <c r="H562" s="5" t="s">
        <v>1177</v>
      </c>
      <c r="I562" s="6">
        <v>42299.552777777775</v>
      </c>
      <c r="J562" s="5"/>
      <c r="K562" s="6">
        <v>42409.649305555555</v>
      </c>
      <c r="L562" s="9">
        <f t="shared" si="16"/>
        <v>2</v>
      </c>
      <c r="M562" s="8">
        <f t="shared" si="17"/>
        <v>110.09652777777956</v>
      </c>
    </row>
    <row r="563" spans="1:13" ht="30">
      <c r="A563" s="4" t="s">
        <v>1260</v>
      </c>
      <c r="B563" s="3" t="s">
        <v>12</v>
      </c>
      <c r="C563" s="5" t="s">
        <v>13</v>
      </c>
      <c r="D563" s="5" t="s">
        <v>14</v>
      </c>
      <c r="E563" s="5" t="s">
        <v>28</v>
      </c>
      <c r="F563" s="3" t="s">
        <v>16</v>
      </c>
      <c r="G563" s="5" t="s">
        <v>1261</v>
      </c>
      <c r="H563" s="5" t="s">
        <v>237</v>
      </c>
      <c r="I563" s="6">
        <v>42299.466666666667</v>
      </c>
      <c r="J563" s="5"/>
      <c r="K563" s="6">
        <v>42426.677083333336</v>
      </c>
      <c r="L563" s="9">
        <f t="shared" si="16"/>
        <v>2</v>
      </c>
      <c r="M563" s="8">
        <f t="shared" si="17"/>
        <v>127.21041666666861</v>
      </c>
    </row>
    <row r="564" spans="1:13" ht="30">
      <c r="A564" s="4" t="s">
        <v>1262</v>
      </c>
      <c r="B564" s="3" t="s">
        <v>12</v>
      </c>
      <c r="C564" s="5" t="s">
        <v>27</v>
      </c>
      <c r="D564" s="5" t="s">
        <v>20</v>
      </c>
      <c r="E564" s="5" t="s">
        <v>20</v>
      </c>
      <c r="F564" s="3" t="s">
        <v>16</v>
      </c>
      <c r="G564" s="5" t="s">
        <v>1263</v>
      </c>
      <c r="H564" s="5" t="s">
        <v>1177</v>
      </c>
      <c r="I564" s="6">
        <v>42298.677083333336</v>
      </c>
      <c r="J564" s="5"/>
      <c r="K564" s="6">
        <v>42383.450694444444</v>
      </c>
      <c r="L564" s="9">
        <f t="shared" si="16"/>
        <v>1</v>
      </c>
      <c r="M564" s="8">
        <f t="shared" si="17"/>
        <v>84.773611111108039</v>
      </c>
    </row>
    <row r="565" spans="1:13" ht="30">
      <c r="A565" s="4" t="s">
        <v>1264</v>
      </c>
      <c r="B565" s="3" t="s">
        <v>12</v>
      </c>
      <c r="C565" s="5" t="s">
        <v>13</v>
      </c>
      <c r="D565" s="5" t="s">
        <v>20</v>
      </c>
      <c r="E565" s="5" t="s">
        <v>20</v>
      </c>
      <c r="F565" s="3" t="s">
        <v>16</v>
      </c>
      <c r="G565" s="5" t="s">
        <v>1265</v>
      </c>
      <c r="H565" s="5" t="s">
        <v>951</v>
      </c>
      <c r="I565" s="6">
        <v>42296.402083333334</v>
      </c>
      <c r="J565" s="5"/>
      <c r="K565" s="6">
        <v>42381.500694444447</v>
      </c>
      <c r="L565" s="9">
        <f t="shared" si="16"/>
        <v>1</v>
      </c>
      <c r="M565" s="8">
        <f t="shared" si="17"/>
        <v>85.098611111112405</v>
      </c>
    </row>
    <row r="566" spans="1:13" ht="30">
      <c r="A566" s="4" t="s">
        <v>1266</v>
      </c>
      <c r="B566" s="3" t="s">
        <v>12</v>
      </c>
      <c r="C566" s="5" t="s">
        <v>19</v>
      </c>
      <c r="D566" s="5" t="s">
        <v>23</v>
      </c>
      <c r="E566" s="5" t="s">
        <v>276</v>
      </c>
      <c r="F566" s="3" t="s">
        <v>16</v>
      </c>
      <c r="G566" s="5" t="s">
        <v>1267</v>
      </c>
      <c r="H566" s="5" t="s">
        <v>286</v>
      </c>
      <c r="I566" s="6">
        <v>42289.692361111112</v>
      </c>
      <c r="J566" s="5"/>
      <c r="K566" s="6">
        <v>42381.682638888888</v>
      </c>
      <c r="L566" s="9">
        <f t="shared" si="16"/>
        <v>1</v>
      </c>
      <c r="M566" s="8">
        <f t="shared" si="17"/>
        <v>91.990277777775191</v>
      </c>
    </row>
    <row r="567" spans="1:13" ht="30">
      <c r="A567" s="4" t="s">
        <v>1268</v>
      </c>
      <c r="B567" s="3" t="s">
        <v>12</v>
      </c>
      <c r="C567" s="5" t="s">
        <v>27</v>
      </c>
      <c r="D567" s="5" t="s">
        <v>14</v>
      </c>
      <c r="E567" s="5" t="s">
        <v>152</v>
      </c>
      <c r="F567" s="3" t="s">
        <v>16</v>
      </c>
      <c r="G567" s="5" t="s">
        <v>1269</v>
      </c>
      <c r="H567" s="5" t="s">
        <v>1270</v>
      </c>
      <c r="I567" s="6">
        <v>42289.55972222222</v>
      </c>
      <c r="J567" s="5"/>
      <c r="K567" s="6">
        <v>42391.637499999997</v>
      </c>
      <c r="L567" s="9">
        <f t="shared" si="16"/>
        <v>1</v>
      </c>
      <c r="M567" s="8">
        <f t="shared" si="17"/>
        <v>102.07777777777665</v>
      </c>
    </row>
    <row r="568" spans="1:13" ht="30">
      <c r="A568" s="4" t="s">
        <v>1271</v>
      </c>
      <c r="B568" s="3" t="s">
        <v>12</v>
      </c>
      <c r="C568" s="5" t="s">
        <v>27</v>
      </c>
      <c r="D568" s="5" t="s">
        <v>14</v>
      </c>
      <c r="E568" s="5" t="s">
        <v>152</v>
      </c>
      <c r="F568" s="3" t="s">
        <v>16</v>
      </c>
      <c r="G568" s="5" t="s">
        <v>1272</v>
      </c>
      <c r="H568" s="5" t="s">
        <v>550</v>
      </c>
      <c r="I568" s="6">
        <v>42287.473611111112</v>
      </c>
      <c r="J568" s="5"/>
      <c r="K568" s="6">
        <v>42427.951388888891</v>
      </c>
      <c r="L568" s="9">
        <f t="shared" si="16"/>
        <v>2</v>
      </c>
      <c r="M568" s="8">
        <f t="shared" si="17"/>
        <v>140.4777777777781</v>
      </c>
    </row>
    <row r="569" spans="1:13" ht="30">
      <c r="A569" s="4" t="s">
        <v>1273</v>
      </c>
      <c r="B569" s="3" t="s">
        <v>12</v>
      </c>
      <c r="C569" s="5" t="s">
        <v>19</v>
      </c>
      <c r="D569" s="5" t="s">
        <v>23</v>
      </c>
      <c r="E569" s="5" t="s">
        <v>276</v>
      </c>
      <c r="F569" s="3" t="s">
        <v>16</v>
      </c>
      <c r="G569" s="5" t="s">
        <v>1274</v>
      </c>
      <c r="H569" s="5" t="s">
        <v>286</v>
      </c>
      <c r="I569" s="6">
        <v>42285.576388888891</v>
      </c>
      <c r="J569" s="5"/>
      <c r="K569" s="6">
        <v>42380.411111111112</v>
      </c>
      <c r="L569" s="9">
        <f t="shared" si="16"/>
        <v>1</v>
      </c>
      <c r="M569" s="8">
        <f t="shared" si="17"/>
        <v>94.834722222221899</v>
      </c>
    </row>
    <row r="570" spans="1:13" ht="30">
      <c r="A570" s="4" t="s">
        <v>1275</v>
      </c>
      <c r="B570" s="3" t="s">
        <v>12</v>
      </c>
      <c r="C570" s="5" t="s">
        <v>27</v>
      </c>
      <c r="D570" s="5" t="s">
        <v>14</v>
      </c>
      <c r="E570" s="5" t="s">
        <v>78</v>
      </c>
      <c r="F570" s="3" t="s">
        <v>16</v>
      </c>
      <c r="G570" s="5" t="s">
        <v>1276</v>
      </c>
      <c r="H570" s="5" t="s">
        <v>249</v>
      </c>
      <c r="I570" s="6">
        <v>42284.414583333331</v>
      </c>
      <c r="J570" s="5"/>
      <c r="K570" s="6">
        <v>42396.574999999997</v>
      </c>
      <c r="L570" s="9">
        <f t="shared" si="16"/>
        <v>1</v>
      </c>
      <c r="M570" s="8">
        <f t="shared" si="17"/>
        <v>112.1604166666657</v>
      </c>
    </row>
    <row r="571" spans="1:13" ht="45">
      <c r="A571" s="4" t="s">
        <v>1277</v>
      </c>
      <c r="B571" s="3" t="s">
        <v>12</v>
      </c>
      <c r="C571" s="5" t="s">
        <v>27</v>
      </c>
      <c r="D571" s="5" t="s">
        <v>14</v>
      </c>
      <c r="E571" s="5" t="s">
        <v>28</v>
      </c>
      <c r="F571" s="3" t="s">
        <v>16</v>
      </c>
      <c r="G571" s="5" t="s">
        <v>1278</v>
      </c>
      <c r="H571" s="5" t="s">
        <v>30</v>
      </c>
      <c r="I571" s="6">
        <v>42277.696527777778</v>
      </c>
      <c r="J571" s="5"/>
      <c r="K571" s="6">
        <v>42381.445138888892</v>
      </c>
      <c r="L571" s="9">
        <f t="shared" si="16"/>
        <v>1</v>
      </c>
      <c r="M571" s="8">
        <f t="shared" si="17"/>
        <v>103.74861111111386</v>
      </c>
    </row>
    <row r="572" spans="1:13" ht="30">
      <c r="A572" s="4" t="s">
        <v>1279</v>
      </c>
      <c r="B572" s="3" t="s">
        <v>12</v>
      </c>
      <c r="C572" s="5" t="s">
        <v>27</v>
      </c>
      <c r="D572" s="5" t="s">
        <v>14</v>
      </c>
      <c r="E572" s="5" t="s">
        <v>38</v>
      </c>
      <c r="F572" s="3" t="s">
        <v>16</v>
      </c>
      <c r="G572" s="5" t="s">
        <v>1280</v>
      </c>
      <c r="H572" s="5" t="s">
        <v>109</v>
      </c>
      <c r="I572" s="6">
        <v>42276.581944444442</v>
      </c>
      <c r="J572" s="5"/>
      <c r="K572" s="6">
        <v>42422.422222222223</v>
      </c>
      <c r="L572" s="9">
        <f t="shared" si="16"/>
        <v>2</v>
      </c>
      <c r="M572" s="8">
        <f t="shared" si="17"/>
        <v>145.84027777778101</v>
      </c>
    </row>
    <row r="573" spans="1:13" ht="30">
      <c r="A573" s="4" t="s">
        <v>1281</v>
      </c>
      <c r="B573" s="3" t="s">
        <v>12</v>
      </c>
      <c r="C573" s="5" t="s">
        <v>27</v>
      </c>
      <c r="D573" s="5" t="s">
        <v>14</v>
      </c>
      <c r="E573" s="5" t="s">
        <v>38</v>
      </c>
      <c r="F573" s="3" t="s">
        <v>16</v>
      </c>
      <c r="G573" s="5" t="s">
        <v>1282</v>
      </c>
      <c r="H573" s="5" t="s">
        <v>80</v>
      </c>
      <c r="I573" s="6">
        <v>42256.80972222222</v>
      </c>
      <c r="J573" s="5"/>
      <c r="K573" s="6">
        <v>42450.291666666664</v>
      </c>
      <c r="L573" s="9">
        <f t="shared" si="16"/>
        <v>3</v>
      </c>
      <c r="M573" s="8">
        <f t="shared" si="17"/>
        <v>193.4819444444438</v>
      </c>
    </row>
    <row r="574" spans="1:13" ht="30">
      <c r="A574" s="4" t="s">
        <v>1283</v>
      </c>
      <c r="B574" s="3" t="s">
        <v>12</v>
      </c>
      <c r="C574" s="5" t="s">
        <v>27</v>
      </c>
      <c r="D574" s="5" t="s">
        <v>14</v>
      </c>
      <c r="E574" s="5" t="s">
        <v>508</v>
      </c>
      <c r="F574" s="3" t="s">
        <v>16</v>
      </c>
      <c r="G574" s="5" t="s">
        <v>1284</v>
      </c>
      <c r="H574" s="5" t="s">
        <v>1143</v>
      </c>
      <c r="I574" s="6">
        <v>42249.857638888891</v>
      </c>
      <c r="J574" s="5"/>
      <c r="K574" s="6">
        <v>42387.460416666669</v>
      </c>
      <c r="L574" s="9">
        <f t="shared" si="16"/>
        <v>1</v>
      </c>
      <c r="M574" s="8">
        <f t="shared" si="17"/>
        <v>137.6027777777781</v>
      </c>
    </row>
    <row r="575" spans="1:13" ht="45">
      <c r="A575" s="4" t="s">
        <v>1285</v>
      </c>
      <c r="B575" s="3" t="s">
        <v>12</v>
      </c>
      <c r="C575" s="5" t="s">
        <v>27</v>
      </c>
      <c r="D575" s="5" t="s">
        <v>14</v>
      </c>
      <c r="E575" s="5" t="s">
        <v>1286</v>
      </c>
      <c r="F575" s="3" t="s">
        <v>16</v>
      </c>
      <c r="G575" s="5" t="s">
        <v>1287</v>
      </c>
      <c r="H575" s="5" t="s">
        <v>1286</v>
      </c>
      <c r="I575" s="6">
        <v>42249.466666666667</v>
      </c>
      <c r="J575" s="7">
        <v>42276</v>
      </c>
      <c r="K575" s="6">
        <v>42410.588888888888</v>
      </c>
      <c r="L575" s="9">
        <f t="shared" si="16"/>
        <v>2</v>
      </c>
      <c r="M575" s="8">
        <f t="shared" si="17"/>
        <v>134.5888888888876</v>
      </c>
    </row>
    <row r="576" spans="1:13" ht="30">
      <c r="A576" s="4" t="s">
        <v>1288</v>
      </c>
      <c r="B576" s="3" t="s">
        <v>12</v>
      </c>
      <c r="C576" s="5" t="s">
        <v>27</v>
      </c>
      <c r="D576" s="5" t="s">
        <v>14</v>
      </c>
      <c r="E576" s="5" t="s">
        <v>28</v>
      </c>
      <c r="F576" s="3" t="s">
        <v>16</v>
      </c>
      <c r="G576" s="5" t="s">
        <v>1289</v>
      </c>
      <c r="H576" s="5" t="s">
        <v>368</v>
      </c>
      <c r="I576" s="6">
        <v>42247.954861111109</v>
      </c>
      <c r="J576" s="7">
        <v>42264</v>
      </c>
      <c r="K576" s="6">
        <v>42437.470138888886</v>
      </c>
      <c r="L576" s="9">
        <f t="shared" si="16"/>
        <v>3</v>
      </c>
      <c r="M576" s="8">
        <f t="shared" si="17"/>
        <v>173.47013888888614</v>
      </c>
    </row>
    <row r="577" spans="1:13" ht="30">
      <c r="A577" s="4" t="s">
        <v>1290</v>
      </c>
      <c r="B577" s="3" t="s">
        <v>12</v>
      </c>
      <c r="C577" s="5" t="s">
        <v>13</v>
      </c>
      <c r="D577" s="5" t="s">
        <v>20</v>
      </c>
      <c r="E577" s="5" t="s">
        <v>20</v>
      </c>
      <c r="F577" s="3" t="s">
        <v>16</v>
      </c>
      <c r="G577" s="5" t="s">
        <v>1291</v>
      </c>
      <c r="H577" s="5" t="s">
        <v>457</v>
      </c>
      <c r="I577" s="6">
        <v>42242.464583333334</v>
      </c>
      <c r="J577" s="5"/>
      <c r="K577" s="6">
        <v>42439.544444444444</v>
      </c>
      <c r="L577" s="9">
        <f t="shared" si="16"/>
        <v>3</v>
      </c>
      <c r="M577" s="8">
        <f t="shared" si="17"/>
        <v>197.07986111110949</v>
      </c>
    </row>
    <row r="578" spans="1:13" ht="30">
      <c r="A578" s="4" t="s">
        <v>1292</v>
      </c>
      <c r="B578" s="3" t="s">
        <v>12</v>
      </c>
      <c r="C578" s="5" t="s">
        <v>27</v>
      </c>
      <c r="D578" s="5" t="s">
        <v>14</v>
      </c>
      <c r="E578" s="5" t="s">
        <v>28</v>
      </c>
      <c r="F578" s="3" t="s">
        <v>16</v>
      </c>
      <c r="G578" s="5" t="s">
        <v>1293</v>
      </c>
      <c r="H578" s="5" t="s">
        <v>30</v>
      </c>
      <c r="I578" s="6">
        <v>42241.48333333333</v>
      </c>
      <c r="J578" s="7">
        <v>42275</v>
      </c>
      <c r="K578" s="6">
        <v>42454.590277777781</v>
      </c>
      <c r="L578" s="9">
        <f t="shared" si="16"/>
        <v>3</v>
      </c>
      <c r="M578" s="8">
        <f t="shared" si="17"/>
        <v>179.59027777778101</v>
      </c>
    </row>
    <row r="579" spans="1:13" ht="45">
      <c r="A579" s="4" t="s">
        <v>1294</v>
      </c>
      <c r="B579" s="3" t="s">
        <v>12</v>
      </c>
      <c r="C579" s="5" t="s">
        <v>13</v>
      </c>
      <c r="D579" s="5" t="s">
        <v>14</v>
      </c>
      <c r="E579" s="5" t="s">
        <v>78</v>
      </c>
      <c r="F579" s="3" t="s">
        <v>16</v>
      </c>
      <c r="G579" s="5" t="s">
        <v>1295</v>
      </c>
      <c r="H579" s="5" t="s">
        <v>249</v>
      </c>
      <c r="I579" s="6">
        <v>42237.525000000001</v>
      </c>
      <c r="J579" s="5"/>
      <c r="K579" s="6">
        <v>42389.613194444442</v>
      </c>
      <c r="L579" s="9">
        <f t="shared" ref="L579:L620" si="18">MONTH(K579)</f>
        <v>1</v>
      </c>
      <c r="M579" s="8">
        <f t="shared" ref="M579:M620" si="19">K579-MAX(J579,I579)</f>
        <v>152.08819444444089</v>
      </c>
    </row>
    <row r="580" spans="1:13" ht="30">
      <c r="A580" s="4" t="s">
        <v>1296</v>
      </c>
      <c r="B580" s="3" t="s">
        <v>12</v>
      </c>
      <c r="C580" s="5" t="s">
        <v>13</v>
      </c>
      <c r="D580" s="5" t="s">
        <v>14</v>
      </c>
      <c r="E580" s="5" t="s">
        <v>78</v>
      </c>
      <c r="F580" s="3" t="s">
        <v>16</v>
      </c>
      <c r="G580" s="5" t="s">
        <v>1297</v>
      </c>
      <c r="H580" s="5" t="s">
        <v>1298</v>
      </c>
      <c r="I580" s="6">
        <v>42236.645833333336</v>
      </c>
      <c r="J580" s="5"/>
      <c r="K580" s="6">
        <v>42389.580555555556</v>
      </c>
      <c r="L580" s="9">
        <f t="shared" si="18"/>
        <v>1</v>
      </c>
      <c r="M580" s="8">
        <f t="shared" si="19"/>
        <v>152.93472222222044</v>
      </c>
    </row>
    <row r="581" spans="1:13" ht="30">
      <c r="A581" s="4" t="s">
        <v>1299</v>
      </c>
      <c r="B581" s="3" t="s">
        <v>12</v>
      </c>
      <c r="C581" s="5" t="s">
        <v>19</v>
      </c>
      <c r="D581" s="5" t="s">
        <v>14</v>
      </c>
      <c r="E581" s="5" t="s">
        <v>72</v>
      </c>
      <c r="F581" s="3" t="s">
        <v>16</v>
      </c>
      <c r="G581" s="5" t="s">
        <v>1300</v>
      </c>
      <c r="H581" s="5" t="s">
        <v>1298</v>
      </c>
      <c r="I581" s="6">
        <v>42236.578472222223</v>
      </c>
      <c r="J581" s="5"/>
      <c r="K581" s="6">
        <v>42431.523611111108</v>
      </c>
      <c r="L581" s="9">
        <f t="shared" si="18"/>
        <v>3</v>
      </c>
      <c r="M581" s="8">
        <f t="shared" si="19"/>
        <v>194.94513888888469</v>
      </c>
    </row>
    <row r="582" spans="1:13" ht="45">
      <c r="A582" s="4" t="s">
        <v>1301</v>
      </c>
      <c r="B582" s="3" t="s">
        <v>12</v>
      </c>
      <c r="C582" s="5" t="s">
        <v>19</v>
      </c>
      <c r="D582" s="5" t="s">
        <v>14</v>
      </c>
      <c r="E582" s="5" t="s">
        <v>72</v>
      </c>
      <c r="F582" s="3" t="s">
        <v>16</v>
      </c>
      <c r="G582" s="5" t="s">
        <v>1302</v>
      </c>
      <c r="H582" s="5" t="s">
        <v>74</v>
      </c>
      <c r="I582" s="6">
        <v>42228.578472222223</v>
      </c>
      <c r="J582" s="5"/>
      <c r="K582" s="6">
        <v>42401.45416666667</v>
      </c>
      <c r="L582" s="9">
        <f t="shared" si="18"/>
        <v>2</v>
      </c>
      <c r="M582" s="8">
        <f t="shared" si="19"/>
        <v>172.87569444444671</v>
      </c>
    </row>
    <row r="583" spans="1:13" ht="30">
      <c r="A583" s="4" t="s">
        <v>1303</v>
      </c>
      <c r="B583" s="3" t="s">
        <v>12</v>
      </c>
      <c r="C583" s="5" t="s">
        <v>27</v>
      </c>
      <c r="D583" s="5" t="s">
        <v>14</v>
      </c>
      <c r="E583" s="5" t="s">
        <v>28</v>
      </c>
      <c r="F583" s="3" t="s">
        <v>16</v>
      </c>
      <c r="G583" s="5" t="s">
        <v>1304</v>
      </c>
      <c r="H583" s="5" t="s">
        <v>30</v>
      </c>
      <c r="I583" s="6">
        <v>42206.680555555555</v>
      </c>
      <c r="J583" s="5"/>
      <c r="K583" s="6">
        <v>42382.609027777777</v>
      </c>
      <c r="L583" s="9">
        <f t="shared" si="18"/>
        <v>1</v>
      </c>
      <c r="M583" s="8">
        <f t="shared" si="19"/>
        <v>175.9284722222219</v>
      </c>
    </row>
    <row r="584" spans="1:13">
      <c r="A584" s="4" t="s">
        <v>1305</v>
      </c>
      <c r="B584" s="3" t="s">
        <v>12</v>
      </c>
      <c r="C584" s="5" t="s">
        <v>27</v>
      </c>
      <c r="D584" s="5" t="s">
        <v>14</v>
      </c>
      <c r="E584" s="5" t="s">
        <v>28</v>
      </c>
      <c r="F584" s="3" t="s">
        <v>16</v>
      </c>
      <c r="G584" s="5" t="s">
        <v>1306</v>
      </c>
      <c r="H584" s="5" t="s">
        <v>1307</v>
      </c>
      <c r="I584" s="6">
        <v>42205.533333333333</v>
      </c>
      <c r="J584" s="7">
        <v>42318</v>
      </c>
      <c r="K584" s="6">
        <v>42380.47152777778</v>
      </c>
      <c r="L584" s="9">
        <f t="shared" si="18"/>
        <v>1</v>
      </c>
      <c r="M584" s="8">
        <f t="shared" si="19"/>
        <v>62.471527777779556</v>
      </c>
    </row>
    <row r="585" spans="1:13" ht="30">
      <c r="A585" s="4" t="s">
        <v>1308</v>
      </c>
      <c r="B585" s="3" t="s">
        <v>12</v>
      </c>
      <c r="C585" s="5" t="s">
        <v>27</v>
      </c>
      <c r="D585" s="5" t="s">
        <v>14</v>
      </c>
      <c r="E585" s="5" t="s">
        <v>1286</v>
      </c>
      <c r="F585" s="3" t="s">
        <v>16</v>
      </c>
      <c r="G585" s="5" t="s">
        <v>1309</v>
      </c>
      <c r="H585" s="5" t="s">
        <v>550</v>
      </c>
      <c r="I585" s="6">
        <v>42185.736111111109</v>
      </c>
      <c r="J585" s="7">
        <v>42284</v>
      </c>
      <c r="K585" s="6">
        <v>42410.43472222222</v>
      </c>
      <c r="L585" s="9">
        <f t="shared" si="18"/>
        <v>2</v>
      </c>
      <c r="M585" s="8">
        <f t="shared" si="19"/>
        <v>126.43472222222044</v>
      </c>
    </row>
    <row r="586" spans="1:13" ht="30">
      <c r="A586" s="4" t="s">
        <v>1310</v>
      </c>
      <c r="B586" s="3" t="s">
        <v>12</v>
      </c>
      <c r="C586" s="5" t="s">
        <v>13</v>
      </c>
      <c r="D586" s="5" t="s">
        <v>56</v>
      </c>
      <c r="E586" s="5" t="s">
        <v>56</v>
      </c>
      <c r="F586" s="3" t="s">
        <v>16</v>
      </c>
      <c r="G586" s="5" t="s">
        <v>1311</v>
      </c>
      <c r="H586" s="5" t="s">
        <v>58</v>
      </c>
      <c r="I586" s="6">
        <v>42170.611111111109</v>
      </c>
      <c r="J586" s="5"/>
      <c r="K586" s="6">
        <v>42380.508333333331</v>
      </c>
      <c r="L586" s="9">
        <f t="shared" si="18"/>
        <v>1</v>
      </c>
      <c r="M586" s="8">
        <f t="shared" si="19"/>
        <v>209.8972222222219</v>
      </c>
    </row>
    <row r="587" spans="1:13" ht="30">
      <c r="A587" s="4" t="s">
        <v>1312</v>
      </c>
      <c r="B587" s="3" t="s">
        <v>12</v>
      </c>
      <c r="C587" s="5" t="s">
        <v>27</v>
      </c>
      <c r="D587" s="5" t="s">
        <v>14</v>
      </c>
      <c r="E587" s="5" t="s">
        <v>50</v>
      </c>
      <c r="F587" s="3" t="s">
        <v>16</v>
      </c>
      <c r="G587" s="5" t="s">
        <v>1313</v>
      </c>
      <c r="H587" s="5" t="s">
        <v>230</v>
      </c>
      <c r="I587" s="6">
        <v>42131.982638888891</v>
      </c>
      <c r="J587" s="7">
        <v>42278</v>
      </c>
      <c r="K587" s="6">
        <v>42446.586111111108</v>
      </c>
      <c r="L587" s="9">
        <f t="shared" si="18"/>
        <v>3</v>
      </c>
      <c r="M587" s="8">
        <f t="shared" si="19"/>
        <v>168.58611111110804</v>
      </c>
    </row>
    <row r="588" spans="1:13" ht="30">
      <c r="A588" s="4" t="s">
        <v>1314</v>
      </c>
      <c r="B588" s="3" t="s">
        <v>12</v>
      </c>
      <c r="C588" s="5" t="s">
        <v>27</v>
      </c>
      <c r="D588" s="5" t="s">
        <v>14</v>
      </c>
      <c r="E588" s="5" t="s">
        <v>38</v>
      </c>
      <c r="F588" s="3" t="s">
        <v>16</v>
      </c>
      <c r="G588" s="5" t="s">
        <v>1315</v>
      </c>
      <c r="H588" s="5" t="s">
        <v>80</v>
      </c>
      <c r="I588" s="6">
        <v>42051.988888888889</v>
      </c>
      <c r="J588" s="5"/>
      <c r="K588" s="6">
        <v>42405.561111111114</v>
      </c>
      <c r="L588" s="9">
        <f t="shared" si="18"/>
        <v>2</v>
      </c>
      <c r="M588" s="8">
        <f t="shared" si="19"/>
        <v>353.57222222222481</v>
      </c>
    </row>
    <row r="589" spans="1:13" ht="30">
      <c r="A589" s="4" t="s">
        <v>1316</v>
      </c>
      <c r="B589" s="3" t="s">
        <v>12</v>
      </c>
      <c r="C589" s="5" t="s">
        <v>27</v>
      </c>
      <c r="D589" s="5" t="s">
        <v>14</v>
      </c>
      <c r="E589" s="5" t="s">
        <v>38</v>
      </c>
      <c r="F589" s="3" t="s">
        <v>16</v>
      </c>
      <c r="G589" s="5" t="s">
        <v>1317</v>
      </c>
      <c r="H589" s="5" t="s">
        <v>353</v>
      </c>
      <c r="I589" s="6">
        <v>42046.550694444442</v>
      </c>
      <c r="J589" s="5"/>
      <c r="K589" s="6">
        <v>42422.430555555555</v>
      </c>
      <c r="L589" s="9">
        <f t="shared" si="18"/>
        <v>2</v>
      </c>
      <c r="M589" s="8">
        <f t="shared" si="19"/>
        <v>375.8798611111124</v>
      </c>
    </row>
    <row r="590" spans="1:13" ht="30">
      <c r="A590" s="4" t="s">
        <v>1318</v>
      </c>
      <c r="B590" s="3" t="s">
        <v>12</v>
      </c>
      <c r="C590" s="5" t="s">
        <v>19</v>
      </c>
      <c r="D590" s="5" t="s">
        <v>14</v>
      </c>
      <c r="E590" s="5" t="s">
        <v>38</v>
      </c>
      <c r="F590" s="3" t="s">
        <v>16</v>
      </c>
      <c r="G590" s="5" t="s">
        <v>1319</v>
      </c>
      <c r="H590" s="5" t="s">
        <v>353</v>
      </c>
      <c r="I590" s="6">
        <v>42046.548611111109</v>
      </c>
      <c r="J590" s="5"/>
      <c r="K590" s="6">
        <v>42424.52847222222</v>
      </c>
      <c r="L590" s="9">
        <f t="shared" si="18"/>
        <v>2</v>
      </c>
      <c r="M590" s="8">
        <f t="shared" si="19"/>
        <v>377.97986111111095</v>
      </c>
    </row>
    <row r="591" spans="1:13" ht="30">
      <c r="A591" s="4" t="s">
        <v>1320</v>
      </c>
      <c r="B591" s="3" t="s">
        <v>12</v>
      </c>
      <c r="C591" s="5" t="s">
        <v>27</v>
      </c>
      <c r="D591" s="5" t="s">
        <v>14</v>
      </c>
      <c r="E591" s="5" t="s">
        <v>38</v>
      </c>
      <c r="F591" s="3" t="s">
        <v>16</v>
      </c>
      <c r="G591" s="5" t="s">
        <v>1321</v>
      </c>
      <c r="H591" s="5" t="s">
        <v>38</v>
      </c>
      <c r="I591" s="6">
        <v>42044.979861111111</v>
      </c>
      <c r="J591" s="7">
        <v>42319</v>
      </c>
      <c r="K591" s="6">
        <v>42445.388888888891</v>
      </c>
      <c r="L591" s="9">
        <f t="shared" si="18"/>
        <v>3</v>
      </c>
      <c r="M591" s="8">
        <f t="shared" si="19"/>
        <v>126.38888888889051</v>
      </c>
    </row>
    <row r="592" spans="1:13" ht="60">
      <c r="A592" s="4" t="s">
        <v>1322</v>
      </c>
      <c r="B592" s="3" t="s">
        <v>12</v>
      </c>
      <c r="C592" s="5" t="s">
        <v>27</v>
      </c>
      <c r="D592" s="5" t="s">
        <v>14</v>
      </c>
      <c r="E592" s="5" t="s">
        <v>38</v>
      </c>
      <c r="F592" s="3" t="s">
        <v>16</v>
      </c>
      <c r="G592" s="5" t="s">
        <v>1323</v>
      </c>
      <c r="H592" s="5" t="s">
        <v>86</v>
      </c>
      <c r="I592" s="6">
        <v>42023.959722222222</v>
      </c>
      <c r="J592" s="5"/>
      <c r="K592" s="6">
        <v>42380.439583333333</v>
      </c>
      <c r="L592" s="9">
        <f t="shared" si="18"/>
        <v>1</v>
      </c>
      <c r="M592" s="8">
        <f t="shared" si="19"/>
        <v>356.47986111111095</v>
      </c>
    </row>
    <row r="593" spans="1:13" ht="30">
      <c r="A593" s="4" t="s">
        <v>1324</v>
      </c>
      <c r="B593" s="3" t="s">
        <v>12</v>
      </c>
      <c r="C593" s="5" t="s">
        <v>13</v>
      </c>
      <c r="D593" s="5" t="s">
        <v>14</v>
      </c>
      <c r="E593" s="5" t="s">
        <v>50</v>
      </c>
      <c r="F593" s="3" t="s">
        <v>16</v>
      </c>
      <c r="G593" s="5" t="s">
        <v>1325</v>
      </c>
      <c r="H593" s="5" t="s">
        <v>38</v>
      </c>
      <c r="I593" s="6">
        <v>41955.695138888892</v>
      </c>
      <c r="J593" s="5"/>
      <c r="K593" s="6">
        <v>42403.420138888891</v>
      </c>
      <c r="L593" s="9">
        <f t="shared" si="18"/>
        <v>2</v>
      </c>
      <c r="M593" s="8">
        <f t="shared" si="19"/>
        <v>447.72499999999854</v>
      </c>
    </row>
    <row r="594" spans="1:13" ht="30">
      <c r="A594" s="4" t="s">
        <v>1326</v>
      </c>
      <c r="B594" s="3" t="s">
        <v>12</v>
      </c>
      <c r="C594" s="5" t="s">
        <v>27</v>
      </c>
      <c r="D594" s="5" t="s">
        <v>14</v>
      </c>
      <c r="E594" s="5" t="s">
        <v>28</v>
      </c>
      <c r="F594" s="3" t="s">
        <v>16</v>
      </c>
      <c r="G594" s="5" t="s">
        <v>1327</v>
      </c>
      <c r="H594" s="5" t="s">
        <v>240</v>
      </c>
      <c r="I594" s="6">
        <v>41935.647222222222</v>
      </c>
      <c r="J594" s="7">
        <v>42303</v>
      </c>
      <c r="K594" s="6">
        <v>42436.532638888886</v>
      </c>
      <c r="L594" s="9">
        <f t="shared" si="18"/>
        <v>3</v>
      </c>
      <c r="M594" s="8">
        <f t="shared" si="19"/>
        <v>133.53263888888614</v>
      </c>
    </row>
    <row r="595" spans="1:13" ht="30">
      <c r="A595" s="4" t="s">
        <v>1328</v>
      </c>
      <c r="B595" s="3" t="s">
        <v>12</v>
      </c>
      <c r="C595" s="5" t="s">
        <v>13</v>
      </c>
      <c r="D595" s="5" t="s">
        <v>14</v>
      </c>
      <c r="E595" s="5" t="s">
        <v>152</v>
      </c>
      <c r="F595" s="3" t="s">
        <v>16</v>
      </c>
      <c r="G595" s="5" t="s">
        <v>1329</v>
      </c>
      <c r="H595" s="5" t="s">
        <v>550</v>
      </c>
      <c r="I595" s="6">
        <v>41905.450694444444</v>
      </c>
      <c r="J595" s="7">
        <v>42263</v>
      </c>
      <c r="K595" s="6">
        <v>42401.520833333336</v>
      </c>
      <c r="L595" s="9">
        <f t="shared" si="18"/>
        <v>2</v>
      </c>
      <c r="M595" s="8">
        <f t="shared" si="19"/>
        <v>138.52083333333576</v>
      </c>
    </row>
    <row r="596" spans="1:13" ht="30">
      <c r="A596" s="4" t="s">
        <v>1330</v>
      </c>
      <c r="B596" s="3" t="s">
        <v>12</v>
      </c>
      <c r="C596" s="5" t="s">
        <v>13</v>
      </c>
      <c r="D596" s="5" t="s">
        <v>14</v>
      </c>
      <c r="E596" s="5" t="s">
        <v>50</v>
      </c>
      <c r="F596" s="3" t="s">
        <v>16</v>
      </c>
      <c r="G596" s="5" t="s">
        <v>1331</v>
      </c>
      <c r="H596" s="5" t="s">
        <v>415</v>
      </c>
      <c r="I596" s="6">
        <v>41880.523611111108</v>
      </c>
      <c r="J596" s="7">
        <v>42048</v>
      </c>
      <c r="K596" s="6">
        <v>42388.447222222225</v>
      </c>
      <c r="L596" s="9">
        <f t="shared" si="18"/>
        <v>1</v>
      </c>
      <c r="M596" s="8">
        <f t="shared" si="19"/>
        <v>340.44722222222481</v>
      </c>
    </row>
    <row r="597" spans="1:13" ht="45">
      <c r="A597" s="4" t="s">
        <v>1332</v>
      </c>
      <c r="B597" s="3" t="s">
        <v>12</v>
      </c>
      <c r="C597" s="5" t="s">
        <v>13</v>
      </c>
      <c r="D597" s="5" t="s">
        <v>14</v>
      </c>
      <c r="E597" s="5" t="s">
        <v>152</v>
      </c>
      <c r="F597" s="3" t="s">
        <v>16</v>
      </c>
      <c r="G597" s="5" t="s">
        <v>1333</v>
      </c>
      <c r="H597" s="5" t="s">
        <v>523</v>
      </c>
      <c r="I597" s="6">
        <v>41878.611805555556</v>
      </c>
      <c r="J597" s="7">
        <v>42121</v>
      </c>
      <c r="K597" s="6">
        <v>42376.685416666667</v>
      </c>
      <c r="L597" s="9">
        <f t="shared" si="18"/>
        <v>1</v>
      </c>
      <c r="M597" s="8">
        <f t="shared" si="19"/>
        <v>255.68541666666715</v>
      </c>
    </row>
    <row r="598" spans="1:13" ht="30">
      <c r="A598" s="4" t="s">
        <v>1334</v>
      </c>
      <c r="B598" s="3" t="s">
        <v>12</v>
      </c>
      <c r="C598" s="5" t="s">
        <v>19</v>
      </c>
      <c r="D598" s="5" t="s">
        <v>14</v>
      </c>
      <c r="E598" s="5" t="s">
        <v>28</v>
      </c>
      <c r="F598" s="3" t="s">
        <v>16</v>
      </c>
      <c r="G598" s="5" t="s">
        <v>1335</v>
      </c>
      <c r="H598" s="5" t="s">
        <v>240</v>
      </c>
      <c r="I598" s="6">
        <v>41863.563194444447</v>
      </c>
      <c r="J598" s="5"/>
      <c r="K598" s="6">
        <v>42440.568749999999</v>
      </c>
      <c r="L598" s="9">
        <f t="shared" si="18"/>
        <v>3</v>
      </c>
      <c r="M598" s="8">
        <f t="shared" si="19"/>
        <v>577.00555555555184</v>
      </c>
    </row>
    <row r="599" spans="1:13" ht="30">
      <c r="A599" s="4" t="s">
        <v>1336</v>
      </c>
      <c r="B599" s="3" t="s">
        <v>12</v>
      </c>
      <c r="C599" s="5" t="s">
        <v>27</v>
      </c>
      <c r="D599" s="5" t="s">
        <v>14</v>
      </c>
      <c r="E599" s="5" t="s">
        <v>508</v>
      </c>
      <c r="F599" s="3" t="s">
        <v>16</v>
      </c>
      <c r="G599" s="5" t="s">
        <v>1337</v>
      </c>
      <c r="H599" s="5" t="s">
        <v>508</v>
      </c>
      <c r="I599" s="6">
        <v>41862.665972222225</v>
      </c>
      <c r="J599" s="7">
        <v>42248</v>
      </c>
      <c r="K599" s="6">
        <v>42397.409722222219</v>
      </c>
      <c r="L599" s="9">
        <f t="shared" si="18"/>
        <v>1</v>
      </c>
      <c r="M599" s="8">
        <f t="shared" si="19"/>
        <v>149.40972222221899</v>
      </c>
    </row>
    <row r="600" spans="1:13" ht="30">
      <c r="A600" s="4" t="s">
        <v>1338</v>
      </c>
      <c r="B600" s="3" t="s">
        <v>12</v>
      </c>
      <c r="C600" s="5" t="s">
        <v>27</v>
      </c>
      <c r="D600" s="5" t="s">
        <v>14</v>
      </c>
      <c r="E600" s="5" t="s">
        <v>28</v>
      </c>
      <c r="F600" s="3" t="s">
        <v>16</v>
      </c>
      <c r="G600" s="5" t="s">
        <v>1339</v>
      </c>
      <c r="H600" s="5" t="s">
        <v>30</v>
      </c>
      <c r="I600" s="6">
        <v>41852.515277777777</v>
      </c>
      <c r="J600" s="7">
        <v>42221</v>
      </c>
      <c r="K600" s="6">
        <v>42381.445138888892</v>
      </c>
      <c r="L600" s="9">
        <f t="shared" si="18"/>
        <v>1</v>
      </c>
      <c r="M600" s="8">
        <f t="shared" si="19"/>
        <v>160.44513888889196</v>
      </c>
    </row>
    <row r="601" spans="1:13" ht="30">
      <c r="A601" s="4" t="s">
        <v>1340</v>
      </c>
      <c r="B601" s="3" t="s">
        <v>12</v>
      </c>
      <c r="C601" s="5" t="s">
        <v>13</v>
      </c>
      <c r="D601" s="5" t="s">
        <v>14</v>
      </c>
      <c r="E601" s="5" t="s">
        <v>38</v>
      </c>
      <c r="F601" s="3" t="s">
        <v>16</v>
      </c>
      <c r="G601" s="5" t="s">
        <v>1341</v>
      </c>
      <c r="H601" s="5" t="s">
        <v>353</v>
      </c>
      <c r="I601" s="6">
        <v>41830.426388888889</v>
      </c>
      <c r="J601" s="5"/>
      <c r="K601" s="6">
        <v>42409.532638888886</v>
      </c>
      <c r="L601" s="9">
        <f t="shared" si="18"/>
        <v>2</v>
      </c>
      <c r="M601" s="8">
        <f t="shared" si="19"/>
        <v>579.10624999999709</v>
      </c>
    </row>
    <row r="602" spans="1:13" ht="30">
      <c r="A602" s="4" t="s">
        <v>1342</v>
      </c>
      <c r="B602" s="3" t="s">
        <v>12</v>
      </c>
      <c r="C602" s="5" t="s">
        <v>19</v>
      </c>
      <c r="D602" s="5" t="s">
        <v>14</v>
      </c>
      <c r="E602" s="5" t="s">
        <v>28</v>
      </c>
      <c r="F602" s="3" t="s">
        <v>16</v>
      </c>
      <c r="G602" s="5" t="s">
        <v>1343</v>
      </c>
      <c r="H602" s="5" t="s">
        <v>30</v>
      </c>
      <c r="I602" s="6">
        <v>41823.688194444447</v>
      </c>
      <c r="J602" s="5"/>
      <c r="K602" s="6">
        <v>42454.609722222223</v>
      </c>
      <c r="L602" s="9">
        <f t="shared" si="18"/>
        <v>3</v>
      </c>
      <c r="M602" s="8">
        <f t="shared" si="19"/>
        <v>630.92152777777665</v>
      </c>
    </row>
    <row r="603" spans="1:13" ht="30">
      <c r="A603" s="4" t="s">
        <v>1344</v>
      </c>
      <c r="B603" s="3" t="s">
        <v>12</v>
      </c>
      <c r="C603" s="5" t="s">
        <v>19</v>
      </c>
      <c r="D603" s="5" t="s">
        <v>14</v>
      </c>
      <c r="E603" s="5" t="s">
        <v>28</v>
      </c>
      <c r="F603" s="3" t="s">
        <v>16</v>
      </c>
      <c r="G603" s="5" t="s">
        <v>1345</v>
      </c>
      <c r="H603" s="5" t="s">
        <v>30</v>
      </c>
      <c r="I603" s="6">
        <v>41823.643750000003</v>
      </c>
      <c r="J603" s="5"/>
      <c r="K603" s="6">
        <v>42454.577777777777</v>
      </c>
      <c r="L603" s="9">
        <f t="shared" si="18"/>
        <v>3</v>
      </c>
      <c r="M603" s="8">
        <f t="shared" si="19"/>
        <v>630.93402777777374</v>
      </c>
    </row>
    <row r="604" spans="1:13" ht="30">
      <c r="A604" s="4" t="s">
        <v>1346</v>
      </c>
      <c r="B604" s="3" t="s">
        <v>12</v>
      </c>
      <c r="C604" s="5" t="s">
        <v>19</v>
      </c>
      <c r="D604" s="5" t="s">
        <v>14</v>
      </c>
      <c r="E604" s="5" t="s">
        <v>28</v>
      </c>
      <c r="F604" s="3" t="s">
        <v>16</v>
      </c>
      <c r="G604" s="5" t="s">
        <v>1347</v>
      </c>
      <c r="H604" s="5" t="s">
        <v>30</v>
      </c>
      <c r="I604" s="6">
        <v>41823.640277777777</v>
      </c>
      <c r="J604" s="5"/>
      <c r="K604" s="6">
        <v>42454.573611111111</v>
      </c>
      <c r="L604" s="9">
        <f t="shared" si="18"/>
        <v>3</v>
      </c>
      <c r="M604" s="8">
        <f t="shared" si="19"/>
        <v>630.9333333333343</v>
      </c>
    </row>
    <row r="605" spans="1:13" ht="45">
      <c r="A605" s="4" t="s">
        <v>1348</v>
      </c>
      <c r="B605" s="3" t="s">
        <v>12</v>
      </c>
      <c r="C605" s="5" t="s">
        <v>27</v>
      </c>
      <c r="D605" s="5" t="s">
        <v>14</v>
      </c>
      <c r="E605" s="5" t="s">
        <v>78</v>
      </c>
      <c r="F605" s="3" t="s">
        <v>16</v>
      </c>
      <c r="G605" s="5" t="s">
        <v>1349</v>
      </c>
      <c r="H605" s="5" t="s">
        <v>249</v>
      </c>
      <c r="I605" s="6">
        <v>41792.331250000003</v>
      </c>
      <c r="J605" s="7">
        <v>42233</v>
      </c>
      <c r="K605" s="6">
        <v>42388.571527777778</v>
      </c>
      <c r="L605" s="9">
        <f t="shared" si="18"/>
        <v>1</v>
      </c>
      <c r="M605" s="8">
        <f t="shared" si="19"/>
        <v>155.5715277777781</v>
      </c>
    </row>
    <row r="606" spans="1:13" ht="45">
      <c r="A606" s="4" t="s">
        <v>1350</v>
      </c>
      <c r="B606" s="3" t="s">
        <v>12</v>
      </c>
      <c r="C606" s="5" t="s">
        <v>27</v>
      </c>
      <c r="D606" s="5" t="s">
        <v>14</v>
      </c>
      <c r="E606" s="5" t="s">
        <v>1286</v>
      </c>
      <c r="F606" s="3" t="s">
        <v>16</v>
      </c>
      <c r="G606" s="5" t="s">
        <v>1351</v>
      </c>
      <c r="H606" s="5" t="s">
        <v>523</v>
      </c>
      <c r="I606" s="6">
        <v>41786.945833333331</v>
      </c>
      <c r="J606" s="7">
        <v>42277</v>
      </c>
      <c r="K606" s="6">
        <v>42405.43472222222</v>
      </c>
      <c r="L606" s="9">
        <f t="shared" si="18"/>
        <v>2</v>
      </c>
      <c r="M606" s="8">
        <f t="shared" si="19"/>
        <v>128.43472222222044</v>
      </c>
    </row>
    <row r="607" spans="1:13" ht="45">
      <c r="A607" s="4" t="s">
        <v>1352</v>
      </c>
      <c r="B607" s="3" t="s">
        <v>12</v>
      </c>
      <c r="C607" s="5" t="s">
        <v>27</v>
      </c>
      <c r="D607" s="5" t="s">
        <v>14</v>
      </c>
      <c r="E607" s="5" t="s">
        <v>28</v>
      </c>
      <c r="F607" s="3" t="s">
        <v>16</v>
      </c>
      <c r="G607" s="5" t="s">
        <v>1353</v>
      </c>
      <c r="H607" s="5" t="s">
        <v>30</v>
      </c>
      <c r="I607" s="6">
        <v>41782.768055555556</v>
      </c>
      <c r="J607" s="5"/>
      <c r="K607" s="6">
        <v>42438.571527777778</v>
      </c>
      <c r="L607" s="9">
        <f t="shared" si="18"/>
        <v>3</v>
      </c>
      <c r="M607" s="8">
        <f t="shared" si="19"/>
        <v>655.8034722222219</v>
      </c>
    </row>
    <row r="608" spans="1:13" ht="45">
      <c r="A608" s="4" t="s">
        <v>1354</v>
      </c>
      <c r="B608" s="3" t="s">
        <v>12</v>
      </c>
      <c r="C608" s="5" t="s">
        <v>27</v>
      </c>
      <c r="D608" s="5" t="s">
        <v>14</v>
      </c>
      <c r="E608" s="5" t="s">
        <v>1286</v>
      </c>
      <c r="F608" s="3" t="s">
        <v>16</v>
      </c>
      <c r="G608" s="5" t="s">
        <v>1355</v>
      </c>
      <c r="H608" s="5" t="s">
        <v>508</v>
      </c>
      <c r="I608" s="6">
        <v>41775.415972222225</v>
      </c>
      <c r="J608" s="5"/>
      <c r="K608" s="6">
        <v>42454.623611111114</v>
      </c>
      <c r="L608" s="9">
        <f t="shared" si="18"/>
        <v>3</v>
      </c>
      <c r="M608" s="8">
        <f t="shared" si="19"/>
        <v>679.20763888888905</v>
      </c>
    </row>
    <row r="609" spans="1:13" ht="45">
      <c r="A609" s="4" t="s">
        <v>1356</v>
      </c>
      <c r="B609" s="3" t="s">
        <v>12</v>
      </c>
      <c r="C609" s="5" t="s">
        <v>27</v>
      </c>
      <c r="D609" s="5" t="s">
        <v>14</v>
      </c>
      <c r="E609" s="5" t="s">
        <v>28</v>
      </c>
      <c r="F609" s="3" t="s">
        <v>16</v>
      </c>
      <c r="G609" s="5" t="s">
        <v>1357</v>
      </c>
      <c r="H609" s="5" t="s">
        <v>1358</v>
      </c>
      <c r="I609" s="6">
        <v>41754.643750000003</v>
      </c>
      <c r="J609" s="5"/>
      <c r="K609" s="6">
        <v>42444.462500000001</v>
      </c>
      <c r="L609" s="9">
        <f t="shared" si="18"/>
        <v>3</v>
      </c>
      <c r="M609" s="8">
        <f t="shared" si="19"/>
        <v>689.81874999999854</v>
      </c>
    </row>
    <row r="610" spans="1:13" ht="30">
      <c r="A610" s="4" t="s">
        <v>1359</v>
      </c>
      <c r="B610" s="3" t="s">
        <v>12</v>
      </c>
      <c r="C610" s="5" t="s">
        <v>19</v>
      </c>
      <c r="D610" s="5" t="s">
        <v>14</v>
      </c>
      <c r="E610" s="5" t="s">
        <v>38</v>
      </c>
      <c r="F610" s="3" t="s">
        <v>16</v>
      </c>
      <c r="G610" s="5" t="s">
        <v>1360</v>
      </c>
      <c r="H610" s="5" t="s">
        <v>227</v>
      </c>
      <c r="I610" s="6">
        <v>41740.650694444441</v>
      </c>
      <c r="J610" s="5"/>
      <c r="K610" s="6">
        <v>42436.532638888886</v>
      </c>
      <c r="L610" s="9">
        <f t="shared" si="18"/>
        <v>3</v>
      </c>
      <c r="M610" s="8">
        <f t="shared" si="19"/>
        <v>695.88194444444525</v>
      </c>
    </row>
    <row r="611" spans="1:13" ht="45">
      <c r="A611" s="4" t="s">
        <v>1361</v>
      </c>
      <c r="B611" s="3" t="s">
        <v>12</v>
      </c>
      <c r="C611" s="5" t="s">
        <v>13</v>
      </c>
      <c r="D611" s="5" t="s">
        <v>14</v>
      </c>
      <c r="E611" s="5" t="s">
        <v>1286</v>
      </c>
      <c r="F611" s="3" t="s">
        <v>16</v>
      </c>
      <c r="G611" s="5" t="s">
        <v>1362</v>
      </c>
      <c r="H611" s="5" t="s">
        <v>523</v>
      </c>
      <c r="I611" s="6">
        <v>41738.76666666667</v>
      </c>
      <c r="J611" s="7">
        <v>42034</v>
      </c>
      <c r="K611" s="6">
        <v>42408.543055555558</v>
      </c>
      <c r="L611" s="9">
        <f t="shared" si="18"/>
        <v>2</v>
      </c>
      <c r="M611" s="8">
        <f t="shared" si="19"/>
        <v>374.54305555555766</v>
      </c>
    </row>
    <row r="612" spans="1:13" ht="45">
      <c r="A612" s="4" t="s">
        <v>1363</v>
      </c>
      <c r="B612" s="3" t="s">
        <v>12</v>
      </c>
      <c r="C612" s="5" t="s">
        <v>13</v>
      </c>
      <c r="D612" s="5" t="s">
        <v>14</v>
      </c>
      <c r="E612" s="5" t="s">
        <v>38</v>
      </c>
      <c r="F612" s="3" t="s">
        <v>16</v>
      </c>
      <c r="G612" s="5" t="s">
        <v>1364</v>
      </c>
      <c r="H612" s="5" t="s">
        <v>38</v>
      </c>
      <c r="I612" s="6">
        <v>41683.39166666667</v>
      </c>
      <c r="J612" s="7">
        <v>42044</v>
      </c>
      <c r="K612" s="6">
        <v>42415.469444444447</v>
      </c>
      <c r="L612" s="9">
        <f t="shared" si="18"/>
        <v>2</v>
      </c>
      <c r="M612" s="8">
        <f t="shared" si="19"/>
        <v>371.46944444444671</v>
      </c>
    </row>
    <row r="613" spans="1:13" ht="45">
      <c r="A613" s="4" t="s">
        <v>1365</v>
      </c>
      <c r="B613" s="3" t="s">
        <v>12</v>
      </c>
      <c r="C613" s="5" t="s">
        <v>27</v>
      </c>
      <c r="D613" s="5" t="s">
        <v>14</v>
      </c>
      <c r="E613" s="5" t="s">
        <v>28</v>
      </c>
      <c r="F613" s="3" t="s">
        <v>16</v>
      </c>
      <c r="G613" s="5" t="s">
        <v>1366</v>
      </c>
      <c r="H613" s="5" t="s">
        <v>1358</v>
      </c>
      <c r="I613" s="6">
        <v>41610.666666666664</v>
      </c>
      <c r="J613" s="5"/>
      <c r="K613" s="6">
        <v>42445.294444444444</v>
      </c>
      <c r="L613" s="9">
        <f t="shared" si="18"/>
        <v>3</v>
      </c>
      <c r="M613" s="8">
        <f t="shared" si="19"/>
        <v>834.62777777777956</v>
      </c>
    </row>
    <row r="614" spans="1:13" ht="45">
      <c r="A614" s="4" t="s">
        <v>1367</v>
      </c>
      <c r="B614" s="3" t="s">
        <v>12</v>
      </c>
      <c r="C614" s="5" t="s">
        <v>27</v>
      </c>
      <c r="D614" s="5" t="s">
        <v>14</v>
      </c>
      <c r="E614" s="5" t="s">
        <v>152</v>
      </c>
      <c r="F614" s="3" t="s">
        <v>16</v>
      </c>
      <c r="G614" s="5" t="s">
        <v>1368</v>
      </c>
      <c r="H614" s="5" t="s">
        <v>550</v>
      </c>
      <c r="I614" s="6">
        <v>41592.334027777775</v>
      </c>
      <c r="J614" s="5"/>
      <c r="K614" s="6">
        <v>42438.068749999999</v>
      </c>
      <c r="L614" s="9">
        <f t="shared" si="18"/>
        <v>3</v>
      </c>
      <c r="M614" s="8">
        <f t="shared" si="19"/>
        <v>845.73472222222335</v>
      </c>
    </row>
    <row r="615" spans="1:13" ht="30">
      <c r="A615" s="4" t="s">
        <v>1369</v>
      </c>
      <c r="B615" s="3" t="s">
        <v>12</v>
      </c>
      <c r="C615" s="5" t="s">
        <v>27</v>
      </c>
      <c r="D615" s="5" t="s">
        <v>14</v>
      </c>
      <c r="E615" s="5" t="s">
        <v>38</v>
      </c>
      <c r="F615" s="3" t="s">
        <v>16</v>
      </c>
      <c r="G615" s="5" t="s">
        <v>1370</v>
      </c>
      <c r="H615" s="5" t="s">
        <v>143</v>
      </c>
      <c r="I615" s="6">
        <v>41437.474999999999</v>
      </c>
      <c r="J615" s="5"/>
      <c r="K615" s="6">
        <v>42430.636111111111</v>
      </c>
      <c r="L615" s="9">
        <f t="shared" si="18"/>
        <v>3</v>
      </c>
      <c r="M615" s="8">
        <f t="shared" si="19"/>
        <v>993.1611111111124</v>
      </c>
    </row>
    <row r="616" spans="1:13" ht="30">
      <c r="A616" s="4" t="s">
        <v>1371</v>
      </c>
      <c r="B616" s="3" t="s">
        <v>12</v>
      </c>
      <c r="C616" s="5" t="s">
        <v>27</v>
      </c>
      <c r="D616" s="5" t="s">
        <v>14</v>
      </c>
      <c r="E616" s="5" t="s">
        <v>28</v>
      </c>
      <c r="F616" s="3" t="s">
        <v>16</v>
      </c>
      <c r="G616" s="5" t="s">
        <v>1372</v>
      </c>
      <c r="H616" s="5" t="s">
        <v>240</v>
      </c>
      <c r="I616" s="6">
        <v>41381.45208333333</v>
      </c>
      <c r="J616" s="7">
        <v>42058</v>
      </c>
      <c r="K616" s="6">
        <v>42410.597222222219</v>
      </c>
      <c r="L616" s="9">
        <f t="shared" si="18"/>
        <v>2</v>
      </c>
      <c r="M616" s="8">
        <f t="shared" si="19"/>
        <v>352.59722222221899</v>
      </c>
    </row>
    <row r="617" spans="1:13" ht="30">
      <c r="A617" s="4" t="s">
        <v>1373</v>
      </c>
      <c r="B617" s="3" t="s">
        <v>12</v>
      </c>
      <c r="C617" s="5" t="s">
        <v>19</v>
      </c>
      <c r="D617" s="5" t="s">
        <v>14</v>
      </c>
      <c r="E617" s="5" t="s">
        <v>28</v>
      </c>
      <c r="F617" s="3" t="s">
        <v>16</v>
      </c>
      <c r="G617" s="5" t="s">
        <v>1374</v>
      </c>
      <c r="H617" s="5" t="s">
        <v>1375</v>
      </c>
      <c r="I617" s="6">
        <v>41319.661805555559</v>
      </c>
      <c r="J617" s="7">
        <v>42312</v>
      </c>
      <c r="K617" s="6">
        <v>42411.427777777775</v>
      </c>
      <c r="L617" s="9">
        <f t="shared" si="18"/>
        <v>2</v>
      </c>
      <c r="M617" s="8">
        <f t="shared" si="19"/>
        <v>99.427777777775191</v>
      </c>
    </row>
    <row r="618" spans="1:13" ht="30">
      <c r="A618" s="4" t="s">
        <v>1376</v>
      </c>
      <c r="B618" s="3" t="s">
        <v>12</v>
      </c>
      <c r="C618" s="5" t="s">
        <v>27</v>
      </c>
      <c r="D618" s="5" t="s">
        <v>14</v>
      </c>
      <c r="E618" s="5" t="s">
        <v>78</v>
      </c>
      <c r="F618" s="3" t="s">
        <v>16</v>
      </c>
      <c r="G618" s="5" t="s">
        <v>1377</v>
      </c>
      <c r="H618" s="5" t="s">
        <v>99</v>
      </c>
      <c r="I618" s="6">
        <v>41288.46875</v>
      </c>
      <c r="J618" s="7">
        <v>42058</v>
      </c>
      <c r="K618" s="6">
        <v>42383.479166666664</v>
      </c>
      <c r="L618" s="9">
        <f t="shared" si="18"/>
        <v>1</v>
      </c>
      <c r="M618" s="8">
        <f t="shared" si="19"/>
        <v>325.47916666666424</v>
      </c>
    </row>
    <row r="619" spans="1:13">
      <c r="A619" s="4" t="s">
        <v>1378</v>
      </c>
      <c r="B619" s="3" t="s">
        <v>12</v>
      </c>
      <c r="C619" s="5" t="s">
        <v>27</v>
      </c>
      <c r="D619" s="5" t="s">
        <v>14</v>
      </c>
      <c r="E619" s="5" t="s">
        <v>38</v>
      </c>
      <c r="F619" s="3" t="s">
        <v>16</v>
      </c>
      <c r="G619" s="5" t="s">
        <v>1379</v>
      </c>
      <c r="H619" s="5" t="s">
        <v>40</v>
      </c>
      <c r="I619" s="6">
        <v>40934.00277777778</v>
      </c>
      <c r="J619" s="5"/>
      <c r="K619" s="6">
        <v>42404.300694444442</v>
      </c>
      <c r="L619" s="9">
        <f t="shared" si="18"/>
        <v>2</v>
      </c>
      <c r="M619" s="8">
        <f t="shared" si="19"/>
        <v>1470.2979166666628</v>
      </c>
    </row>
    <row r="620" spans="1:13" ht="30">
      <c r="A620" s="4" t="s">
        <v>1380</v>
      </c>
      <c r="B620" s="3" t="s">
        <v>12</v>
      </c>
      <c r="C620" s="5" t="s">
        <v>27</v>
      </c>
      <c r="D620" s="5" t="s">
        <v>14</v>
      </c>
      <c r="E620" s="5" t="s">
        <v>28</v>
      </c>
      <c r="F620" s="3" t="s">
        <v>16</v>
      </c>
      <c r="G620" s="5" t="s">
        <v>1381</v>
      </c>
      <c r="H620" s="5" t="s">
        <v>30</v>
      </c>
      <c r="I620" s="6">
        <v>40934.002083333333</v>
      </c>
      <c r="J620" s="5"/>
      <c r="K620" s="6">
        <v>42417.538888888892</v>
      </c>
      <c r="L620" s="9">
        <f t="shared" si="18"/>
        <v>2</v>
      </c>
      <c r="M620" s="8">
        <f t="shared" si="19"/>
        <v>1483.5368055555591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3" sqref="F13"/>
    </sheetView>
  </sheetViews>
  <sheetFormatPr baseColWidth="10" defaultRowHeight="15" x14ac:dyDescent="0"/>
  <sheetData>
    <row r="1" spans="1:6">
      <c r="A1" t="s">
        <v>1384</v>
      </c>
    </row>
    <row r="2" spans="1:6">
      <c r="A2">
        <v>2015</v>
      </c>
      <c r="B2">
        <v>1</v>
      </c>
      <c r="C2">
        <v>2</v>
      </c>
      <c r="D2">
        <v>3</v>
      </c>
    </row>
    <row r="3" spans="1:6">
      <c r="A3" t="s">
        <v>4</v>
      </c>
      <c r="B3" t="s">
        <v>1385</v>
      </c>
      <c r="C3" t="s">
        <v>1386</v>
      </c>
      <c r="D3" t="s">
        <v>1387</v>
      </c>
      <c r="F3" t="s">
        <v>1388</v>
      </c>
    </row>
    <row r="4" spans="1:6" ht="16">
      <c r="A4" s="10" t="s">
        <v>38</v>
      </c>
      <c r="B4">
        <f>AVERAGEIFS(general_report!$M:$M,general_report!$E:$E,$A4,general_report!$L:$L,B$2)</f>
        <v>29.972341954022905</v>
      </c>
      <c r="C4">
        <f>AVERAGEIFS(general_report!$M:$M,general_report!$E:$E,$A4,general_report!$L:$L,C$2)</f>
        <v>81.505717592593285</v>
      </c>
      <c r="D4">
        <f>AVERAGEIFS(general_report!$M:$M,general_report!$E:$E,$A4,general_report!$L:$L,D$2)</f>
        <v>56.876609347442844</v>
      </c>
      <c r="F4">
        <f>AVERAGEIFS(general_report!$M:$M,general_report!$E:$E,$A4)</f>
        <v>61.46557474415237</v>
      </c>
    </row>
    <row r="5" spans="1:6" ht="16">
      <c r="A5" s="10" t="s">
        <v>66</v>
      </c>
      <c r="B5">
        <f>AVERAGEIFS(general_report!$M:$M,general_report!$E:$E,$A5,general_report!$L:$L,B$2)</f>
        <v>7.9636805555557659</v>
      </c>
      <c r="C5">
        <f>AVERAGEIFS(general_report!$M:$M,general_report!$E:$E,$A5,general_report!$L:$L,C$2)</f>
        <v>14.281423611111071</v>
      </c>
      <c r="D5">
        <f>AVERAGEIFS(general_report!$M:$M,general_report!$E:$E,$A5,general_report!$L:$L,D$2)</f>
        <v>6.9214699074072996</v>
      </c>
      <c r="F5">
        <f>AVERAGEIFS(general_report!$M:$M,general_report!$E:$E,$A5)</f>
        <v>9.8256331699346493</v>
      </c>
    </row>
    <row r="6" spans="1:6" ht="16">
      <c r="A6" s="10" t="s">
        <v>1286</v>
      </c>
      <c r="B6" t="e">
        <f>AVERAGEIFS(general_report!$M:$M,general_report!$E:$E,$A6,general_report!$L:$L,B$2)</f>
        <v>#DIV/0!</v>
      </c>
      <c r="C6">
        <f>AVERAGEIFS(general_report!$M:$M,general_report!$E:$E,$A6,general_report!$L:$L,C$2)</f>
        <v>191.00034722222154</v>
      </c>
      <c r="D6">
        <f>AVERAGEIFS(general_report!$M:$M,general_report!$E:$E,$A6,general_report!$L:$L,D$2)</f>
        <v>679.20763888888905</v>
      </c>
      <c r="F6">
        <f>AVERAGEIFS(general_report!$M:$M,general_report!$E:$E,$A6)</f>
        <v>288.64180555555504</v>
      </c>
    </row>
    <row r="7" spans="1:6" ht="16">
      <c r="A7" s="10" t="s">
        <v>56</v>
      </c>
      <c r="B7">
        <f>AVERAGEIFS(general_report!$M:$M,general_report!$E:$E,$A7,general_report!$L:$L,B$2)</f>
        <v>37.955671296294895</v>
      </c>
      <c r="C7">
        <f>AVERAGEIFS(general_report!$M:$M,general_report!$E:$E,$A7,general_report!$L:$L,C$2)</f>
        <v>22.369531250001273</v>
      </c>
      <c r="D7">
        <f>AVERAGEIFS(general_report!$M:$M,general_report!$E:$E,$A7,general_report!$L:$L,D$2)</f>
        <v>34.204398148147448</v>
      </c>
      <c r="F7">
        <f>AVERAGEIFS(general_report!$M:$M,general_report!$E:$E,$A7)</f>
        <v>29.959027777777759</v>
      </c>
    </row>
    <row r="8" spans="1:6" ht="16">
      <c r="A8" s="10" t="s">
        <v>1389</v>
      </c>
      <c r="B8" t="e">
        <f>AVERAGEIFS(general_report!$M:$M,general_report!$E:$E,$A8,general_report!$L:$L,B$2)</f>
        <v>#DIV/0!</v>
      </c>
      <c r="C8" t="e">
        <f>AVERAGEIFS(general_report!$M:$M,general_report!$E:$E,$A8,general_report!$L:$L,C$2)</f>
        <v>#DIV/0!</v>
      </c>
      <c r="D8" t="e">
        <f>AVERAGEIFS(general_report!$M:$M,general_report!$E:$E,$A8,general_report!$L:$L,D$2)</f>
        <v>#DIV/0!</v>
      </c>
      <c r="F8" t="e">
        <f>AVERAGEIFS(general_report!$M:$M,general_report!$E:$E,$A8)</f>
        <v>#DIV/0!</v>
      </c>
    </row>
    <row r="9" spans="1:6" ht="16">
      <c r="A9" s="10" t="s">
        <v>28</v>
      </c>
      <c r="B9">
        <f>AVERAGEIFS(general_report!$M:$M,general_report!$E:$E,$A9,general_report!$L:$L,B$2)</f>
        <v>41.286330409356822</v>
      </c>
      <c r="C9">
        <f>AVERAGEIFS(general_report!$M:$M,general_report!$E:$E,$A9,general_report!$L:$L,C$2)</f>
        <v>128.72252415458902</v>
      </c>
      <c r="D9">
        <f>AVERAGEIFS(general_report!$M:$M,general_report!$E:$E,$A9,general_report!$L:$L,D$2)</f>
        <v>150.35020833333311</v>
      </c>
      <c r="F9">
        <f>AVERAGEIFS(general_report!$M:$M,general_report!$E:$E,$A9)</f>
        <v>119.01300813008112</v>
      </c>
    </row>
    <row r="10" spans="1:6" ht="16">
      <c r="A10" s="10" t="s">
        <v>78</v>
      </c>
      <c r="B10">
        <f>AVERAGEIFS(general_report!$M:$M,general_report!$E:$E,$A10,general_report!$L:$L,B$2)</f>
        <v>41.057190860215115</v>
      </c>
      <c r="C10">
        <f>AVERAGEIFS(general_report!$M:$M,general_report!$E:$E,$A10,general_report!$L:$L,C$2)</f>
        <v>16.981415343915053</v>
      </c>
      <c r="D10">
        <f>AVERAGEIFS(general_report!$M:$M,general_report!$E:$E,$A10,general_report!$L:$L,D$2)</f>
        <v>14.240533625730389</v>
      </c>
      <c r="F10">
        <f>AVERAGEIFS(general_report!$M:$M,general_report!$E:$E,$A10)</f>
        <v>26.75989827856003</v>
      </c>
    </row>
    <row r="11" spans="1:6" ht="16">
      <c r="A11" s="10" t="s">
        <v>50</v>
      </c>
      <c r="B11">
        <f>AVERAGEIFS(general_report!$M:$M,general_report!$E:$E,$A11,general_report!$L:$L,B$2)</f>
        <v>55.454320987654583</v>
      </c>
      <c r="C11">
        <f>AVERAGEIFS(general_report!$M:$M,general_report!$E:$E,$A11,general_report!$L:$L,C$2)</f>
        <v>54.942470760233654</v>
      </c>
      <c r="D11">
        <f>AVERAGEIFS(general_report!$M:$M,general_report!$E:$E,$A11,general_report!$L:$L,D$2)</f>
        <v>21.23892746913609</v>
      </c>
      <c r="F11">
        <f>AVERAGEIFS(general_report!$M:$M,general_report!$E:$E,$A11)</f>
        <v>44.079734848484939</v>
      </c>
    </row>
    <row r="12" spans="1:6" ht="16">
      <c r="A12" s="10" t="s">
        <v>276</v>
      </c>
      <c r="B12">
        <f>AVERAGEIFS(general_report!$M:$M,general_report!$E:$E,$A12,general_report!$L:$L,B$2)</f>
        <v>51.899179292928736</v>
      </c>
      <c r="C12">
        <f>AVERAGEIFS(general_report!$M:$M,general_report!$E:$E,$A12,general_report!$L:$L,C$2)</f>
        <v>29.281150793651509</v>
      </c>
      <c r="D12">
        <f>AVERAGEIFS(general_report!$M:$M,general_report!$E:$E,$A12,general_report!$L:$L,D$2)</f>
        <v>29.127864583333576</v>
      </c>
      <c r="F12">
        <f>AVERAGEIFS(general_report!$M:$M,general_report!$E:$E,$A12)</f>
        <v>36.783333333333509</v>
      </c>
    </row>
    <row r="13" spans="1:6" ht="16">
      <c r="A13" s="10" t="s">
        <v>1390</v>
      </c>
      <c r="B13">
        <f>AVERAGEIFS(general_report!$M:$M,general_report!$E:$E,"",general_report!$L:$L,B$2)</f>
        <v>3.1754629629649571</v>
      </c>
      <c r="C13">
        <f>AVERAGEIFS(general_report!$M:$M,general_report!$E:$E,"",general_report!$L:$L,C$2)</f>
        <v>0.63761574074063299</v>
      </c>
      <c r="D13">
        <f>AVERAGEIFS(general_report!$M:$M,general_report!$E:$E,"",general_report!$L:$L,D$2)</f>
        <v>3.8571047008528976</v>
      </c>
      <c r="F13">
        <f>AVERAGEIFS(general_report!$M:$M,general_report!$E:$E,"")</f>
        <v>2.8861111111102882</v>
      </c>
    </row>
    <row r="14" spans="1:6" ht="16">
      <c r="A14" s="10" t="s">
        <v>15</v>
      </c>
      <c r="B14" t="e">
        <f>AVERAGEIFS(general_report!$M:$M,general_report!$E:$E,$A14,general_report!$L:$L,B$2)</f>
        <v>#DIV/0!</v>
      </c>
      <c r="C14" t="e">
        <f>AVERAGEIFS(general_report!$M:$M,general_report!$E:$E,$A14,general_report!$L:$L,C$2)</f>
        <v>#DIV/0!</v>
      </c>
      <c r="D14">
        <f>AVERAGEIFS(general_report!$M:$M,general_report!$E:$E,$A14,general_report!$L:$L,D$2)</f>
        <v>2.5354166666656965</v>
      </c>
      <c r="F14">
        <f>AVERAGEIFS(general_report!$M:$M,general_report!$E:$E,$A14)</f>
        <v>2.5354166666656965</v>
      </c>
    </row>
    <row r="15" spans="1:6" ht="16">
      <c r="A15" s="10" t="s">
        <v>508</v>
      </c>
      <c r="B15">
        <f>AVERAGEIFS(general_report!$M:$M,general_report!$E:$E,$A15,general_report!$L:$L,B$2)</f>
        <v>42.89979166666744</v>
      </c>
      <c r="C15">
        <f>AVERAGEIFS(general_report!$M:$M,general_report!$E:$E,$A15,general_report!$L:$L,C$2)</f>
        <v>32.466666666667152</v>
      </c>
      <c r="D15" t="e">
        <f>AVERAGEIFS(general_report!$M:$M,general_report!$E:$E,$A15,general_report!$L:$L,D$2)</f>
        <v>#DIV/0!</v>
      </c>
      <c r="F15">
        <f>AVERAGEIFS(general_report!$M:$M,general_report!$E:$E,$A15)</f>
        <v>40.492147435898147</v>
      </c>
    </row>
    <row r="16" spans="1:6" ht="16">
      <c r="A16" s="10" t="s">
        <v>167</v>
      </c>
      <c r="B16" t="e">
        <f>AVERAGEIFS(general_report!$M:$M,general_report!$E:$E,$A16,general_report!$L:$L,B$2)</f>
        <v>#DIV/0!</v>
      </c>
      <c r="C16" t="e">
        <f>AVERAGEIFS(general_report!$M:$M,general_report!$E:$E,$A16,general_report!$L:$L,C$2)</f>
        <v>#DIV/0!</v>
      </c>
      <c r="D16">
        <f>AVERAGEIFS(general_report!$M:$M,general_report!$E:$E,$A16,general_report!$L:$L,D$2)</f>
        <v>6.1354166666678793</v>
      </c>
      <c r="F16">
        <f>AVERAGEIFS(general_report!$M:$M,general_report!$E:$E,$A16)</f>
        <v>6.1354166666678793</v>
      </c>
    </row>
    <row r="17" spans="1:6" ht="16">
      <c r="A17" s="10" t="s">
        <v>152</v>
      </c>
      <c r="B17">
        <f>AVERAGEIFS(general_report!$M:$M,general_report!$E:$E,$A17,general_report!$L:$L,B$2)</f>
        <v>54.38690476190407</v>
      </c>
      <c r="C17">
        <f>AVERAGEIFS(general_report!$M:$M,general_report!$E:$E,$A17,general_report!$L:$L,C$2)</f>
        <v>37.087594696969475</v>
      </c>
      <c r="D17">
        <f>AVERAGEIFS(general_report!$M:$M,general_report!$E:$E,$A17,general_report!$L:$L,D$2)</f>
        <v>204.70805555555415</v>
      </c>
      <c r="F17">
        <f>AVERAGEIFS(general_report!$M:$M,general_report!$E:$E,$A17)</f>
        <v>63.436195799457472</v>
      </c>
    </row>
    <row r="18" spans="1:6" ht="16">
      <c r="A18" s="10" t="s">
        <v>20</v>
      </c>
      <c r="B18">
        <f>AVERAGEIFS(general_report!$M:$M,general_report!$E:$E,$A18,general_report!$L:$L,B$2)</f>
        <v>36.892438271605187</v>
      </c>
      <c r="C18">
        <f>AVERAGEIFS(general_report!$M:$M,general_report!$E:$E,$A18,general_report!$L:$L,C$2)</f>
        <v>33.833362268517398</v>
      </c>
      <c r="D18">
        <f>AVERAGEIFS(general_report!$M:$M,general_report!$E:$E,$A18,general_report!$L:$L,D$2)</f>
        <v>34.442162698412304</v>
      </c>
      <c r="F18">
        <f>AVERAGEIFS(general_report!$M:$M,general_report!$E:$E,$A18)</f>
        <v>34.628194444443764</v>
      </c>
    </row>
    <row r="19" spans="1:6" ht="16">
      <c r="A19" s="10" t="s">
        <v>72</v>
      </c>
      <c r="B19">
        <f>AVERAGEIFS(general_report!$M:$M,general_report!$E:$E,$A19,general_report!$L:$L,B$2)</f>
        <v>27.027986111111385</v>
      </c>
      <c r="C19">
        <f>AVERAGEIFS(general_report!$M:$M,general_report!$E:$E,$A19,general_report!$L:$L,C$2)</f>
        <v>39.051674836602402</v>
      </c>
      <c r="D19">
        <f>AVERAGEIFS(general_report!$M:$M,general_report!$E:$E,$A19,general_report!$L:$L,D$2)</f>
        <v>43.17698412698519</v>
      </c>
      <c r="F19">
        <f>AVERAGEIFS(general_report!$M:$M,general_report!$E:$E,$A19)</f>
        <v>36.364624183007379</v>
      </c>
    </row>
    <row r="20" spans="1:6" ht="16">
      <c r="A20" s="10" t="s">
        <v>62</v>
      </c>
      <c r="B20" t="e">
        <f>AVERAGEIFS(general_report!$M:$M,general_report!$E:$E,$A20,general_report!$L:$L,B$2)</f>
        <v>#DIV/0!</v>
      </c>
      <c r="C20" t="e">
        <f>AVERAGEIFS(general_report!$M:$M,general_report!$E:$E,$A20,general_report!$L:$L,C$2)</f>
        <v>#DIV/0!</v>
      </c>
      <c r="D20">
        <f>AVERAGEIFS(general_report!$M:$M,general_report!$E:$E,$A20,general_report!$L:$L,D$2)</f>
        <v>7.6935185185187338</v>
      </c>
      <c r="F20">
        <f>AVERAGEIFS(general_report!$M:$M,general_report!$E:$E,$A20)</f>
        <v>7.6935185185187338</v>
      </c>
    </row>
    <row r="22" spans="1:6" ht="16">
      <c r="A22" s="10" t="s">
        <v>1388</v>
      </c>
      <c r="B22">
        <f>AVERAGEIFS(general_report!$M:$M,general_report!$L:$L,B$2)</f>
        <v>39.078341049382772</v>
      </c>
      <c r="C22">
        <f>AVERAGEIFS(general_report!$M:$M,general_report!$L:$L,C$2)</f>
        <v>56.212629472693152</v>
      </c>
      <c r="D22">
        <f>AVERAGEIFS(general_report!$M:$M,general_report!$L:$L,D$2)</f>
        <v>64.066235632183762</v>
      </c>
      <c r="F22" s="11">
        <f>AVERAGE(general_report!M:M)</f>
        <v>53.805699156345369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general_report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Humphrey</cp:lastModifiedBy>
  <dcterms:created xsi:type="dcterms:W3CDTF">2016-03-29T00:05:19Z</dcterms:created>
  <dcterms:modified xsi:type="dcterms:W3CDTF">2016-03-31T22:26:43Z</dcterms:modified>
</cp:coreProperties>
</file>