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erisgroup-my.sharepoint.com/personal/cjamaica_emeal_nttdata_com/Documents/Cel1_CristianJamaica/1TRANSICION/En progreso/Paquete 44/"/>
    </mc:Choice>
  </mc:AlternateContent>
  <xr:revisionPtr revIDLastSave="869" documentId="8_{96D83B02-6913-4E3A-8BDB-D19E351BAD89}" xr6:coauthVersionLast="47" xr6:coauthVersionMax="47" xr10:uidLastSave="{69C1E99D-CFDE-4335-8E58-FAAEF72E1821}"/>
  <bookViews>
    <workbookView xWindow="-108" yWindow="-108" windowWidth="23256" windowHeight="12576" xr2:uid="{00000000-000D-0000-FFFF-FFFF00000000}"/>
  </bookViews>
  <sheets>
    <sheet name="Casos de Prueba" sheetId="1" r:id="rId1"/>
    <sheet name="Avance" sheetId="2" r:id="rId2"/>
  </sheets>
  <definedNames>
    <definedName name="_xlnm._FilterDatabase" localSheetId="0" hidden="1">'Casos de Prueba'!$E$6:$F$6</definedName>
    <definedName name="_xlnm.Print_Titles" localSheetId="0">'Casos de Prueba'!$1:$6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D8" i="1"/>
  <c r="D9" i="1"/>
  <c r="D7" i="1"/>
  <c r="E5" i="2"/>
  <c r="O7" i="1"/>
  <c r="C5" i="2"/>
  <c r="L5" i="2"/>
  <c r="K5" i="2"/>
  <c r="J5" i="2"/>
  <c r="I5" i="2"/>
  <c r="H5" i="2"/>
  <c r="G5" i="2"/>
  <c r="F5" i="2"/>
  <c r="D5" i="2"/>
  <c r="B5" i="2"/>
  <c r="M5" i="2" l="1"/>
  <c r="N5" i="2"/>
  <c r="O5" i="2"/>
  <c r="P5" i="2"/>
</calcChain>
</file>

<file path=xl/sharedStrings.xml><?xml version="1.0" encoding="utf-8"?>
<sst xmlns="http://schemas.openxmlformats.org/spreadsheetml/2006/main" count="86" uniqueCount="62">
  <si>
    <t>Casos de Prueba</t>
  </si>
  <si>
    <t xml:space="preserve">Proyecto: </t>
  </si>
  <si>
    <t>Ciclo de Pruebas:</t>
  </si>
  <si>
    <t>Información para el Seguimiento</t>
  </si>
  <si>
    <t>ID</t>
  </si>
  <si>
    <t>Caso de Prueba</t>
  </si>
  <si>
    <t>Descripción</t>
  </si>
  <si>
    <t>Fecha</t>
  </si>
  <si>
    <t>Área Funcional / Sub proceso</t>
  </si>
  <si>
    <t>Funcionalidad / Característica</t>
  </si>
  <si>
    <t>Datos / Acciones de Entrada</t>
  </si>
  <si>
    <t>Resultado Esperado</t>
  </si>
  <si>
    <t>Requerimientos de Ambiente de Pruebas</t>
  </si>
  <si>
    <t>Procedimientos especiales requeridos</t>
  </si>
  <si>
    <t>Dependencias con otros casos de Prueba</t>
  </si>
  <si>
    <t>Resultado Obtenido</t>
  </si>
  <si>
    <t>Estado</t>
  </si>
  <si>
    <t>Critico Incidencias</t>
  </si>
  <si>
    <t>Última Fecha de Estado</t>
  </si>
  <si>
    <t>Observaciones</t>
  </si>
  <si>
    <t>Estatus</t>
  </si>
  <si>
    <t xml:space="preserve">Migraciones OTC </t>
  </si>
  <si>
    <t>N/A</t>
  </si>
  <si>
    <t>Progreso</t>
  </si>
  <si>
    <t>Ninguno</t>
  </si>
  <si>
    <t>OK</t>
  </si>
  <si>
    <t>Critico</t>
  </si>
  <si>
    <t>Desarrollo</t>
  </si>
  <si>
    <t>Alto</t>
  </si>
  <si>
    <t>Bajo</t>
  </si>
  <si>
    <t>Incidencia</t>
  </si>
  <si>
    <t>Finalizada</t>
  </si>
  <si>
    <t>Numero de Casos de Pruebas</t>
  </si>
  <si>
    <t>Estatus de Casos de pruebas</t>
  </si>
  <si>
    <t>Critico de las Incidecnias</t>
  </si>
  <si>
    <t>%</t>
  </si>
  <si>
    <t>Casos</t>
  </si>
  <si>
    <t>Bloqueada</t>
  </si>
  <si>
    <t>Normal</t>
  </si>
  <si>
    <t>Progreso %</t>
  </si>
  <si>
    <t>Total %</t>
  </si>
  <si>
    <t>Incidencias %</t>
  </si>
  <si>
    <t>Bloqueada %</t>
  </si>
  <si>
    <t>Redencion</t>
  </si>
  <si>
    <t xml:space="preserve">Se ingresa al mantenedor con el usuario NBA en la sección Parrillas flujos nativos, Pestaña Fidelizacion y Crear bloque.
Una vez creado el bloque, nos vamos al icono del regalo.
Se agrega la categoria y posteriormente el nuevo beneficio y se da guardar.
</t>
  </si>
  <si>
    <t>Redencion Mantenedor -Exitoso</t>
  </si>
  <si>
    <t xml:space="preserve">Redencion </t>
  </si>
  <si>
    <t>Redencion Mantenedor</t>
  </si>
  <si>
    <t xml:space="preserve">* Usuario NBA
*Crear bloque
*Agregar categoria
*Agregar nuevo beneficio.
</t>
  </si>
  <si>
    <t>Se crea bloque, categoria y beneficio con éxito.</t>
  </si>
  <si>
    <t>Usuario NBA</t>
  </si>
  <si>
    <t>Redencion APP</t>
  </si>
  <si>
    <t>Redencion Mantenedor reportes -Exitoso</t>
  </si>
  <si>
    <t>Redencion Mantenedor reportes</t>
  </si>
  <si>
    <t xml:space="preserve">* Usuario NBA
* Generar Reporte.
</t>
  </si>
  <si>
    <t xml:space="preserve">Geracion de reporte exitoso </t>
  </si>
  <si>
    <t xml:space="preserve">Se ingresa al mantenedor con el usuario NBA en la sección reportes y redencion.
Se captura fecha de inicio y fecha fin.
Dar click en generar reporte. 
</t>
  </si>
  <si>
    <t xml:space="preserve">Se ingresa a la aplicacon con el DN 5537685200
Se ingresa al menu Hamburguesa Beneficios de tu linea
En la pantalla de Beneficios de tu Linea seleccionamos cualquier beneficio y
nos manda a la pantalla de Success 
</t>
  </si>
  <si>
    <t>Redencion APP - Exitoso</t>
  </si>
  <si>
    <t>* DN apto para redencio.
*Menu Hambuerguesa.
* Beneficios de tu Linea.</t>
  </si>
  <si>
    <t xml:space="preserve">Flujo de redecnion exitoso </t>
  </si>
  <si>
    <t>*DN apto para Redencion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</si>
</sst>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7" fillId="11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E4E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41"/>
  <sheetViews>
    <sheetView tabSelected="1" zoomScale="120" zoomScaleNormal="120" workbookViewId="0">
      <pane ySplit="6" topLeftCell="A7" activePane="bottomLeft" state="frozen"/>
      <selection pane="bottomLeft" activeCell="C10" sqref="C10"/>
    </sheetView>
  </sheetViews>
  <sheetFormatPr baseColWidth="10" defaultColWidth="11.44140625" defaultRowHeight="14.4" x14ac:dyDescent="0.3"/>
  <cols>
    <col min="1" max="1" width="14.21875" style="1" customWidth="1"/>
    <col min="2" max="2" width="29.6640625" style="1" bestFit="1" customWidth="1"/>
    <col min="3" max="3" width="69.6640625" style="1" bestFit="1" customWidth="1"/>
    <col min="4" max="4" width="13.6640625" style="1" customWidth="1"/>
    <col min="5" max="5" width="25.88671875" style="1" customWidth="1"/>
    <col min="6" max="6" width="19.6640625" style="1" customWidth="1"/>
    <col min="7" max="7" width="33.44140625" style="1" bestFit="1" customWidth="1"/>
    <col min="8" max="8" width="44" style="1" bestFit="1" customWidth="1"/>
    <col min="9" max="9" width="51.5546875" style="1" bestFit="1" customWidth="1"/>
    <col min="10" max="10" width="31.88671875" style="1" customWidth="1"/>
    <col min="11" max="11" width="26.6640625" style="1" customWidth="1"/>
    <col min="12" max="12" width="45.6640625" style="1" bestFit="1" customWidth="1"/>
    <col min="13" max="13" width="12.33203125" style="1" bestFit="1" customWidth="1"/>
    <col min="14" max="14" width="12.33203125" style="1" customWidth="1"/>
    <col min="15" max="15" width="21.6640625" style="1" bestFit="1" customWidth="1"/>
    <col min="16" max="16" width="32.44140625" style="1" customWidth="1"/>
    <col min="17" max="16384" width="11.44140625" style="1"/>
  </cols>
  <sheetData>
    <row r="1" spans="1:34" ht="23.4" x14ac:dyDescent="0.45">
      <c r="A1" s="3" t="s">
        <v>0</v>
      </c>
    </row>
    <row r="2" spans="1:34" ht="21" x14ac:dyDescent="0.4">
      <c r="A2" s="2"/>
    </row>
    <row r="3" spans="1:34" x14ac:dyDescent="0.3">
      <c r="A3" s="1" t="s">
        <v>1</v>
      </c>
      <c r="B3" s="28" t="s">
        <v>43</v>
      </c>
    </row>
    <row r="4" spans="1:34" x14ac:dyDescent="0.3">
      <c r="A4" s="1" t="s">
        <v>2</v>
      </c>
      <c r="B4" s="6">
        <v>1</v>
      </c>
    </row>
    <row r="5" spans="1:34" x14ac:dyDescent="0.3">
      <c r="L5" s="5" t="s">
        <v>3</v>
      </c>
    </row>
    <row r="6" spans="1:34" ht="28.8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5" t="s">
        <v>15</v>
      </c>
      <c r="M6" s="5" t="s">
        <v>16</v>
      </c>
      <c r="N6" s="5" t="s">
        <v>17</v>
      </c>
      <c r="O6" s="5" t="s">
        <v>18</v>
      </c>
      <c r="P6" s="5" t="s">
        <v>19</v>
      </c>
      <c r="AG6" s="1" t="s">
        <v>20</v>
      </c>
      <c r="AH6" s="1" t="s">
        <v>20</v>
      </c>
    </row>
    <row r="7" spans="1:34" s="8" customFormat="1" ht="72" x14ac:dyDescent="0.3">
      <c r="A7" s="14">
        <v>1</v>
      </c>
      <c r="B7" s="9" t="s">
        <v>45</v>
      </c>
      <c r="C7" s="9" t="s">
        <v>44</v>
      </c>
      <c r="D7" s="12">
        <f ca="1">TODAY()</f>
        <v>45233</v>
      </c>
      <c r="E7" s="9" t="s">
        <v>46</v>
      </c>
      <c r="F7" s="9" t="s">
        <v>47</v>
      </c>
      <c r="G7" s="9" t="s">
        <v>48</v>
      </c>
      <c r="H7" s="9" t="s">
        <v>49</v>
      </c>
      <c r="I7" s="10" t="s">
        <v>50</v>
      </c>
      <c r="J7" s="10" t="s">
        <v>22</v>
      </c>
      <c r="K7" s="10" t="s">
        <v>22</v>
      </c>
      <c r="L7" s="11"/>
      <c r="M7" s="13" t="s">
        <v>31</v>
      </c>
      <c r="N7" s="18" t="s">
        <v>24</v>
      </c>
      <c r="O7" s="12">
        <f ca="1">TODAY()</f>
        <v>45233</v>
      </c>
      <c r="P7" s="10" t="s">
        <v>25</v>
      </c>
      <c r="Q7" s="15"/>
      <c r="R7" s="15"/>
      <c r="AG7" s="8" t="s">
        <v>26</v>
      </c>
      <c r="AH7" s="8" t="s">
        <v>27</v>
      </c>
    </row>
    <row r="8" spans="1:34" ht="57.6" x14ac:dyDescent="0.3">
      <c r="A8" s="16">
        <v>2</v>
      </c>
      <c r="B8" s="9" t="s">
        <v>52</v>
      </c>
      <c r="C8" s="9" t="s">
        <v>56</v>
      </c>
      <c r="D8" s="12">
        <f t="shared" ref="D8:D9" ca="1" si="0">TODAY()</f>
        <v>45233</v>
      </c>
      <c r="E8" s="9" t="s">
        <v>46</v>
      </c>
      <c r="F8" s="9" t="s">
        <v>53</v>
      </c>
      <c r="G8" s="9" t="s">
        <v>54</v>
      </c>
      <c r="H8" s="9" t="s">
        <v>55</v>
      </c>
      <c r="I8" s="10" t="s">
        <v>50</v>
      </c>
      <c r="J8" s="10" t="s">
        <v>22</v>
      </c>
      <c r="K8" s="7" t="s">
        <v>22</v>
      </c>
      <c r="L8" s="11"/>
      <c r="M8" s="13" t="s">
        <v>31</v>
      </c>
      <c r="N8" s="18" t="s">
        <v>24</v>
      </c>
      <c r="O8" s="12">
        <f ca="1">TODAY()</f>
        <v>45233</v>
      </c>
      <c r="P8" s="10" t="s">
        <v>25</v>
      </c>
      <c r="Q8" s="17"/>
      <c r="R8" s="17"/>
      <c r="AG8" s="1" t="s">
        <v>28</v>
      </c>
      <c r="AH8" s="1" t="s">
        <v>23</v>
      </c>
    </row>
    <row r="9" spans="1:34" ht="72" x14ac:dyDescent="0.3">
      <c r="A9" s="14">
        <v>3</v>
      </c>
      <c r="B9" s="9" t="s">
        <v>58</v>
      </c>
      <c r="C9" s="9" t="s">
        <v>57</v>
      </c>
      <c r="D9" s="12">
        <f t="shared" ca="1" si="0"/>
        <v>45233</v>
      </c>
      <c r="E9" s="9" t="s">
        <v>46</v>
      </c>
      <c r="F9" s="9" t="s">
        <v>51</v>
      </c>
      <c r="G9" s="9" t="s">
        <v>59</v>
      </c>
      <c r="H9" s="9" t="s">
        <v>60</v>
      </c>
      <c r="I9" s="10" t="s">
        <v>61</v>
      </c>
      <c r="J9" s="10" t="s">
        <v>22</v>
      </c>
      <c r="K9" s="7" t="s">
        <v>22</v>
      </c>
      <c r="L9" s="11"/>
      <c r="M9" s="13" t="s">
        <v>31</v>
      </c>
      <c r="N9" s="18" t="s">
        <v>24</v>
      </c>
      <c r="O9" s="12">
        <f ca="1">TODAY()</f>
        <v>45233</v>
      </c>
      <c r="P9" s="10" t="s">
        <v>25</v>
      </c>
      <c r="Q9" s="17"/>
      <c r="R9" s="17"/>
      <c r="AG9" s="1" t="s">
        <v>29</v>
      </c>
      <c r="AH9" s="1" t="s">
        <v>30</v>
      </c>
    </row>
    <row r="10" spans="1:34" ht="50.4" customHeight="1" x14ac:dyDescent="0.3">
      <c r="A10" s="14"/>
      <c r="B10" s="11"/>
      <c r="C10" s="9"/>
      <c r="D10" s="12"/>
      <c r="E10" s="9"/>
      <c r="F10" s="11"/>
      <c r="G10" s="9"/>
      <c r="H10" s="9"/>
      <c r="I10" s="10"/>
      <c r="J10" s="7"/>
      <c r="K10" s="7"/>
      <c r="L10" s="11"/>
      <c r="M10" s="13"/>
      <c r="N10" s="18"/>
      <c r="O10" s="12"/>
      <c r="P10" s="10"/>
      <c r="Q10" s="17"/>
      <c r="R10" s="17"/>
      <c r="AH10" s="1" t="s">
        <v>31</v>
      </c>
    </row>
    <row r="11" spans="1:34" x14ac:dyDescent="0.3">
      <c r="A11" s="14"/>
      <c r="B11" s="11"/>
      <c r="C11" s="9"/>
      <c r="D11" s="12"/>
      <c r="E11" s="9"/>
      <c r="F11" s="10"/>
      <c r="G11" s="9"/>
      <c r="H11" s="11"/>
      <c r="I11" s="10"/>
      <c r="J11" s="7"/>
      <c r="K11" s="7"/>
      <c r="L11" s="11"/>
      <c r="M11" s="13"/>
      <c r="N11" s="18"/>
      <c r="O11" s="12"/>
      <c r="P11" s="10"/>
      <c r="Q11" s="17"/>
      <c r="R11" s="17"/>
    </row>
    <row r="12" spans="1:34" x14ac:dyDescent="0.3">
      <c r="A12" s="14"/>
      <c r="B12" s="11"/>
      <c r="C12" s="9"/>
      <c r="D12" s="12"/>
      <c r="E12" s="9"/>
      <c r="F12" s="10"/>
      <c r="G12" s="9"/>
      <c r="H12" s="10"/>
      <c r="I12" s="10"/>
      <c r="J12" s="11"/>
      <c r="K12" s="7"/>
      <c r="L12" s="11"/>
      <c r="M12" s="13"/>
      <c r="N12" s="18"/>
      <c r="O12" s="12"/>
      <c r="P12" s="10"/>
      <c r="Q12" s="17"/>
      <c r="R12" s="17"/>
    </row>
    <row r="13" spans="1:34" x14ac:dyDescent="0.3">
      <c r="A13" s="16"/>
      <c r="B13" s="11"/>
      <c r="C13" s="9"/>
      <c r="D13" s="12"/>
      <c r="E13" s="9"/>
      <c r="F13" s="10"/>
      <c r="G13" s="9"/>
      <c r="H13" s="11"/>
      <c r="I13" s="10"/>
      <c r="J13" s="11"/>
      <c r="K13" s="7"/>
      <c r="L13" s="11"/>
      <c r="M13" s="13"/>
      <c r="N13" s="18"/>
      <c r="O13" s="12"/>
      <c r="P13" s="10"/>
      <c r="Q13" s="17"/>
      <c r="R13" s="17"/>
    </row>
    <row r="14" spans="1:34" ht="269.25" customHeight="1" x14ac:dyDescent="0.3">
      <c r="A14" s="14"/>
      <c r="B14" s="11"/>
      <c r="C14" s="9"/>
      <c r="D14" s="12"/>
      <c r="E14" s="9"/>
      <c r="F14" s="10"/>
      <c r="G14" s="9"/>
      <c r="H14" s="9"/>
      <c r="I14" s="10"/>
      <c r="J14" s="10"/>
      <c r="K14" s="10"/>
      <c r="L14" s="11"/>
      <c r="M14" s="13"/>
      <c r="N14" s="18"/>
      <c r="O14" s="12"/>
      <c r="P14" s="10"/>
      <c r="Q14" s="17"/>
      <c r="R14" s="17"/>
    </row>
    <row r="15" spans="1:34" x14ac:dyDescent="0.3">
      <c r="A15" s="14"/>
      <c r="B15" s="11"/>
      <c r="C15" s="9"/>
      <c r="D15" s="12"/>
      <c r="E15" s="9" t="s">
        <v>21</v>
      </c>
      <c r="F15" s="10"/>
      <c r="G15" s="9"/>
      <c r="H15" s="11"/>
      <c r="I15" s="10"/>
      <c r="J15" s="7"/>
      <c r="K15" s="7"/>
      <c r="L15" s="11"/>
      <c r="M15" s="13"/>
      <c r="N15" s="18"/>
      <c r="O15" s="12"/>
      <c r="P15" s="10"/>
      <c r="Q15" s="17"/>
      <c r="R15" s="17"/>
    </row>
    <row r="16" spans="1:34" x14ac:dyDescent="0.3">
      <c r="A16" s="14"/>
      <c r="B16" s="14"/>
      <c r="C16" s="9"/>
      <c r="D16" s="14"/>
      <c r="E16" s="14"/>
      <c r="F16" s="14"/>
      <c r="G16" s="14"/>
      <c r="H16" s="14"/>
      <c r="I16" s="14"/>
      <c r="J16" s="14"/>
      <c r="K16" s="14"/>
      <c r="L16" s="14"/>
      <c r="M16" s="13"/>
      <c r="N16" s="18"/>
      <c r="O16" s="14"/>
      <c r="P16" s="14"/>
      <c r="Q16" s="17"/>
      <c r="R16" s="17"/>
    </row>
    <row r="17" spans="1:18" x14ac:dyDescent="0.3">
      <c r="A17" s="14"/>
      <c r="B17" s="14"/>
      <c r="C17" s="9"/>
      <c r="D17" s="14"/>
      <c r="E17" s="14"/>
      <c r="F17" s="14"/>
      <c r="G17" s="14"/>
      <c r="H17" s="14"/>
      <c r="I17" s="14"/>
      <c r="J17" s="14"/>
      <c r="K17" s="14"/>
      <c r="L17" s="14"/>
      <c r="M17" s="13"/>
      <c r="N17" s="18"/>
      <c r="O17" s="14"/>
      <c r="P17" s="14"/>
      <c r="Q17" s="17"/>
      <c r="R17" s="17"/>
    </row>
    <row r="18" spans="1:18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 spans="1:18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</row>
    <row r="503" spans="1:18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</row>
    <row r="504" spans="1:18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 spans="1:18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 spans="1:18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</row>
    <row r="507" spans="1:18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</row>
    <row r="508" spans="1:18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 spans="1:18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 spans="1:18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</row>
    <row r="511" spans="1:18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</row>
    <row r="512" spans="1:18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 spans="1:18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 spans="1:18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</row>
    <row r="515" spans="1:18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</row>
    <row r="516" spans="1:18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 spans="1:18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 spans="1:18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</row>
    <row r="519" spans="1:18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</row>
    <row r="520" spans="1:18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 spans="1:18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 spans="1:18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</row>
    <row r="523" spans="1:18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</row>
    <row r="524" spans="1:18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 spans="1:18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 spans="1:18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</row>
    <row r="527" spans="1:18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</row>
    <row r="528" spans="1:18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 spans="1:18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 spans="1:18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</row>
    <row r="531" spans="1:18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</row>
    <row r="532" spans="1:18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 spans="1:18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 spans="1:18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</row>
    <row r="535" spans="1:18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</row>
    <row r="536" spans="1:18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 spans="1:18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 spans="1:18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</row>
    <row r="539" spans="1:18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</row>
    <row r="540" spans="1:18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 spans="1:18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 spans="1:18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</row>
    <row r="543" spans="1:18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</row>
    <row r="544" spans="1:18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 spans="1:18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 spans="1:18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</row>
    <row r="547" spans="1:18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</row>
    <row r="548" spans="1:18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 spans="1:18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 spans="1:18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</row>
    <row r="551" spans="1:18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</row>
    <row r="552" spans="1:18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 spans="1:18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 spans="1:18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</row>
    <row r="555" spans="1:18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</row>
    <row r="556" spans="1:18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 spans="1:18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 spans="1:18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</row>
    <row r="559" spans="1:18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</row>
    <row r="560" spans="1:18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 spans="1:18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 spans="1:18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</row>
    <row r="563" spans="1:18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</row>
    <row r="564" spans="1:18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1:18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 spans="1:18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</row>
    <row r="567" spans="1:18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</row>
    <row r="568" spans="1:18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 spans="1:18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 spans="1:18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</row>
    <row r="571" spans="1:18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</row>
    <row r="572" spans="1:18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 spans="1:18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 spans="1:18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</row>
    <row r="575" spans="1:18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</row>
    <row r="576" spans="1:18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 spans="1:18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 spans="1:18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</row>
    <row r="579" spans="1:18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</row>
    <row r="580" spans="1:18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 spans="1:18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 spans="1:18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</row>
    <row r="583" spans="1:18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</row>
    <row r="584" spans="1:18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 spans="1:18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  <row r="586" spans="1:18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</row>
    <row r="587" spans="1:18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</row>
    <row r="588" spans="1:18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</row>
    <row r="589" spans="1:18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</row>
    <row r="590" spans="1:18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</row>
    <row r="591" spans="1:18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</row>
    <row r="592" spans="1:18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</row>
    <row r="593" spans="1:18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</row>
    <row r="594" spans="1:18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</row>
    <row r="595" spans="1:18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</row>
    <row r="596" spans="1:18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</row>
    <row r="597" spans="1:18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</row>
    <row r="598" spans="1:18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</row>
    <row r="599" spans="1:18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</row>
    <row r="600" spans="1:18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</row>
    <row r="601" spans="1:18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 spans="1:18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</row>
    <row r="603" spans="1:18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</row>
    <row r="604" spans="1:18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 spans="1:18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</row>
    <row r="606" spans="1:18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</row>
    <row r="607" spans="1:18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</row>
    <row r="608" spans="1:18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 spans="1:18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 spans="1:18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</row>
    <row r="611" spans="1:18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</row>
    <row r="612" spans="1:18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 spans="1:18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</row>
    <row r="614" spans="1:18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</row>
    <row r="615" spans="1:18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</row>
    <row r="616" spans="1:18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</row>
    <row r="617" spans="1:18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 spans="1:18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</row>
    <row r="619" spans="1:18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</row>
    <row r="620" spans="1:18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</row>
    <row r="621" spans="1:18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</row>
    <row r="622" spans="1:18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</row>
    <row r="623" spans="1:18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</row>
    <row r="624" spans="1:18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</row>
    <row r="625" spans="1:18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</row>
    <row r="626" spans="1:18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</row>
    <row r="627" spans="1:18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</row>
    <row r="628" spans="1:18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</row>
    <row r="629" spans="1:18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</row>
    <row r="630" spans="1:18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</row>
    <row r="631" spans="1:18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</row>
    <row r="632" spans="1:18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</row>
    <row r="633" spans="1:18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</row>
    <row r="634" spans="1:18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</row>
    <row r="635" spans="1:18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</row>
    <row r="636" spans="1:18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</row>
    <row r="637" spans="1:18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</row>
    <row r="638" spans="1:18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</row>
    <row r="639" spans="1:18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</row>
    <row r="640" spans="1:18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</row>
    <row r="641" spans="1:18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</row>
    <row r="642" spans="1:18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</row>
    <row r="643" spans="1:18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</row>
    <row r="644" spans="1:18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</row>
    <row r="645" spans="1:18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</row>
    <row r="646" spans="1:18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</row>
    <row r="647" spans="1:18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</row>
    <row r="648" spans="1:18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</row>
    <row r="649" spans="1:18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</row>
    <row r="650" spans="1:18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</row>
    <row r="651" spans="1:18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</row>
    <row r="652" spans="1:18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</row>
    <row r="653" spans="1:18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</row>
    <row r="654" spans="1:18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</row>
    <row r="655" spans="1:18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</row>
    <row r="656" spans="1:18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</row>
    <row r="657" spans="1:18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</row>
    <row r="658" spans="1:18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</row>
    <row r="659" spans="1:18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</row>
    <row r="660" spans="1:18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</row>
    <row r="661" spans="1:18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</row>
    <row r="662" spans="1:18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</row>
    <row r="663" spans="1:18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</row>
    <row r="664" spans="1:18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</row>
    <row r="665" spans="1:18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</row>
    <row r="666" spans="1:18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</row>
    <row r="667" spans="1:18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</row>
    <row r="668" spans="1:18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</row>
    <row r="669" spans="1:18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</row>
    <row r="670" spans="1:18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</row>
    <row r="671" spans="1:18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</row>
    <row r="672" spans="1:18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</row>
    <row r="673" spans="1:18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</row>
    <row r="674" spans="1:18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</row>
    <row r="675" spans="1:18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</row>
    <row r="676" spans="1:18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</row>
    <row r="677" spans="1:18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</row>
    <row r="678" spans="1:18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</row>
    <row r="679" spans="1:18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</row>
    <row r="680" spans="1:18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</row>
    <row r="681" spans="1:18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</row>
    <row r="682" spans="1:18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</row>
    <row r="683" spans="1:18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</row>
    <row r="684" spans="1:18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</row>
    <row r="685" spans="1:18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</row>
    <row r="686" spans="1:18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</row>
    <row r="687" spans="1:18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</row>
    <row r="688" spans="1:18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</row>
    <row r="689" spans="1:18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</row>
    <row r="690" spans="1:18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</row>
    <row r="691" spans="1:18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</row>
    <row r="692" spans="1:18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</row>
    <row r="693" spans="1:18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</row>
    <row r="694" spans="1:18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</row>
    <row r="695" spans="1:18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</row>
    <row r="696" spans="1:18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</row>
    <row r="697" spans="1:18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</row>
    <row r="698" spans="1:18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</row>
    <row r="699" spans="1:18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</row>
    <row r="700" spans="1:18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</row>
    <row r="701" spans="1:18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</row>
    <row r="702" spans="1:18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</row>
    <row r="703" spans="1:18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</row>
    <row r="704" spans="1:18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</row>
    <row r="705" spans="1:18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</row>
    <row r="706" spans="1:18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</row>
    <row r="707" spans="1:18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</row>
    <row r="708" spans="1:18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</row>
    <row r="709" spans="1:18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</row>
    <row r="710" spans="1:18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</row>
    <row r="711" spans="1:18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</row>
    <row r="712" spans="1:18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 spans="1:18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</row>
    <row r="714" spans="1:18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</row>
    <row r="715" spans="1:18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</row>
    <row r="716" spans="1:18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</row>
    <row r="717" spans="1:18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</row>
    <row r="718" spans="1:18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</row>
    <row r="719" spans="1:18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</row>
    <row r="720" spans="1:18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</row>
    <row r="721" spans="1:18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</row>
    <row r="722" spans="1:18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</row>
    <row r="723" spans="1:18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</row>
    <row r="724" spans="1:18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</row>
    <row r="725" spans="1:18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</row>
    <row r="726" spans="1:18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</row>
    <row r="727" spans="1:18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</row>
    <row r="728" spans="1:18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</row>
    <row r="729" spans="1:18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</row>
    <row r="730" spans="1:18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</row>
    <row r="731" spans="1:18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</row>
    <row r="732" spans="1:18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</row>
    <row r="733" spans="1:18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</row>
    <row r="734" spans="1:18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</row>
    <row r="735" spans="1:18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</row>
    <row r="736" spans="1:18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</row>
    <row r="737" spans="1:18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</row>
    <row r="738" spans="1:18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</row>
    <row r="739" spans="1:18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</row>
    <row r="740" spans="1:18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</row>
    <row r="741" spans="1:18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</row>
    <row r="742" spans="1:18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</row>
    <row r="743" spans="1:18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</row>
    <row r="744" spans="1:18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</row>
    <row r="745" spans="1:18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</row>
    <row r="746" spans="1:18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</row>
    <row r="747" spans="1:18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</row>
    <row r="748" spans="1:18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</row>
    <row r="749" spans="1:18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 spans="1:18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</row>
    <row r="751" spans="1:18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</row>
    <row r="752" spans="1:18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</row>
    <row r="753" spans="1:18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</row>
    <row r="754" spans="1:18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</row>
    <row r="755" spans="1:18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</row>
    <row r="756" spans="1:18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</row>
    <row r="757" spans="1:18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</row>
    <row r="758" spans="1:18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</row>
    <row r="759" spans="1:18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</row>
    <row r="760" spans="1:18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</row>
    <row r="761" spans="1:18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</row>
    <row r="762" spans="1:18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</row>
    <row r="763" spans="1:18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</row>
    <row r="764" spans="1:18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</row>
    <row r="765" spans="1:18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</row>
    <row r="766" spans="1:18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</row>
    <row r="767" spans="1:18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</row>
    <row r="768" spans="1:18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</row>
    <row r="769" spans="1:18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</row>
    <row r="770" spans="1:18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</row>
    <row r="771" spans="1:18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</row>
    <row r="772" spans="1:18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</row>
    <row r="773" spans="1:18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</row>
    <row r="774" spans="1:18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</row>
    <row r="775" spans="1:18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</row>
    <row r="776" spans="1:18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</row>
    <row r="777" spans="1:18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</row>
    <row r="778" spans="1:18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</row>
    <row r="779" spans="1:18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</row>
    <row r="780" spans="1:18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</row>
    <row r="781" spans="1:18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</row>
    <row r="782" spans="1:18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</row>
    <row r="783" spans="1:18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</row>
    <row r="784" spans="1:18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</row>
    <row r="785" spans="1:18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</row>
    <row r="786" spans="1:18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</row>
    <row r="787" spans="1:18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</row>
    <row r="788" spans="1:18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</row>
    <row r="789" spans="1:18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</row>
    <row r="790" spans="1:18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</row>
    <row r="791" spans="1:18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</row>
    <row r="792" spans="1:18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</row>
    <row r="793" spans="1:18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</row>
    <row r="794" spans="1:18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</row>
    <row r="795" spans="1:18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</row>
    <row r="796" spans="1:18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</row>
    <row r="797" spans="1:18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</row>
    <row r="798" spans="1:18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</row>
    <row r="799" spans="1:18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</row>
    <row r="800" spans="1:18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</row>
    <row r="801" spans="1:18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</row>
    <row r="802" spans="1:18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</row>
    <row r="803" spans="1:18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</row>
    <row r="804" spans="1:18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</row>
    <row r="805" spans="1:18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</row>
    <row r="806" spans="1:18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</row>
    <row r="807" spans="1:18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</row>
    <row r="808" spans="1:18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</row>
    <row r="809" spans="1:18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</row>
    <row r="810" spans="1:18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</row>
    <row r="811" spans="1:18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</row>
    <row r="812" spans="1:18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</row>
    <row r="813" spans="1:18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</row>
    <row r="814" spans="1:18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</row>
    <row r="815" spans="1:18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</row>
    <row r="816" spans="1:18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</row>
    <row r="817" spans="1:18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</row>
    <row r="818" spans="1:18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</row>
    <row r="819" spans="1:18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</row>
    <row r="820" spans="1:18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</row>
    <row r="821" spans="1:18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</row>
    <row r="822" spans="1:18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</row>
    <row r="823" spans="1:18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</row>
    <row r="824" spans="1:18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</row>
    <row r="825" spans="1:18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</row>
    <row r="826" spans="1:18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</row>
    <row r="827" spans="1:18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</row>
    <row r="828" spans="1:18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</row>
    <row r="829" spans="1:18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</row>
    <row r="830" spans="1:18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</row>
    <row r="831" spans="1:18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</row>
    <row r="832" spans="1:18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</row>
    <row r="833" spans="1:18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</row>
    <row r="834" spans="1:18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</row>
    <row r="835" spans="1:18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</row>
    <row r="836" spans="1:18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</row>
    <row r="837" spans="1:18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</row>
    <row r="838" spans="1:18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</row>
    <row r="839" spans="1:18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</row>
    <row r="840" spans="1:18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</row>
    <row r="841" spans="1:18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</row>
  </sheetData>
  <dataValidations count="4">
    <dataValidation type="list" allowBlank="1" showInputMessage="1" showErrorMessage="1" sqref="M16:M17" xr:uid="{B458740F-4668-4351-B3D5-C194FDC5D230}">
      <formula1>$AH$7:$AH$9</formula1>
    </dataValidation>
    <dataValidation type="list" allowBlank="1" showInputMessage="1" showErrorMessage="1" sqref="N16:N17" xr:uid="{2BB64884-A1FC-44DD-BED9-476F7689DC64}">
      <formula1>$AG$7:$AG$9</formula1>
    </dataValidation>
    <dataValidation type="list" allowBlank="1" showInputMessage="1" showErrorMessage="1" sqref="M7:M15" xr:uid="{CBC6A2F6-70DD-4829-B924-1C3E87F0517D}">
      <formula1>$AH$7:$AH$10</formula1>
    </dataValidation>
    <dataValidation type="list" allowBlank="1" showInputMessage="1" showErrorMessage="1" sqref="N7:N15" xr:uid="{A0CB5A73-E096-4D27-9F8D-F5B97AE5427A}">
      <formula1>$AG$7:$AG$10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38CE-0625-4476-8651-F460227D7779}">
  <dimension ref="B2:P5"/>
  <sheetViews>
    <sheetView workbookViewId="0">
      <selection activeCell="D16" sqref="D16"/>
    </sheetView>
  </sheetViews>
  <sheetFormatPr baseColWidth="10" defaultColWidth="11.44140625" defaultRowHeight="14.4" x14ac:dyDescent="0.3"/>
  <cols>
    <col min="1" max="1" width="8.6640625" customWidth="1"/>
    <col min="2" max="2" width="25.6640625" bestFit="1" customWidth="1"/>
    <col min="3" max="3" width="10.6640625" bestFit="1" customWidth="1"/>
    <col min="4" max="4" width="9.33203125" bestFit="1" customWidth="1"/>
    <col min="5" max="6" width="10.33203125" bestFit="1" customWidth="1"/>
    <col min="7" max="7" width="11" bestFit="1" customWidth="1"/>
    <col min="8" max="8" width="7" bestFit="1" customWidth="1"/>
    <col min="9" max="9" width="4.88671875" bestFit="1" customWidth="1"/>
    <col min="10" max="10" width="7.88671875" bestFit="1" customWidth="1"/>
    <col min="11" max="11" width="5.109375" bestFit="1" customWidth="1"/>
    <col min="12" max="12" width="8.88671875" bestFit="1" customWidth="1"/>
    <col min="13" max="13" width="11.44140625" bestFit="1" customWidth="1"/>
    <col min="14" max="14" width="8" bestFit="1" customWidth="1"/>
    <col min="15" max="16" width="13.44140625" bestFit="1" customWidth="1"/>
  </cols>
  <sheetData>
    <row r="2" spans="2:16" ht="21" customHeight="1" x14ac:dyDescent="0.3"/>
    <row r="3" spans="2:16" x14ac:dyDescent="0.3">
      <c r="B3" s="27" t="s">
        <v>32</v>
      </c>
      <c r="C3" s="29" t="s">
        <v>33</v>
      </c>
      <c r="D3" s="29"/>
      <c r="E3" s="29"/>
      <c r="F3" s="29"/>
      <c r="G3" s="29"/>
      <c r="H3" s="29" t="s">
        <v>34</v>
      </c>
      <c r="I3" s="29"/>
      <c r="J3" s="29"/>
      <c r="K3" s="29"/>
      <c r="L3" s="29"/>
      <c r="M3" s="30" t="s">
        <v>35</v>
      </c>
      <c r="N3" s="31"/>
      <c r="O3" s="31"/>
      <c r="P3" s="31"/>
    </row>
    <row r="4" spans="2:16" ht="15.6" x14ac:dyDescent="0.3">
      <c r="B4" s="20" t="s">
        <v>36</v>
      </c>
      <c r="C4" s="20" t="s">
        <v>27</v>
      </c>
      <c r="D4" s="20" t="s">
        <v>23</v>
      </c>
      <c r="E4" s="20" t="s">
        <v>31</v>
      </c>
      <c r="F4" s="20" t="s">
        <v>30</v>
      </c>
      <c r="G4" s="20" t="s">
        <v>37</v>
      </c>
      <c r="H4" s="22" t="s">
        <v>26</v>
      </c>
      <c r="I4" s="23" t="s">
        <v>28</v>
      </c>
      <c r="J4" s="24" t="s">
        <v>38</v>
      </c>
      <c r="K4" s="26" t="s">
        <v>29</v>
      </c>
      <c r="L4" s="25" t="s">
        <v>24</v>
      </c>
      <c r="M4" s="20" t="s">
        <v>39</v>
      </c>
      <c r="N4" s="20" t="s">
        <v>40</v>
      </c>
      <c r="O4" s="20" t="s">
        <v>41</v>
      </c>
      <c r="P4" s="20" t="s">
        <v>42</v>
      </c>
    </row>
    <row r="5" spans="2:16" x14ac:dyDescent="0.3">
      <c r="B5" s="19">
        <f>COUNTA('Casos de Prueba'!B7:B17)</f>
        <v>3</v>
      </c>
      <c r="C5" s="19">
        <f>COUNTIF('Casos de Prueba'!M7:M17,"Desarrollo")</f>
        <v>0</v>
      </c>
      <c r="D5" s="19">
        <f>COUNTIF('Casos de Prueba'!M7:M17,"Progreso")</f>
        <v>0</v>
      </c>
      <c r="E5" s="19">
        <f>COUNTIF('Casos de Prueba'!M7:M17,"Finalizada")</f>
        <v>3</v>
      </c>
      <c r="F5" s="19">
        <f>COUNTIF('Casos de Prueba'!M7:M17,"Incidencia")</f>
        <v>0</v>
      </c>
      <c r="G5" s="19">
        <f>COUNTIF('Casos de Prueba'!M7:M17,"Bloqueada")</f>
        <v>0</v>
      </c>
      <c r="H5" s="19">
        <f>COUNTIF('Casos de Prueba'!N7:N17,"Critico")</f>
        <v>0</v>
      </c>
      <c r="I5" s="19">
        <f>COUNTIF('Casos de Prueba'!N7:N17,"Alto")</f>
        <v>0</v>
      </c>
      <c r="J5" s="19">
        <f>COUNTIF('Casos de Prueba'!N7:N17,"Normal")</f>
        <v>0</v>
      </c>
      <c r="K5" s="19">
        <f>COUNTIF('Casos de Prueba'!N7:N17,"Bajo")</f>
        <v>0</v>
      </c>
      <c r="L5" s="19">
        <f>COUNTIF('Casos de Prueba'!N7:N17,"Ninguno")</f>
        <v>3</v>
      </c>
      <c r="M5" s="21">
        <f>(E5)/B5</f>
        <v>1</v>
      </c>
      <c r="N5" s="21">
        <f>(D5+E5+F5+G5)/B5</f>
        <v>1</v>
      </c>
      <c r="O5" s="21">
        <f>(F5)/B5</f>
        <v>0</v>
      </c>
      <c r="P5" s="21">
        <f>G5/B5</f>
        <v>0</v>
      </c>
    </row>
  </sheetData>
  <mergeCells count="3">
    <mergeCell ref="H3:L3"/>
    <mergeCell ref="C3:G3"/>
    <mergeCell ref="M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Casos de Prueba</vt:lpstr>
      <vt:lpstr>Avance</vt:lpstr>
      <vt:lpstr>'Casos de Prueba'!Títulos_a_imprimir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Sergio Samuel Lopez Gomez</cp:lastModifiedBy>
  <cp:revision/>
  <dcterms:created xsi:type="dcterms:W3CDTF">2012-09-02T03:53:17Z</dcterms:created>
  <dcterms:modified xsi:type="dcterms:W3CDTF">2023-11-03T23:41:17Z</dcterms:modified>
  <cp:category/>
  <cp:contentStatus/>
</cp:coreProperties>
</file>