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-wanbae/Desktop/MFE/2018-1/FIN513/Homework/HW8/"/>
    </mc:Choice>
  </mc:AlternateContent>
  <xr:revisionPtr revIDLastSave="0" documentId="10_ncr:8100000_{A11EAF2E-BB39-CA41-BF92-6BF7F8D3D666}" xr6:coauthVersionLast="32" xr6:coauthVersionMax="32" xr10:uidLastSave="{00000000-0000-0000-0000-000000000000}"/>
  <bookViews>
    <workbookView xWindow="40" yWindow="460" windowWidth="25500" windowHeight="14520" xr2:uid="{2B556B82-766C-F744-A854-09E292F7FC84}"/>
  </bookViews>
  <sheets>
    <sheet name="시트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C17" i="1"/>
  <c r="B15" i="1"/>
  <c r="B17" i="1" s="1"/>
  <c r="D17" i="1" s="1"/>
  <c r="C15" i="1"/>
  <c r="C4" i="1"/>
  <c r="D7" i="1"/>
  <c r="D6" i="1"/>
  <c r="D5" i="1"/>
  <c r="D4" i="1"/>
  <c r="E7" i="1"/>
  <c r="E6" i="1"/>
  <c r="E5" i="1"/>
  <c r="E4" i="1"/>
  <c r="F7" i="1" l="1"/>
  <c r="F6" i="1"/>
  <c r="F5" i="1"/>
  <c r="F4" i="1"/>
</calcChain>
</file>

<file path=xl/sharedStrings.xml><?xml version="1.0" encoding="utf-8"?>
<sst xmlns="http://schemas.openxmlformats.org/spreadsheetml/2006/main" count="14" uniqueCount="12">
  <si>
    <t>Duration</t>
    <phoneticPr fontId="1" type="noConversion"/>
  </si>
  <si>
    <t>Fee</t>
    <phoneticPr fontId="1" type="noConversion"/>
  </si>
  <si>
    <t>H</t>
    <phoneticPr fontId="1" type="noConversion"/>
  </si>
  <si>
    <t>R</t>
    <phoneticPr fontId="1" type="noConversion"/>
  </si>
  <si>
    <t>Fee leg</t>
    <phoneticPr fontId="1" type="noConversion"/>
  </si>
  <si>
    <t>Protection Leg</t>
    <phoneticPr fontId="1" type="noConversion"/>
  </si>
  <si>
    <t>Difference</t>
    <phoneticPr fontId="1" type="noConversion"/>
  </si>
  <si>
    <t>Problem (b)</t>
    <phoneticPr fontId="1" type="noConversion"/>
  </si>
  <si>
    <t>Sum</t>
    <phoneticPr fontId="1" type="noConversion"/>
  </si>
  <si>
    <t>Protection</t>
    <phoneticPr fontId="1" type="noConversion"/>
  </si>
  <si>
    <t>Notional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</si>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</sst>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09EF-5D2F-904B-B0A5-0BF65893ED25}">
  <dimension ref="A1:F17"/>
  <sheetViews>
    <sheetView tabSelected="1" workbookViewId="0">
      <selection activeCell="E14" sqref="E14"/>
    </sheetView>
  </sheetViews>
  <sheetFormatPr baseColWidth="10" defaultRowHeight="18"/>
  <sheetData>
    <row r="1" spans="1:6">
      <c r="A1" t="s">
        <v>3</v>
      </c>
      <c r="B1">
        <v>0.6</v>
      </c>
    </row>
    <row r="3" spans="1:6">
      <c r="A3" t="s">
        <v>0</v>
      </c>
      <c r="B3" t="s">
        <v>1</v>
      </c>
      <c r="C3" t="s">
        <v>2</v>
      </c>
      <c r="D3" t="s">
        <v>4</v>
      </c>
      <c r="E3" t="s">
        <v>5</v>
      </c>
      <c r="F3" t="s">
        <v>6</v>
      </c>
    </row>
    <row r="4" spans="1:6">
      <c r="A4">
        <v>0.25</v>
      </c>
      <c r="B4">
        <v>0.09</v>
      </c>
      <c r="C4">
        <f>0.0225 / 0.4225</f>
        <v>5.3254437869822487E-2</v>
      </c>
      <c r="D4">
        <f>0.25 * B4 * (1 - C4)</f>
        <v>2.130177514792899E-2</v>
      </c>
      <c r="E4">
        <f>(1 - $B$1) * C4</f>
        <v>2.1301775147928997E-2</v>
      </c>
      <c r="F4">
        <f>D4 - E4</f>
        <v>0</v>
      </c>
    </row>
    <row r="5" spans="1:6">
      <c r="A5">
        <v>0.5</v>
      </c>
      <c r="B5">
        <v>0.08</v>
      </c>
      <c r="C5">
        <v>9.2702169625246647E-2</v>
      </c>
      <c r="D5">
        <f>0.25 * B5 * ((1 - C4) + (1 - C5))</f>
        <v>3.7080867850098613E-2</v>
      </c>
      <c r="E5">
        <f>(1 - $B$1) * C5</f>
        <v>3.7080867850098662E-2</v>
      </c>
      <c r="F5">
        <f>D5 - E5</f>
        <v>0</v>
      </c>
    </row>
    <row r="6" spans="1:6">
      <c r="A6">
        <v>0.75</v>
      </c>
      <c r="B6">
        <v>7.4999999999999997E-2</v>
      </c>
      <c r="C6">
        <v>0.12779298772410136</v>
      </c>
      <c r="D6">
        <f>0.25 * B6 * ((1 - C4) + (1 - C5) + (1 - C6))</f>
        <v>5.1117195089640556E-2</v>
      </c>
      <c r="E6">
        <f>(1 - $B$1) * C6</f>
        <v>5.1117195089640549E-2</v>
      </c>
      <c r="F6">
        <f>D6 - E6</f>
        <v>0</v>
      </c>
    </row>
    <row r="7" spans="1:6">
      <c r="A7">
        <v>1</v>
      </c>
      <c r="B7">
        <v>7.0000000000000007E-2</v>
      </c>
      <c r="C7">
        <v>0.15619013672734017</v>
      </c>
      <c r="D7">
        <f>0.25 * B7 * ((1 - C4) + (1 - C5) + (1 - C6) + (1 - C7))</f>
        <v>6.2476054690936068E-2</v>
      </c>
      <c r="E7">
        <f>(1 - $B$1) * C7</f>
        <v>6.2476054690936068E-2</v>
      </c>
      <c r="F7">
        <f>D7 - E7</f>
        <v>0</v>
      </c>
    </row>
    <row r="9" spans="1:6">
      <c r="A9" t="s">
        <v>7</v>
      </c>
    </row>
    <row r="10" spans="1:6">
      <c r="A10" t="s">
        <v>0</v>
      </c>
      <c r="B10" t="s">
        <v>1</v>
      </c>
      <c r="C10" t="s">
        <v>9</v>
      </c>
    </row>
    <row r="11" spans="1:6">
      <c r="A11">
        <v>0.25</v>
      </c>
      <c r="B11">
        <f>0.25 * 0.02 *(1 -  C4)</f>
        <v>4.7337278106508876E-3</v>
      </c>
    </row>
    <row r="12" spans="1:6">
      <c r="A12">
        <v>0.5</v>
      </c>
      <c r="B12">
        <f>0.25 * 0.02 *(1 -  C5)</f>
        <v>4.5364891518737665E-3</v>
      </c>
    </row>
    <row r="13" spans="1:6">
      <c r="A13">
        <v>0.75</v>
      </c>
      <c r="B13">
        <f>0.25 * 0.02 *(1 -  C6)</f>
        <v>4.3610350613794936E-3</v>
      </c>
    </row>
    <row r="14" spans="1:6">
      <c r="A14">
        <v>1</v>
      </c>
      <c r="B14">
        <f>0.25 * 0.02 *(1 -  C7)</f>
        <v>4.2190493163632992E-3</v>
      </c>
    </row>
    <row r="15" spans="1:6">
      <c r="A15" t="s">
        <v>8</v>
      </c>
      <c r="B15">
        <f>SUM(B11:B14)</f>
        <v>1.7850301340267449E-2</v>
      </c>
      <c r="C15">
        <f>(1 - B1) * C7</f>
        <v>6.2476054690936068E-2</v>
      </c>
    </row>
    <row r="16" spans="1:6">
      <c r="A16" t="s">
        <v>10</v>
      </c>
      <c r="B16">
        <v>50</v>
      </c>
    </row>
    <row r="17" spans="1:4">
      <c r="A17" t="s">
        <v>11</v>
      </c>
      <c r="B17">
        <f>B16 * B15</f>
        <v>0.89251506701337247</v>
      </c>
      <c r="C17">
        <f>C15 * B16</f>
        <v>3.1238027345468034</v>
      </c>
      <c r="D17">
        <f>C17 - B17</f>
        <v>2.2312876675334308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wbpark91@gmail.com</cp:lastModifiedBy>
  <dcterms:created xsi:type="dcterms:W3CDTF">2018-04-20T21:29:41Z</dcterms:created>
  <dcterms:modified xsi:type="dcterms:W3CDTF">2018-04-20T22:14:19Z</dcterms:modified>
</cp:coreProperties>
</file>