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anbaep2/Desktop/FIN514/Project/P1/"/>
    </mc:Choice>
  </mc:AlternateContent>
  <bookViews>
    <workbookView xWindow="1040" yWindow="1680" windowWidth="27760" windowHeight="16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A5" i="1"/>
  <c r="A16" i="1"/>
  <c r="B8" i="1"/>
  <c r="A11" i="1"/>
  <c r="B11" i="1"/>
  <c r="B17" i="1"/>
  <c r="C18" i="1"/>
  <c r="D19" i="1"/>
  <c r="E20" i="1"/>
  <c r="F20" i="1"/>
  <c r="E19" i="1"/>
  <c r="F19" i="1"/>
  <c r="D18" i="1"/>
  <c r="E18" i="1"/>
  <c r="F18" i="1"/>
  <c r="C17" i="1"/>
  <c r="D17" i="1"/>
  <c r="E17" i="1"/>
  <c r="F17" i="1"/>
  <c r="F21" i="1"/>
  <c r="B16" i="1"/>
  <c r="C16" i="1"/>
  <c r="D16" i="1"/>
  <c r="E16" i="1"/>
  <c r="F16" i="1"/>
  <c r="C11" i="1"/>
</calcChain>
</file>

<file path=xl/sharedStrings.xml><?xml version="1.0" encoding="utf-8"?>
<sst xmlns="http://schemas.openxmlformats.org/spreadsheetml/2006/main" count="13" uniqueCount="12">
  <si>
    <t>S</t>
  </si>
  <si>
    <t>r</t>
  </si>
  <si>
    <t>d</t>
  </si>
  <si>
    <t>T</t>
  </si>
  <si>
    <t>vol</t>
  </si>
  <si>
    <t>u</t>
  </si>
  <si>
    <t>q</t>
  </si>
  <si>
    <t>STEPS</t>
  </si>
  <si>
    <t>dt</t>
  </si>
  <si>
    <t>Barrier</t>
  </si>
  <si>
    <t>Buffer</t>
  </si>
  <si>
    <t>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</si>
</sst>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/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>
        <v>100</v>
      </c>
      <c r="B2">
        <v>2.7085000000000001E-2</v>
      </c>
      <c r="C2">
        <v>1.3220000000000001E-2</v>
      </c>
      <c r="D2">
        <v>5</v>
      </c>
      <c r="E2">
        <v>0.20180000000000001</v>
      </c>
    </row>
    <row r="4" spans="1:6" x14ac:dyDescent="0.2">
      <c r="A4" t="s">
        <v>9</v>
      </c>
      <c r="B4" t="s">
        <v>10</v>
      </c>
      <c r="C4" t="s">
        <v>11</v>
      </c>
    </row>
    <row r="5" spans="1:6" x14ac:dyDescent="0.2">
      <c r="A5">
        <f>A2 * 0.8</f>
        <v>80</v>
      </c>
      <c r="B5">
        <v>0.2</v>
      </c>
      <c r="C5">
        <v>1000</v>
      </c>
    </row>
    <row r="7" spans="1:6" x14ac:dyDescent="0.2">
      <c r="A7" t="s">
        <v>7</v>
      </c>
      <c r="B7" t="s">
        <v>8</v>
      </c>
    </row>
    <row r="8" spans="1:6" x14ac:dyDescent="0.2">
      <c r="A8">
        <v>5</v>
      </c>
      <c r="B8">
        <f>$D$2 / $A$8</f>
        <v>1</v>
      </c>
    </row>
    <row r="10" spans="1:6" x14ac:dyDescent="0.2">
      <c r="A10" t="s">
        <v>5</v>
      </c>
      <c r="B10" t="s">
        <v>2</v>
      </c>
      <c r="C10" t="s">
        <v>6</v>
      </c>
    </row>
    <row r="11" spans="1:6" x14ac:dyDescent="0.2">
      <c r="A11">
        <f>EXP($E$2 * SQRT(B8))</f>
        <v>1.2236032629850644</v>
      </c>
      <c r="B11">
        <f>1 / A11</f>
        <v>0.81725836327081314</v>
      </c>
      <c r="C11">
        <f>(EXP(($B$2 - $C$2) * $B$8) - B11) / (A11 - B11)</f>
        <v>0.48407941567521595</v>
      </c>
    </row>
    <row r="15" spans="1:6" x14ac:dyDescent="0.2">
      <c r="A15">
        <v>0</v>
      </c>
      <c r="B15">
        <v>1</v>
      </c>
      <c r="C15">
        <v>2</v>
      </c>
      <c r="D15">
        <v>3</v>
      </c>
      <c r="E15">
        <v>4</v>
      </c>
      <c r="F15">
        <v>5</v>
      </c>
    </row>
    <row r="16" spans="1:6" x14ac:dyDescent="0.2">
      <c r="A16">
        <f>A2</f>
        <v>100</v>
      </c>
      <c r="B16">
        <f>A16 * $A$11</f>
        <v>122.36032629850644</v>
      </c>
      <c r="C16">
        <f>B16 * $A$11</f>
        <v>149.72049451876967</v>
      </c>
      <c r="D16">
        <f>C16 * $A$11</f>
        <v>183.19848562890402</v>
      </c>
      <c r="E16">
        <f>D16 * $A$11</f>
        <v>224.16226478944938</v>
      </c>
      <c r="F16">
        <f>E16 * $A$11</f>
        <v>274.28567863449229</v>
      </c>
    </row>
    <row r="17" spans="1:6" x14ac:dyDescent="0.2">
      <c r="B17">
        <f>A16 * $B$11</f>
        <v>81.725836327081311</v>
      </c>
      <c r="C17">
        <f>B17 * $A$11</f>
        <v>100</v>
      </c>
      <c r="D17">
        <f>C17 * $A$11</f>
        <v>122.36032629850644</v>
      </c>
      <c r="E17">
        <f>D17 * $A$11</f>
        <v>149.72049451876967</v>
      </c>
      <c r="F17">
        <f>E17 * $A$11</f>
        <v>183.19848562890402</v>
      </c>
    </row>
    <row r="18" spans="1:6" x14ac:dyDescent="0.2">
      <c r="C18">
        <f>B17 * $B$11</f>
        <v>66.791123233608829</v>
      </c>
      <c r="D18">
        <f>C18 * $A$11</f>
        <v>81.725836327081311</v>
      </c>
      <c r="E18">
        <f>D18 * $A$11</f>
        <v>100</v>
      </c>
      <c r="F18">
        <f>E18 * $A$11</f>
        <v>122.36032629850644</v>
      </c>
    </row>
    <row r="19" spans="1:6" x14ac:dyDescent="0.2">
      <c r="D19">
        <f>C18 * $B$11</f>
        <v>54.585604054918335</v>
      </c>
      <c r="E19">
        <f>D19 * $A$11</f>
        <v>66.791123233608843</v>
      </c>
      <c r="F19">
        <f>E19 * $A$11</f>
        <v>81.725836327081325</v>
      </c>
    </row>
    <row r="20" spans="1:6" x14ac:dyDescent="0.2">
      <c r="E20">
        <f>D19 * $B$11</f>
        <v>44.610541428071222</v>
      </c>
      <c r="F20">
        <f>E20 * $A$11</f>
        <v>54.585604054918342</v>
      </c>
    </row>
    <row r="21" spans="1:6" x14ac:dyDescent="0.2">
      <c r="F21">
        <f>E20 * $B$11</f>
        <v>36.458338072130289</v>
      </c>
    </row>
    <row r="23" spans="1:6" x14ac:dyDescent="0.2">
      <c r="A23">
        <v>0</v>
      </c>
      <c r="B23">
        <v>1</v>
      </c>
      <c r="C23">
        <v>2</v>
      </c>
      <c r="D23">
        <v>3</v>
      </c>
      <c r="E23">
        <v>4</v>
      </c>
      <c r="F23">
        <v>5</v>
      </c>
    </row>
    <row r="24" spans="1:6" x14ac:dyDescent="0.2">
      <c r="F24">
        <f>IF(F16 &gt;= $A$5, $C$5, $C$5 * ((F16 / $A$2) + $B$5))</f>
        <v>1000</v>
      </c>
    </row>
    <row r="25" spans="1:6" x14ac:dyDescent="0.2">
      <c r="F25">
        <f>IF(F17 &gt;= $A$5, $C$5, $C$5 * ((F17 / $A$2) + $B$5))</f>
        <v>1000</v>
      </c>
    </row>
    <row r="26" spans="1:6" x14ac:dyDescent="0.2">
      <c r="F26">
        <f>IF(F18 &gt;= $A$5, $C$5, $C$5 * ((F18 / $A$2) + $B$5))</f>
        <v>1000</v>
      </c>
    </row>
    <row r="27" spans="1:6" x14ac:dyDescent="0.2">
      <c r="F27">
        <f>IF(F19 &gt;= $A$5, $C$5, $C$5 * ((F19 / $A$2) + $B$5))</f>
        <v>1000</v>
      </c>
    </row>
    <row r="28" spans="1:6" x14ac:dyDescent="0.2">
      <c r="F28">
        <f>IF(F20 &gt;= $A$5, $C$5, $C$5 * ((F20 / $A$2) + $B$5))</f>
        <v>745.85604054918338</v>
      </c>
    </row>
    <row r="29" spans="1:6" x14ac:dyDescent="0.2">
      <c r="F29">
        <f>IF(F21 &gt;= $A$5, $C$5, $C$5 * ((F21 / $A$2) + $B$5))</f>
        <v>564.58338072130289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2018-02-27T03:19:14Z</dcterms:created>
  <dcterms:modified xsi:type="dcterms:W3CDTF">2018-02-27T03:27:23Z</dcterms:modified>
</cp:coreProperties>
</file>