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k-wanbae/Desktop/MFE/2018-1/FIN521/Case/CS1/"/>
    </mc:Choice>
  </mc:AlternateContent>
  <bookViews>
    <workbookView xWindow="840" yWindow="1460" windowWidth="24700" windowHeight="13500"/>
  </bookViews>
  <sheets>
    <sheet name="시트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4" i="1"/>
  <c r="F5" i="1"/>
  <c r="H9" i="1"/>
  <c r="H8" i="1"/>
  <c r="H7" i="1"/>
  <c r="H6" i="1"/>
  <c r="H5" i="1"/>
  <c r="H4" i="1"/>
  <c r="D9" i="1"/>
  <c r="D8" i="1"/>
  <c r="D7" i="1"/>
  <c r="D6" i="1"/>
  <c r="D5" i="1"/>
  <c r="D4" i="1"/>
  <c r="F9" i="1"/>
  <c r="F8" i="1"/>
  <c r="F7" i="1"/>
  <c r="F6" i="1"/>
  <c r="F4" i="1"/>
  <c r="G9" i="1"/>
  <c r="G8" i="1"/>
  <c r="G7" i="1"/>
  <c r="G6" i="1"/>
  <c r="G5" i="1"/>
  <c r="G4" i="1"/>
  <c r="E8" i="1"/>
  <c r="E7" i="1"/>
  <c r="E6" i="1"/>
  <c r="E5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<sst xmlns="http://schemas.openxmlformats.org/spreadsheetml/2006/main" count="12" uniqueCount="12">
  <si>
    <t>Debt / Value</t>
    <phoneticPr fontId="1" type="noConversion"/>
  </si>
  <si>
    <t>Debt / Equity</t>
    <phoneticPr fontId="1" type="noConversion"/>
  </si>
  <si>
    <t>Asset Beta</t>
    <phoneticPr fontId="1" type="noConversion"/>
  </si>
  <si>
    <t>Unlevered Cost of Capital</t>
    <phoneticPr fontId="1" type="noConversion"/>
  </si>
  <si>
    <t>Debt Beta</t>
    <phoneticPr fontId="1" type="noConversion"/>
  </si>
  <si>
    <t>Equity Beta</t>
    <phoneticPr fontId="1" type="noConversion"/>
  </si>
  <si>
    <t>Cost of Debt</t>
    <phoneticPr fontId="1" type="noConversion"/>
  </si>
  <si>
    <t>Cost of Equity</t>
    <phoneticPr fontId="1" type="noConversion"/>
  </si>
  <si>
    <t>WACC</t>
    <phoneticPr fontId="1" type="noConversion"/>
  </si>
  <si>
    <t>Market Risk Premium</t>
    <phoneticPr fontId="1" type="noConversion"/>
  </si>
  <si>
    <t>Risk Free Rate</t>
    <phoneticPr fontId="1" type="noConversion"/>
  </si>
  <si>
    <t>Tax 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</si>
</sst>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0.0000%"/>
  </numFmts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1">
    <cellStyle name="기본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/>
  </sheetViews>
  <sheetFormatPr baseColWidth="10" defaultRowHeight="18"/>
  <cols>
    <col min="1" max="1" width="18.7109375" bestFit="1" customWidth="1"/>
    <col min="2" max="2" width="12.28515625" bestFit="1" customWidth="1"/>
    <col min="4" max="4" width="22.140625" bestFit="1" customWidth="1"/>
    <col min="5" max="5" width="9.28515625" bestFit="1" customWidth="1"/>
    <col min="8" max="8" width="12.5703125" bestFit="1" customWidth="1"/>
  </cols>
  <sheetData>
    <row r="1" spans="1:9">
      <c r="A1" t="s">
        <v>9</v>
      </c>
      <c r="B1" t="s">
        <v>10</v>
      </c>
      <c r="C1" t="s">
        <v>11</v>
      </c>
    </row>
    <row r="2" spans="1:9">
      <c r="A2" s="2">
        <v>0.05</v>
      </c>
      <c r="B2" s="1">
        <v>3.7499999999999999E-2</v>
      </c>
      <c r="C2" s="2">
        <v>0.4</v>
      </c>
    </row>
    <row r="3" spans="1:9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9">
      <c r="A4" s="3">
        <v>0</v>
      </c>
      <c r="B4" s="3">
        <f>A4 / (1 - A4)</f>
        <v>0</v>
      </c>
      <c r="C4">
        <v>1.18</v>
      </c>
      <c r="D4" s="1">
        <f>$B$2 + C4 * $A$2</f>
        <v>9.6500000000000002E-2</v>
      </c>
      <c r="E4">
        <v>0</v>
      </c>
      <c r="F4" s="5">
        <f>C4 + B4 * (C4 - E4)</f>
        <v>1.18</v>
      </c>
      <c r="G4" s="1">
        <f>$B$2 + E4 * $A$2</f>
        <v>3.7499999999999999E-2</v>
      </c>
      <c r="H4" s="1">
        <f>$B$2 + F4 * $A$2</f>
        <v>9.6500000000000002E-2</v>
      </c>
      <c r="I4" s="4">
        <f>A4 * G4 * (1 - $C$2) + (1 - A4) * H4</f>
        <v>9.6500000000000002E-2</v>
      </c>
    </row>
    <row r="5" spans="1:9">
      <c r="A5" s="3">
        <v>0.05</v>
      </c>
      <c r="B5" s="3">
        <f>A5 / (1 - A5)</f>
        <v>5.2631578947368425E-2</v>
      </c>
      <c r="C5">
        <v>1.18</v>
      </c>
      <c r="D5" s="1">
        <f>$B$2 + C5 * $A$2</f>
        <v>9.6500000000000002E-2</v>
      </c>
      <c r="E5">
        <f>$E$9 * (A5 - $A$4) / ($A$9 - $A$4) + $E$4 * ($A$9 - A5) / ($A$9 - $A$4)</f>
        <v>2.0000000000000004E-2</v>
      </c>
      <c r="F5" s="5">
        <f>C5 + B5 * (C5 - E5)</f>
        <v>1.2410526315789474</v>
      </c>
      <c r="G5" s="1">
        <f>$B$2 + E5 * $A$2</f>
        <v>3.85E-2</v>
      </c>
      <c r="H5" s="1">
        <f>$B$2 + F5 * $A$2</f>
        <v>9.9552631578947365E-2</v>
      </c>
      <c r="I5" s="4">
        <f t="shared" ref="I5:I9" si="0">A5 * G5 * (1 - $C$2) + (1 - A5) * H5</f>
        <v>9.5729999999999996E-2</v>
      </c>
    </row>
    <row r="6" spans="1:9">
      <c r="A6" s="3">
        <v>0.1</v>
      </c>
      <c r="B6" s="3">
        <f>A6 / (1 - A6)</f>
        <v>0.11111111111111112</v>
      </c>
      <c r="C6">
        <v>1.18</v>
      </c>
      <c r="D6" s="1">
        <f>$B$2 + C6 * $A$2</f>
        <v>9.6500000000000002E-2</v>
      </c>
      <c r="E6">
        <f>$E$9 * (A6 - $A$4) / ($A$9 - $A$4) + $E$4 * ($A$9 - A6) / ($A$9 - $A$4)</f>
        <v>4.0000000000000008E-2</v>
      </c>
      <c r="F6" s="5">
        <f>C6 + B6 * (C6 - E6)</f>
        <v>1.3066666666666666</v>
      </c>
      <c r="G6" s="1">
        <f>$B$2 + E6 * $A$2</f>
        <v>3.95E-2</v>
      </c>
      <c r="H6" s="1">
        <f>$B$2 + F6 * $A$2</f>
        <v>0.10283333333333333</v>
      </c>
      <c r="I6" s="4">
        <f t="shared" si="0"/>
        <v>9.4920000000000004E-2</v>
      </c>
    </row>
    <row r="7" spans="1:9">
      <c r="A7" s="3">
        <v>0.15</v>
      </c>
      <c r="B7" s="3">
        <f>A7 / (1 - A7)</f>
        <v>0.17647058823529413</v>
      </c>
      <c r="C7">
        <v>1.18</v>
      </c>
      <c r="D7" s="1">
        <f>$B$2 + C7 * $A$2</f>
        <v>9.6500000000000002E-2</v>
      </c>
      <c r="E7">
        <f>$E$9 * (A7 - $A$4) / ($A$9 - $A$4) + $E$4 * ($A$9 - A7) / ($A$9 - $A$4)</f>
        <v>0.06</v>
      </c>
      <c r="F7" s="5">
        <f>C7 + B7 * (C7 - E7)</f>
        <v>1.3776470588235292</v>
      </c>
      <c r="G7" s="1">
        <f>$B$2 + E7 * $A$2</f>
        <v>4.0500000000000001E-2</v>
      </c>
      <c r="H7" s="1">
        <f>$B$2 + F7 * $A$2</f>
        <v>0.10638235294117646</v>
      </c>
      <c r="I7" s="4">
        <f t="shared" si="0"/>
        <v>9.4069999999999987E-2</v>
      </c>
    </row>
    <row r="8" spans="1:9">
      <c r="A8" s="3">
        <v>0.2</v>
      </c>
      <c r="B8" s="3">
        <f>A8 / (1 - A8)</f>
        <v>0.25</v>
      </c>
      <c r="C8">
        <v>1.18</v>
      </c>
      <c r="D8" s="1">
        <f>$B$2 + C8 * $A$2</f>
        <v>9.6500000000000002E-2</v>
      </c>
      <c r="E8">
        <f>$E$9 * (A8 - $A$4) / ($A$9 - $A$4) + $E$4 * ($A$9 - A8) / ($A$9 - $A$4)</f>
        <v>8.0000000000000016E-2</v>
      </c>
      <c r="F8" s="5">
        <f>C8 + B8 * (C8 - E8)</f>
        <v>1.4549999999999998</v>
      </c>
      <c r="G8" s="1">
        <f>$B$2 + E8 * $A$2</f>
        <v>4.1500000000000002E-2</v>
      </c>
      <c r="H8" s="1">
        <f>$B$2 + F8 * $A$2</f>
        <v>0.11024999999999999</v>
      </c>
      <c r="I8" s="4">
        <f t="shared" si="0"/>
        <v>9.3179999999999999E-2</v>
      </c>
    </row>
    <row r="9" spans="1:9">
      <c r="A9" s="3">
        <v>0.25</v>
      </c>
      <c r="B9" s="3">
        <f>A9 / (1 - A9)</f>
        <v>0.33333333333333331</v>
      </c>
      <c r="C9">
        <v>1.18</v>
      </c>
      <c r="D9" s="1">
        <f>$B$2 + C9 * $A$2</f>
        <v>9.6500000000000002E-2</v>
      </c>
      <c r="E9">
        <v>0.1</v>
      </c>
      <c r="F9" s="5">
        <f>C9 + B9 * (C9 - E9)</f>
        <v>1.5399999999999998</v>
      </c>
      <c r="G9" s="1">
        <f>$B$2 + E9 * $A$2</f>
        <v>4.2499999999999996E-2</v>
      </c>
      <c r="H9" s="1">
        <f>$B$2 + F9 * $A$2</f>
        <v>0.11449999999999999</v>
      </c>
      <c r="I9" s="4">
        <f t="shared" si="0"/>
        <v>9.2249999999999999E-2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wbpark91@gmail.com</dc:creator>
  <cp:lastModifiedBy>wbpark91@gmail.com</cp:lastModifiedBy>
  <dcterms:created xsi:type="dcterms:W3CDTF">2018-02-11T05:02:02Z</dcterms:created>
  <dcterms:modified xsi:type="dcterms:W3CDTF">2018-02-11T05:18:52Z</dcterms:modified>
</cp:coreProperties>
</file>