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活動組2021年例行活動班表" sheetId="1" r:id="rId4"/>
    <sheet state="visible" name="路線表" sheetId="2" r:id="rId5"/>
    <sheet state="visible" name="「活動組2021年例行活動班表」加上英文" sheetId="3" r:id="rId6"/>
  </sheets>
  <definedNames/>
  <calcPr/>
</workbook>
</file>

<file path=xl/sharedStrings.xml><?xml version="1.0" encoding="utf-8"?>
<sst xmlns="http://schemas.openxmlformats.org/spreadsheetml/2006/main" count="1144" uniqueCount="361">
  <si>
    <r>
      <rPr>
        <rFont val="細明體"/>
        <b/>
        <color rgb="FF0000FF"/>
        <sz val="18.0"/>
      </rPr>
      <t>活動組</t>
    </r>
    <r>
      <rPr>
        <rFont val="Arial"/>
        <b/>
        <color rgb="FF0000FF"/>
        <sz val="18.0"/>
      </rPr>
      <t>2020</t>
    </r>
    <r>
      <rPr>
        <rFont val="細明體"/>
        <b/>
        <color rgb="FF0000FF"/>
        <sz val="18.0"/>
      </rPr>
      <t>年例行活動班表</t>
    </r>
  </si>
  <si>
    <t>路線</t>
  </si>
  <si>
    <t>集合時間</t>
  </si>
  <si>
    <t>集合地點</t>
  </si>
  <si>
    <t>公里</t>
  </si>
  <si>
    <t>鳥種數</t>
  </si>
  <si>
    <t>人員分配</t>
  </si>
  <si>
    <t>大安森林公園</t>
  </si>
  <si>
    <t>華江橋</t>
  </si>
  <si>
    <t>關渡自然中心</t>
  </si>
  <si>
    <t>芝 山
綠 園</t>
  </si>
  <si>
    <t>二樓駐站</t>
  </si>
  <si>
    <t>賞鳥趣</t>
  </si>
  <si>
    <t>主領隊</t>
  </si>
  <si>
    <t>聯絡員</t>
  </si>
  <si>
    <t>記錄員</t>
  </si>
  <si>
    <t>輔導員</t>
  </si>
  <si>
    <t>上午</t>
  </si>
  <si>
    <t>下午</t>
  </si>
  <si>
    <t>序</t>
  </si>
  <si>
    <t>7月</t>
  </si>
  <si>
    <t>星期</t>
  </si>
  <si>
    <t>週六</t>
  </si>
  <si>
    <t>伍曼卿</t>
  </si>
  <si>
    <t>王新雄</t>
  </si>
  <si>
    <t>黃有生</t>
  </si>
  <si>
    <t>週日</t>
  </si>
  <si>
    <t>深坑</t>
  </si>
  <si>
    <t>溫小慧</t>
  </si>
  <si>
    <t>劉金和</t>
  </si>
  <si>
    <t>李征諭</t>
  </si>
  <si>
    <t>林瑞如</t>
  </si>
  <si>
    <t>鄭淑萍</t>
  </si>
  <si>
    <t>李政洋</t>
  </si>
  <si>
    <t>曾昱智</t>
  </si>
  <si>
    <t>林廷奕</t>
  </si>
  <si>
    <t>鍾文傑</t>
  </si>
  <si>
    <t>劉新白</t>
  </si>
  <si>
    <t>黃鵬星</t>
  </si>
  <si>
    <t>黃國盛</t>
  </si>
  <si>
    <t>四分溪</t>
  </si>
  <si>
    <t>李昭賢</t>
  </si>
  <si>
    <t>蘇昭如</t>
  </si>
  <si>
    <t>周成蕙</t>
  </si>
  <si>
    <t xml:space="preserve">林重德 </t>
  </si>
  <si>
    <t>冷水坑(會員限定場，需事先報名)</t>
  </si>
  <si>
    <t>冷水坑遊客服務站</t>
  </si>
  <si>
    <t>2km</t>
  </si>
  <si>
    <t>李天助</t>
  </si>
  <si>
    <t>張靜宜</t>
  </si>
  <si>
    <t>黃以忠</t>
  </si>
  <si>
    <t>王珮芝</t>
  </si>
  <si>
    <t>周末派</t>
  </si>
  <si>
    <t>高凌宇</t>
  </si>
  <si>
    <t>杜竟良</t>
  </si>
  <si>
    <t>何建遙</t>
  </si>
  <si>
    <t>盧春福</t>
  </si>
  <si>
    <t>植物園</t>
  </si>
  <si>
    <t>詹駿鴻</t>
  </si>
  <si>
    <t>潘鴻隆</t>
  </si>
  <si>
    <t>陳英井</t>
  </si>
  <si>
    <t>鄭永耀</t>
  </si>
  <si>
    <t>江麗華</t>
  </si>
  <si>
    <t>鄭安宏</t>
  </si>
  <si>
    <t>黃貞勤</t>
  </si>
  <si>
    <t>陳正隆</t>
  </si>
  <si>
    <t>曾韞琛</t>
  </si>
  <si>
    <t>張文綏</t>
  </si>
  <si>
    <t>王曉慧</t>
  </si>
  <si>
    <t>林詩律</t>
  </si>
  <si>
    <t>陳金對</t>
  </si>
  <si>
    <t>臺大校園</t>
  </si>
  <si>
    <t>張國相</t>
  </si>
  <si>
    <t>林再盛</t>
  </si>
  <si>
    <t>張舒涵</t>
  </si>
  <si>
    <t>吳怡瑩</t>
  </si>
  <si>
    <t>楊義賢</t>
  </si>
  <si>
    <t>陳忠城</t>
  </si>
  <si>
    <t>許財</t>
  </si>
  <si>
    <t>林進三</t>
  </si>
  <si>
    <t>林廖檥</t>
  </si>
  <si>
    <t>沈彩鳳</t>
  </si>
  <si>
    <t>廣興</t>
  </si>
  <si>
    <t>3km</t>
  </si>
  <si>
    <t>崔懷空</t>
  </si>
  <si>
    <t>游谷樺</t>
  </si>
  <si>
    <t>樹梅坑溪(原楓丹白露)</t>
  </si>
  <si>
    <t>周暉堡</t>
  </si>
  <si>
    <t>林冠伶</t>
  </si>
  <si>
    <t>鄭農祥</t>
  </si>
  <si>
    <t>石瑞德</t>
  </si>
  <si>
    <t>許建忠</t>
  </si>
  <si>
    <t>李秀春</t>
  </si>
  <si>
    <t>梁麗貞</t>
  </si>
  <si>
    <t>捷運大安森林公園站(出口2)</t>
  </si>
  <si>
    <t>吳季寬</t>
  </si>
  <si>
    <t>劉麗貞</t>
  </si>
  <si>
    <t xml:space="preserve"> 鍾文傑</t>
  </si>
  <si>
    <t>林明沛</t>
  </si>
  <si>
    <t>陳世耀</t>
  </si>
  <si>
    <t>劉華森</t>
  </si>
  <si>
    <t>陳宣宏</t>
  </si>
  <si>
    <t>白</t>
  </si>
  <si>
    <t>週四</t>
  </si>
  <si>
    <t>邱淑瑜</t>
  </si>
  <si>
    <t>陳岳輝</t>
  </si>
  <si>
    <t>莊靜宜</t>
  </si>
  <si>
    <t>陳瑞芬</t>
  </si>
  <si>
    <t>8月</t>
  </si>
  <si>
    <t>四崁水</t>
  </si>
  <si>
    <t>劉志威</t>
  </si>
  <si>
    <t>王蕙郁</t>
  </si>
  <si>
    <t>楊永賢</t>
  </si>
  <si>
    <t>黃斐嬋</t>
  </si>
  <si>
    <t>簡御仁</t>
  </si>
  <si>
    <t>內溝里</t>
  </si>
  <si>
    <t>5km</t>
  </si>
  <si>
    <t>曾雲龍</t>
  </si>
  <si>
    <t>張筱蕙</t>
  </si>
  <si>
    <t>許棠禎</t>
  </si>
  <si>
    <t>蘇平和</t>
  </si>
  <si>
    <t>南港公園</t>
  </si>
  <si>
    <t>捷運昆陽站(出口4)</t>
  </si>
  <si>
    <t>謝春桃</t>
  </si>
  <si>
    <t>黃有利</t>
  </si>
  <si>
    <t>林重德</t>
  </si>
  <si>
    <t>陳湘菱</t>
  </si>
  <si>
    <t>李明昆</t>
  </si>
  <si>
    <t>方銘亮</t>
  </si>
  <si>
    <t>張秋香</t>
  </si>
  <si>
    <t>二叭子植物園</t>
  </si>
  <si>
    <t>淡蘭古道</t>
  </si>
  <si>
    <t>林廖儀</t>
  </si>
  <si>
    <t>鄒文惠</t>
  </si>
  <si>
    <t>曾秀梅</t>
  </si>
  <si>
    <t>捷運小南門站(出口3)</t>
  </si>
  <si>
    <t>l陳金對</t>
  </si>
  <si>
    <t>李振輝</t>
  </si>
  <si>
    <t>鄭栩伶</t>
  </si>
  <si>
    <t>關渡自然公園</t>
  </si>
  <si>
    <t>蔡月娥</t>
  </si>
  <si>
    <t>朱立珮</t>
  </si>
  <si>
    <t>許勝杰</t>
  </si>
  <si>
    <t>徐瑞琦</t>
  </si>
  <si>
    <t>烏來</t>
  </si>
  <si>
    <t>黃如秀</t>
  </si>
  <si>
    <t>直潭國小</t>
  </si>
  <si>
    <t>顏淑琴</t>
  </si>
  <si>
    <t>盛士淦</t>
  </si>
  <si>
    <t>9月</t>
  </si>
  <si>
    <t>施曉雯</t>
  </si>
  <si>
    <t>陳鳳珠</t>
  </si>
  <si>
    <t>康誥坑溪</t>
  </si>
  <si>
    <t>賴建華</t>
  </si>
  <si>
    <t>許長生</t>
  </si>
  <si>
    <t>芝山岩</t>
  </si>
  <si>
    <t>捷運芝山站(出口1)</t>
  </si>
  <si>
    <t>王世平</t>
  </si>
  <si>
    <t>蕭桂珍</t>
  </si>
  <si>
    <t>高儷瑛</t>
  </si>
  <si>
    <t>補班日</t>
  </si>
  <si>
    <t>臺北藝術大學</t>
  </si>
  <si>
    <t>蔡淑清</t>
  </si>
  <si>
    <t>中秋連假</t>
  </si>
  <si>
    <t>貴子坑露營區</t>
  </si>
  <si>
    <t xml:space="preserve"> 許勝杰</t>
  </si>
  <si>
    <t>故宮-至善公園</t>
  </si>
  <si>
    <t>張瑞麟</t>
  </si>
  <si>
    <t>楊自寧</t>
  </si>
  <si>
    <t>王新任</t>
  </si>
  <si>
    <t>※本季開始有數條路線更改集合時間地點，請鳥友們特別留意集合時間地點資訊。</t>
  </si>
  <si>
    <t>※會員限定場需事先報名，報名方式與詳情請見本會官網、FB粉專公告之訊息。</t>
  </si>
  <si>
    <t>※如有相關問題可洽 (02)2325-9190 #16 活動組</t>
  </si>
  <si>
    <t>路線英文</t>
  </si>
  <si>
    <t>唯一集合點</t>
  </si>
  <si>
    <t>集合點英文</t>
  </si>
  <si>
    <t>里程</t>
  </si>
  <si>
    <t>鳥種-春</t>
  </si>
  <si>
    <t>次數/年</t>
  </si>
  <si>
    <t>Q1</t>
  </si>
  <si>
    <t>Q3</t>
  </si>
  <si>
    <t>Wulai</t>
  </si>
  <si>
    <t>烏來公車總站涼亭(公車849鳥來總站)</t>
  </si>
  <si>
    <t>Wulai Bus Station (Bus 849 Wulai)</t>
  </si>
  <si>
    <t>Sihfenxi</t>
  </si>
  <si>
    <t>捷運南港展覽館站(出口5)</t>
  </si>
  <si>
    <t>Taipei Nangang Exhibition Center(Exit 5)</t>
  </si>
  <si>
    <t>田寮洋</t>
  </si>
  <si>
    <t>Tianliaoyang</t>
  </si>
  <si>
    <t>貢寮火車站(自強272車次)</t>
  </si>
  <si>
    <t>Gongliao Train Station</t>
  </si>
  <si>
    <t>4km</t>
  </si>
  <si>
    <t>Taipei Botanic Garden</t>
  </si>
  <si>
    <t>Xiaonanmen(Exit 3)</t>
  </si>
  <si>
    <t>Sikanshui</t>
  </si>
  <si>
    <t>台電訓練所門口(公車849台電訓練所站)</t>
  </si>
  <si>
    <t xml:space="preserve">Taipower Training Center (Bus 849 Taipower Training Center) </t>
  </si>
  <si>
    <t>Plum Tree Creek</t>
  </si>
  <si>
    <t>捷運竹圍站(出口1)</t>
  </si>
  <si>
    <t>Zhuwei(Exit 1)</t>
  </si>
  <si>
    <t>Neiguoli</t>
  </si>
  <si>
    <t>內溝敦厚宮(公車281/287(內湖幹線)/287區/小1/小1區 南寮(忠三街口)站)</t>
  </si>
  <si>
    <t>Neigou Dunhou Temple (Bus 281/287(Neihu Metro Bus)/287 Shuttle/S1/S1 Shuttle Nanliao[Zhong 3rd. St. Entrance])</t>
  </si>
  <si>
    <t>Kangpitxi</t>
  </si>
  <si>
    <t>捷運南港展覽館站(出口6)</t>
  </si>
  <si>
    <t>Taipei Nangang Exhibition Center(Exit 6)</t>
  </si>
  <si>
    <t>Erbazi Botanical Garden</t>
  </si>
  <si>
    <t>捷運新店站(出口)</t>
  </si>
  <si>
    <t>Xindian(Exit)</t>
  </si>
  <si>
    <t>Guangxing</t>
  </si>
  <si>
    <t>廣興橋頭(公車849廣興路口站)</t>
  </si>
  <si>
    <t>Guangxing Bridge (Bus 849 Guanxing Rd. Entrance)</t>
  </si>
  <si>
    <t>Jhihtan Elementary School</t>
  </si>
  <si>
    <t>新烏路長興宮(公車849小粗坑站)</t>
  </si>
  <si>
    <t>Xinwu Road Changxing Temple (Bus 849 Xiaocu Keng)</t>
  </si>
  <si>
    <t>6km</t>
  </si>
  <si>
    <t>National Taiwan University</t>
  </si>
  <si>
    <t>捷運公館站(出口2)</t>
  </si>
  <si>
    <t>Gongguan(Exit 2)</t>
  </si>
  <si>
    <t>Guandu Nature Park</t>
  </si>
  <si>
    <t>捷運關渡站(出口1)</t>
  </si>
  <si>
    <t>Guandu(Exit 1)</t>
  </si>
  <si>
    <t>金山</t>
  </si>
  <si>
    <t>Jingshan</t>
  </si>
  <si>
    <t>台北車站東一門</t>
  </si>
  <si>
    <t>Taipei Main Station East 1 Entrance</t>
  </si>
  <si>
    <t>忠義小徑</t>
  </si>
  <si>
    <t>Zhongyi Trail</t>
  </si>
  <si>
    <t>捷運忠義站(出口2)</t>
  </si>
  <si>
    <t>Zhongyi(Exit2)</t>
  </si>
  <si>
    <t>貴子坑大排</t>
  </si>
  <si>
    <t>Guizikendapai</t>
  </si>
  <si>
    <t>捷運復興崗站(出口1)</t>
  </si>
  <si>
    <t>Fuxinggang(Exit 1)</t>
  </si>
  <si>
    <t>景美溪</t>
  </si>
  <si>
    <t>Jingmeixi</t>
  </si>
  <si>
    <t>捷運景美站(出口1)</t>
  </si>
  <si>
    <t>Jingmei(Exit 1)</t>
  </si>
  <si>
    <t>觀音山</t>
  </si>
  <si>
    <t>Guanyin Mt.</t>
  </si>
  <si>
    <t>捷運蘆洲站(出口1)</t>
  </si>
  <si>
    <t>Luzhou(Exit 1)</t>
  </si>
  <si>
    <t>蘆洲堤防</t>
  </si>
  <si>
    <t>Luzhou Dyke</t>
  </si>
  <si>
    <t>Dan Lan Historic Trail</t>
  </si>
  <si>
    <t>捷運景美站(出口3)</t>
  </si>
  <si>
    <t>Jingmei(Exit 3)</t>
  </si>
  <si>
    <t>3.5km</t>
  </si>
  <si>
    <t>National Palace Museum</t>
  </si>
  <si>
    <t>捷運士林站(出口1)</t>
  </si>
  <si>
    <t>Shilin(Exit1)</t>
  </si>
  <si>
    <t>土城彈藥庫</t>
  </si>
  <si>
    <t>Tucheng Ammunituin Dump</t>
  </si>
  <si>
    <t>捷運土城站(出口2)</t>
  </si>
  <si>
    <t>Tucheng(Exit 2)</t>
  </si>
  <si>
    <t>Daan park</t>
  </si>
  <si>
    <t>Daan Park(Exit 2)</t>
  </si>
  <si>
    <t>鹿角溪人工濕地</t>
  </si>
  <si>
    <t>Lujiaoxi Constructed Wetland</t>
  </si>
  <si>
    <t>捷運亞東醫院站(出口2)</t>
  </si>
  <si>
    <t>Far Eastern Hospital(Exit 2)</t>
  </si>
  <si>
    <t>Taipei National University of the Arts</t>
  </si>
  <si>
    <t>捷運忠義站(出口)</t>
  </si>
  <si>
    <t>Zhongyi(Exit)</t>
  </si>
  <si>
    <t>安泰溪</t>
  </si>
  <si>
    <t>Antaixi</t>
  </si>
  <si>
    <t>Kunyang(Exit 4)</t>
  </si>
  <si>
    <t>Nangang Park</t>
  </si>
  <si>
    <t>淡江農場</t>
  </si>
  <si>
    <t>Tamkang Farm</t>
  </si>
  <si>
    <t>捷運紅樹林站(出口1)</t>
  </si>
  <si>
    <t>Hongshulin(Exit 1)</t>
  </si>
  <si>
    <t>動物園-政大</t>
  </si>
  <si>
    <t>Taipei Zoo - National Chengchi Univeristy</t>
  </si>
  <si>
    <t>捷運動物園站(出口1)</t>
  </si>
  <si>
    <t>Taipei Zoo(Exit 1)</t>
  </si>
  <si>
    <t>唭哩岸-關渡</t>
  </si>
  <si>
    <t>Qili'an-Guandu</t>
  </si>
  <si>
    <t>捷運唭哩岸(出口2)</t>
  </si>
  <si>
    <t>Qilian(Exit 2)</t>
  </si>
  <si>
    <t>珠海路</t>
  </si>
  <si>
    <t>Zhuhai Road</t>
  </si>
  <si>
    <t>捷運新北投站(出口1)</t>
  </si>
  <si>
    <t>Xinbeitou(Exit1 )</t>
  </si>
  <si>
    <t>風露嘴-烏塗窟</t>
  </si>
  <si>
    <t>Fengluzui → Wutuku</t>
  </si>
  <si>
    <t>9km</t>
  </si>
  <si>
    <t>社子島</t>
  </si>
  <si>
    <t>Shezidao</t>
  </si>
  <si>
    <t>台北海大門口(公車215/紅10 台北海大站)</t>
  </si>
  <si>
    <t>Bus 215/R10/536 Taipei University of Maritime Technology</t>
  </si>
  <si>
    <t>貢寮-雙溪</t>
  </si>
  <si>
    <t>Gongliao → Shuangxi</t>
  </si>
  <si>
    <t>立農濕地</t>
  </si>
  <si>
    <t>Linong Wetland</t>
  </si>
  <si>
    <t>捷運石牌站(出口1)</t>
  </si>
  <si>
    <t>Shipai(Exit 1)</t>
  </si>
  <si>
    <t>Shenkeng</t>
  </si>
  <si>
    <t>深坑老街大樹下(公車660/666/679/795/819/912/949深坑站)</t>
  </si>
  <si>
    <t>The big old tree in Shenkeng Old Street (Bus 660/666/679/795/819/912/949 Shenkeng)</t>
  </si>
  <si>
    <t>Zhishanyan</t>
  </si>
  <si>
    <t>Zhishan(Exit 1)</t>
  </si>
  <si>
    <t>淡水忠烈祠</t>
  </si>
  <si>
    <t>Danshui Martyrs Shrine</t>
  </si>
  <si>
    <t>捷運淡水站(出口1)</t>
  </si>
  <si>
    <t>Tamsui(Exit 1)</t>
  </si>
  <si>
    <t>劍南路</t>
  </si>
  <si>
    <t>Jiannan Road</t>
  </si>
  <si>
    <t>捷運劍南路站(出口1)</t>
  </si>
  <si>
    <t>Jiannan Road(Exit 1)</t>
  </si>
  <si>
    <t>陽明山</t>
  </si>
  <si>
    <t>Yangmingshan</t>
  </si>
  <si>
    <t>捷運劍潭站(出口3)</t>
  </si>
  <si>
    <t>Jiantan(Exit 3)</t>
  </si>
  <si>
    <t>挖仔尾</t>
  </si>
  <si>
    <t>Waziwei</t>
  </si>
  <si>
    <t>番仔溝-貴子坑大排</t>
  </si>
  <si>
    <t>Fanzigou-Guizkendapai</t>
  </si>
  <si>
    <t>捷運北投站(出口1)</t>
  </si>
  <si>
    <t>Beitou(Exit)</t>
  </si>
  <si>
    <t>番仔溝</t>
  </si>
  <si>
    <t>Fanzigou</t>
  </si>
  <si>
    <t>待補</t>
  </si>
  <si>
    <t>野柳</t>
  </si>
  <si>
    <t>Yeliou</t>
  </si>
  <si>
    <t>館前路＆許昌街交叉口</t>
  </si>
  <si>
    <t>Intersection of Guanqian Rd. &amp; Xuchang St.</t>
  </si>
  <si>
    <t>故宮-雙溪公園</t>
  </si>
  <si>
    <t>大同電子-關渡</t>
  </si>
  <si>
    <t>Tatung-Guandu</t>
  </si>
  <si>
    <t>故宮(新)</t>
  </si>
  <si>
    <t>天母古道</t>
  </si>
  <si>
    <t>青年公園</t>
  </si>
  <si>
    <t>Youth Park</t>
  </si>
  <si>
    <t>青年公園2號門</t>
  </si>
  <si>
    <t>Youth Park Exit 2</t>
  </si>
  <si>
    <t>三芝車新路</t>
  </si>
  <si>
    <t>Sanzhi Chexin Road</t>
  </si>
  <si>
    <t>雙溪丁子蘭溪</t>
  </si>
  <si>
    <t>Shuangxi Dingzilan Creek</t>
  </si>
  <si>
    <t>雙溪火車站(自強272車次)</t>
  </si>
  <si>
    <t>Shuangxi Train Station</t>
  </si>
  <si>
    <t>北投吳氏宗祠</t>
  </si>
  <si>
    <t>Beitou Wu's Ancestral Shrine</t>
  </si>
  <si>
    <t>吳氏宗祠入口牌樓</t>
  </si>
  <si>
    <t>Guizikeng Camping Area</t>
  </si>
  <si>
    <t>二子坪</t>
  </si>
  <si>
    <t>Erziping</t>
  </si>
  <si>
    <t>二子坪遊客服務站</t>
  </si>
  <si>
    <t>Erziping Visitor Center</t>
  </si>
  <si>
    <t>冷水坑</t>
  </si>
  <si>
    <t>Lengshuikeng</t>
  </si>
  <si>
    <t>Lengshuikeng Visitor Center</t>
  </si>
  <si>
    <t>不排</t>
  </si>
  <si>
    <r>
      <rPr>
        <rFont val="細明體"/>
        <b/>
        <color rgb="FF0000FF"/>
        <sz val="18.0"/>
      </rPr>
      <t>活動組</t>
    </r>
    <r>
      <rPr>
        <rFont val="Arial"/>
        <b/>
        <color rgb="FF0000FF"/>
        <sz val="18.0"/>
      </rPr>
      <t>2020</t>
    </r>
    <r>
      <rPr>
        <rFont val="細明體"/>
        <b/>
        <color rgb="FF0000FF"/>
        <sz val="18.0"/>
      </rPr>
      <t>年例行活動班表</t>
    </r>
  </si>
  <si>
    <t>二子坪
(會員限定場，需事先報名)</t>
  </si>
  <si>
    <t>Erziping(Members only)</t>
  </si>
  <si>
    <t>Erziping Visitor Center(Members only. Prior registration required.)</t>
  </si>
  <si>
    <t>冷水坑
(會員限定場，需事先報名)</t>
  </si>
  <si>
    <t>Lengshuikeng(Members only)</t>
  </si>
  <si>
    <t>Lengshuikeng Visitor Center(Members only. Prior registration required.)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</si>
</sst>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月&quot;d&quot;日&quot;"/>
    <numFmt numFmtId="165" formatCode="[$-404]aaa"/>
    <numFmt numFmtId="166" formatCode="m月d日"/>
  </numFmts>
  <fonts count="43">
    <font>
      <sz val="12.0"/>
      <color rgb="FF000000"/>
      <name val="PMingLiu"/>
    </font>
    <font>
      <sz val="10.0"/>
      <color rgb="FF000000"/>
      <name val="PMingLiu"/>
    </font>
    <font>
      <b/>
      <sz val="18.0"/>
      <color rgb="FF0000FF"/>
      <name val="Arial"/>
    </font>
    <font>
      <sz val="12.0"/>
      <color rgb="FF000000"/>
      <name val="Arial"/>
    </font>
    <font/>
    <font>
      <sz val="12.0"/>
      <color rgb="FFFF0000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4.0"/>
      <color rgb="FF000000"/>
      <name val="MingLiu"/>
    </font>
    <font>
      <sz val="12.0"/>
      <color rgb="FFFF0000"/>
      <name val="MingLiu"/>
    </font>
    <font>
      <b/>
      <sz val="11.0"/>
      <color theme="1"/>
      <name val="Arial"/>
    </font>
    <font>
      <sz val="14.0"/>
      <color theme="1"/>
      <name val="PMingLiu"/>
    </font>
    <font>
      <sz val="12.0"/>
      <color theme="1"/>
      <name val="PMingLiu"/>
    </font>
    <font>
      <sz val="12.0"/>
      <color theme="1"/>
      <name val="Microsoft JhengHei"/>
    </font>
    <font>
      <sz val="11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sz val="14.0"/>
      <color rgb="FF0000FF"/>
      <name val="MingLiU"/>
    </font>
    <font>
      <sz val="12.0"/>
      <color rgb="FF0000FF"/>
      <name val="Arial"/>
    </font>
    <font>
      <sz val="12.0"/>
      <name val="Microsoft JhengHei"/>
    </font>
    <font>
      <sz val="12.0"/>
      <color rgb="FFFF0000"/>
      <name val="Microsoft JhengHei"/>
    </font>
    <font>
      <sz val="12.0"/>
      <color rgb="FFFF0000"/>
      <name val="PMingLiu"/>
    </font>
    <font>
      <color theme="1"/>
      <name val="Calibri"/>
    </font>
    <font>
      <b/>
      <sz val="12.0"/>
      <color rgb="FFFF0000"/>
      <name val="Microsoft JhengHei"/>
    </font>
    <font>
      <sz val="12.0"/>
      <color rgb="FF000000"/>
      <name val="Microsoft JhengHei"/>
    </font>
    <font>
      <sz val="11.0"/>
      <color rgb="FFFF0000"/>
      <name val="Arial"/>
    </font>
    <font>
      <sz val="14.0"/>
      <color rgb="FF0000FF"/>
      <name val="PMingLiu"/>
    </font>
    <font>
      <sz val="11.0"/>
      <name val="Arial"/>
    </font>
    <font>
      <sz val="12.0"/>
      <name val="Arial"/>
    </font>
    <font>
      <sz val="12.0"/>
      <color rgb="FF222222"/>
      <name val="Microsoft JhengHei"/>
    </font>
    <font>
      <sz val="12.0"/>
      <color rgb="FF0070C0"/>
      <name val="細明體"/>
    </font>
    <font>
      <b/>
      <sz val="12.0"/>
      <color theme="1"/>
      <name val="PMingLiu"/>
    </font>
    <font>
      <i/>
      <sz val="12.0"/>
      <color rgb="FF000000"/>
      <name val="Arial"/>
    </font>
    <font>
      <color rgb="FF000000"/>
      <name val="Calibri"/>
    </font>
    <font>
      <b/>
      <sz val="11.0"/>
      <color rgb="FF000000"/>
      <name val="Arial"/>
    </font>
    <font>
      <b/>
      <sz val="12.0"/>
      <color rgb="FF000000"/>
      <name val="Arial"/>
    </font>
    <font>
      <sz val="12.0"/>
      <color theme="1"/>
      <name val="Calibri"/>
    </font>
    <font>
      <b/>
      <sz val="14.0"/>
      <color rgb="FF0000FF"/>
      <name val="Arial"/>
    </font>
    <font>
      <sz val="12.0"/>
      <color rgb="FF0000FF"/>
      <name val="PMingLiu"/>
    </font>
    <font>
      <sz val="14.0"/>
      <color rgb="FF0000FF"/>
      <name val="Arial"/>
    </font>
    <font>
      <b/>
      <sz val="12.0"/>
      <color rgb="FF0000FF"/>
      <name val="PMingLiu"/>
    </font>
    <font>
      <i/>
      <sz val="12.0"/>
      <color rgb="FF0000FF"/>
      <name val="Arial"/>
    </font>
    <font>
      <color rgb="FF0000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999999"/>
        <bgColor rgb="FF999999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right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164" xfId="0" applyAlignment="1" applyBorder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3" fontId="6" numFmtId="0" xfId="0" applyAlignment="1" applyBorder="1" applyFill="1" applyFont="1">
      <alignment horizontal="center" vertical="center"/>
    </xf>
    <xf borderId="6" fillId="3" fontId="6" numFmtId="164" xfId="0" applyAlignment="1" applyBorder="1" applyFont="1" applyNumberFormat="1">
      <alignment horizontal="center" vertical="center"/>
    </xf>
    <xf borderId="6" fillId="3" fontId="6" numFmtId="165" xfId="0" applyAlignment="1" applyBorder="1" applyFont="1" applyNumberFormat="1">
      <alignment horizontal="center" vertical="center"/>
    </xf>
    <xf borderId="6" fillId="3" fontId="7" numFmtId="0" xfId="0" applyAlignment="1" applyBorder="1" applyFont="1">
      <alignment horizontal="left" vertical="center"/>
    </xf>
    <xf borderId="6" fillId="3" fontId="7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horizontal="left" shrinkToFit="0" vertical="center" wrapText="1"/>
    </xf>
    <xf borderId="7" fillId="3" fontId="7" numFmtId="0" xfId="0" applyAlignment="1" applyBorder="1" applyFont="1">
      <alignment horizontal="center" shrinkToFit="0" vertical="center" wrapText="1"/>
    </xf>
    <xf borderId="8" fillId="3" fontId="7" numFmtId="0" xfId="0" applyAlignment="1" applyBorder="1" applyFont="1">
      <alignment horizontal="center"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0" fillId="3" fontId="7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3" numFmtId="0" xfId="0" applyAlignment="1" applyFont="1">
      <alignment vertical="center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15" fillId="0" fontId="4" numFmtId="0" xfId="0" applyAlignment="1" applyBorder="1" applyFont="1">
      <alignment vertical="center"/>
    </xf>
    <xf borderId="16" fillId="0" fontId="4" numFmtId="0" xfId="0" applyAlignment="1" applyBorder="1" applyFont="1">
      <alignment vertical="center"/>
    </xf>
    <xf borderId="17" fillId="0" fontId="4" numFmtId="0" xfId="0" applyAlignment="1" applyBorder="1" applyFont="1">
      <alignment vertical="center"/>
    </xf>
    <xf borderId="18" fillId="0" fontId="4" numFmtId="0" xfId="0" applyAlignment="1" applyBorder="1" applyFont="1">
      <alignment vertical="center"/>
    </xf>
    <xf borderId="9" fillId="3" fontId="7" numFmtId="164" xfId="0" applyAlignment="1" applyBorder="1" applyFont="1" applyNumberFormat="1">
      <alignment horizontal="center" vertical="center"/>
    </xf>
    <xf borderId="6" fillId="3" fontId="7" numFmtId="164" xfId="0" applyAlignment="1" applyBorder="1" applyFont="1" applyNumberFormat="1">
      <alignment horizontal="center" vertical="center"/>
    </xf>
    <xf borderId="10" fillId="3" fontId="8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1" fillId="2" fontId="10" numFmtId="0" xfId="0" applyAlignment="1" applyBorder="1" applyFont="1">
      <alignment horizontal="center" readingOrder="0" shrinkToFit="0" vertical="center" wrapText="0"/>
    </xf>
    <xf borderId="3" fillId="2" fontId="10" numFmtId="0" xfId="0" applyAlignment="1" applyBorder="1" applyFont="1">
      <alignment horizontal="center" readingOrder="0" shrinkToFit="0" vertical="center" wrapText="0"/>
    </xf>
    <xf borderId="3" fillId="2" fontId="10" numFmtId="165" xfId="0" applyAlignment="1" applyBorder="1" applyFont="1" applyNumberFormat="1">
      <alignment horizontal="center" readingOrder="0" shrinkToFit="0" vertical="center" wrapText="0"/>
    </xf>
    <xf borderId="3" fillId="2" fontId="11" numFmtId="0" xfId="0" applyAlignment="1" applyBorder="1" applyFont="1">
      <alignment horizontal="left" shrinkToFit="0" vertical="center" wrapText="0"/>
    </xf>
    <xf borderId="3" fillId="2" fontId="12" numFmtId="0" xfId="0" applyAlignment="1" applyBorder="1" applyFont="1">
      <alignment shrinkToFit="0" vertical="center" wrapText="0"/>
    </xf>
    <xf borderId="3" fillId="2" fontId="12" numFmtId="0" xfId="0" applyAlignment="1" applyBorder="1" applyFont="1">
      <alignment horizontal="left" shrinkToFit="0" vertical="center" wrapText="1"/>
    </xf>
    <xf borderId="3" fillId="2" fontId="12" numFmtId="20" xfId="0" applyAlignment="1" applyBorder="1" applyFont="1" applyNumberFormat="1">
      <alignment shrinkToFit="0" vertical="center" wrapText="0"/>
    </xf>
    <xf borderId="1" fillId="2" fontId="13" numFmtId="0" xfId="0" applyAlignment="1" applyBorder="1" applyFont="1">
      <alignment horizontal="center" shrinkToFit="0" vertical="center" wrapText="0"/>
    </xf>
    <xf borderId="1" fillId="2" fontId="13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0" numFmtId="0" xfId="0" applyAlignment="1" applyFont="1">
      <alignment vertical="center"/>
    </xf>
    <xf borderId="16" fillId="0" fontId="14" numFmtId="0" xfId="0" applyAlignment="1" applyBorder="1" applyFont="1">
      <alignment horizontal="center" readingOrder="0" shrinkToFit="0" vertical="center" wrapText="0"/>
    </xf>
    <xf borderId="14" fillId="0" fontId="14" numFmtId="164" xfId="0" applyAlignment="1" applyBorder="1" applyFont="1" applyNumberFormat="1">
      <alignment horizontal="center" readingOrder="0" shrinkToFit="0" vertical="center" wrapText="0"/>
    </xf>
    <xf borderId="14" fillId="0" fontId="14" numFmtId="0" xfId="0" applyAlignment="1" applyBorder="1" applyFont="1">
      <alignment horizontal="center" readingOrder="0" shrinkToFit="0" vertical="center" wrapText="0"/>
    </xf>
    <xf borderId="14" fillId="4" fontId="15" numFmtId="0" xfId="0" applyAlignment="1" applyBorder="1" applyFill="1" applyFont="1">
      <alignment horizontal="left" shrinkToFit="0" vertical="center" wrapText="0"/>
    </xf>
    <xf borderId="14" fillId="4" fontId="16" numFmtId="0" xfId="0" applyAlignment="1" applyBorder="1" applyFont="1">
      <alignment horizontal="center" shrinkToFit="0" vertical="center" wrapText="0"/>
    </xf>
    <xf borderId="14" fillId="4" fontId="16" numFmtId="0" xfId="0" applyAlignment="1" applyBorder="1" applyFont="1">
      <alignment horizontal="left" shrinkToFit="0" vertical="center" wrapText="1"/>
    </xf>
    <xf borderId="1" fillId="4" fontId="13" numFmtId="0" xfId="0" applyAlignment="1" applyBorder="1" applyFont="1">
      <alignment horizontal="center" shrinkToFit="0" vertical="center" wrapText="0"/>
    </xf>
    <xf borderId="1" fillId="5" fontId="13" numFmtId="0" xfId="0" applyAlignment="1" applyBorder="1" applyFill="1" applyFont="1">
      <alignment horizontal="center" shrinkToFit="0" vertical="center" wrapText="0"/>
    </xf>
    <xf borderId="1" fillId="6" fontId="13" numFmtId="0" xfId="0" applyAlignment="1" applyBorder="1" applyFill="1" applyFont="1">
      <alignment horizontal="center" readingOrder="0" shrinkToFit="0" vertical="center" wrapText="0"/>
    </xf>
    <xf borderId="1" fillId="0" fontId="13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shrinkToFit="0" vertical="center" wrapText="0"/>
    </xf>
    <xf borderId="14" fillId="0" fontId="17" numFmtId="0" xfId="0" applyAlignment="1" applyBorder="1" applyFont="1">
      <alignment horizontal="left" readingOrder="0" vertical="center"/>
    </xf>
    <xf borderId="14" fillId="0" fontId="5" numFmtId="20" xfId="0" applyAlignment="1" applyBorder="1" applyFont="1" applyNumberFormat="1">
      <alignment horizontal="center" readingOrder="0" vertical="center"/>
    </xf>
    <xf borderId="14" fillId="0" fontId="5" numFmtId="0" xfId="0" applyAlignment="1" applyBorder="1" applyFont="1">
      <alignment horizontal="left" readingOrder="0" shrinkToFit="0" vertical="center" wrapText="1"/>
    </xf>
    <xf borderId="14" fillId="0" fontId="18" numFmtId="0" xfId="0" applyAlignment="1" applyBorder="1" applyFont="1">
      <alignment horizontal="center" readingOrder="0" vertical="center"/>
    </xf>
    <xf borderId="1" fillId="6" fontId="19" numFmtId="0" xfId="0" applyAlignment="1" applyBorder="1" applyFont="1">
      <alignment horizontal="center" readingOrder="0" shrinkToFit="0" vertical="center" wrapText="0"/>
    </xf>
    <xf borderId="1" fillId="5" fontId="13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horizontal="center" readingOrder="0" vertical="center"/>
    </xf>
    <xf borderId="14" fillId="0" fontId="18" numFmtId="20" xfId="0" applyAlignment="1" applyBorder="1" applyFont="1" applyNumberFormat="1">
      <alignment horizontal="center" readingOrder="0" vertical="center"/>
    </xf>
    <xf borderId="14" fillId="0" fontId="18" numFmtId="0" xfId="0" applyAlignment="1" applyBorder="1" applyFont="1">
      <alignment horizontal="left" readingOrder="0" shrinkToFit="0" vertical="center" wrapText="1"/>
    </xf>
    <xf borderId="1" fillId="4" fontId="20" numFmtId="0" xfId="0" applyAlignment="1" applyBorder="1" applyFont="1">
      <alignment horizontal="center" shrinkToFit="0" vertical="center" wrapText="0"/>
    </xf>
    <xf borderId="1" fillId="4" fontId="13" numFmtId="0" xfId="0" applyAlignment="1" applyBorder="1" applyFont="1">
      <alignment horizontal="center" shrinkToFit="0" vertical="center" wrapText="0"/>
    </xf>
    <xf borderId="1" fillId="4" fontId="13" numFmtId="0" xfId="0" applyAlignment="1" applyBorder="1" applyFont="1">
      <alignment horizontal="center" readingOrder="0" shrinkToFit="0" vertical="center" wrapText="0"/>
    </xf>
    <xf borderId="14" fillId="7" fontId="21" numFmtId="0" xfId="0" applyAlignment="1" applyBorder="1" applyFill="1" applyFont="1">
      <alignment readingOrder="0" shrinkToFit="0" vertical="center" wrapText="1"/>
    </xf>
    <xf borderId="14" fillId="0" fontId="5" numFmtId="0" xfId="0" applyAlignment="1" applyBorder="1" applyFont="1">
      <alignment horizontal="center" readingOrder="0" vertical="center"/>
    </xf>
    <xf borderId="0" fillId="6" fontId="22" numFmtId="0" xfId="0" applyAlignment="1" applyFont="1">
      <alignment readingOrder="0" vertical="center"/>
    </xf>
    <xf borderId="1" fillId="4" fontId="23" numFmtId="0" xfId="0" applyAlignment="1" applyBorder="1" applyFont="1">
      <alignment horizontal="center" readingOrder="0" shrinkToFit="0" vertical="center" wrapText="0"/>
    </xf>
    <xf borderId="1" fillId="6" fontId="24" numFmtId="0" xfId="0" applyAlignment="1" applyBorder="1" applyFont="1">
      <alignment horizontal="center" readingOrder="0" shrinkToFit="0" vertical="center" wrapText="0"/>
    </xf>
    <xf borderId="1" fillId="0" fontId="24" numFmtId="0" xfId="0" applyAlignment="1" applyBorder="1" applyFont="1">
      <alignment horizontal="center" readingOrder="0" shrinkToFit="0" vertical="center" wrapText="0"/>
    </xf>
    <xf borderId="1" fillId="4" fontId="13" numFmtId="0" xfId="0" applyAlignment="1" applyBorder="1" applyFont="1">
      <alignment horizontal="center" shrinkToFit="0" vertical="center" wrapText="0"/>
    </xf>
    <xf borderId="1" fillId="4" fontId="20" numFmtId="0" xfId="0" applyAlignment="1" applyBorder="1" applyFont="1">
      <alignment horizontal="center" shrinkToFit="0" vertical="center" wrapText="0"/>
    </xf>
    <xf borderId="1" fillId="5" fontId="20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readingOrder="0" vertical="center"/>
    </xf>
    <xf borderId="1" fillId="6" fontId="24" numFmtId="0" xfId="0" applyAlignment="1" applyBorder="1" applyFont="1">
      <alignment horizontal="left" readingOrder="0" vertical="center"/>
    </xf>
    <xf borderId="1" fillId="0" fontId="24" numFmtId="0" xfId="0" applyAlignment="1" applyBorder="1" applyFont="1">
      <alignment horizontal="center" readingOrder="0" shrinkToFit="0" vertical="center" wrapText="0"/>
    </xf>
    <xf borderId="1" fillId="0" fontId="14" numFmtId="0" xfId="0" applyAlignment="1" applyBorder="1" applyFont="1">
      <alignment horizontal="center" readingOrder="0" vertical="center"/>
    </xf>
    <xf borderId="1" fillId="0" fontId="25" numFmtId="0" xfId="0" applyAlignment="1" applyBorder="1" applyFont="1">
      <alignment horizontal="center" readingOrder="0" vertical="center"/>
    </xf>
    <xf borderId="14" fillId="6" fontId="26" numFmtId="0" xfId="0" applyAlignment="1" applyBorder="1" applyFont="1">
      <alignment horizontal="left" readingOrder="0" shrinkToFit="0" vertical="center" wrapText="0"/>
    </xf>
    <xf borderId="1" fillId="0" fontId="24" numFmtId="0" xfId="0" applyAlignment="1" applyBorder="1" applyFont="1">
      <alignment horizontal="center" readingOrder="0" vertical="center"/>
    </xf>
    <xf borderId="0" fillId="6" fontId="5" numFmtId="0" xfId="0" applyAlignment="1" applyFont="1">
      <alignment shrinkToFit="0" vertical="center" wrapText="0"/>
    </xf>
    <xf borderId="0" fillId="6" fontId="3" numFmtId="0" xfId="0" applyAlignment="1" applyFont="1">
      <alignment vertical="center"/>
    </xf>
    <xf borderId="16" fillId="0" fontId="27" numFmtId="0" xfId="0" applyAlignment="1" applyBorder="1" applyFont="1">
      <alignment horizontal="center" readingOrder="0" shrinkToFit="0" vertical="center" wrapText="0"/>
    </xf>
    <xf borderId="14" fillId="0" fontId="27" numFmtId="166" xfId="0" applyAlignment="1" applyBorder="1" applyFont="1" applyNumberFormat="1">
      <alignment horizontal="center" readingOrder="0" shrinkToFit="0" vertical="center" wrapText="0"/>
    </xf>
    <xf borderId="14" fillId="0" fontId="27" numFmtId="0" xfId="0" applyAlignment="1" applyBorder="1" applyFont="1">
      <alignment horizontal="center" readingOrder="0" shrinkToFit="0" vertical="center" wrapText="0"/>
    </xf>
    <xf borderId="14" fillId="4" fontId="15" numFmtId="0" xfId="0" applyAlignment="1" applyBorder="1" applyFont="1">
      <alignment horizontal="left" shrinkToFit="0" vertical="center" wrapText="0"/>
    </xf>
    <xf borderId="14" fillId="4" fontId="28" numFmtId="20" xfId="0" applyAlignment="1" applyBorder="1" applyFont="1" applyNumberFormat="1">
      <alignment horizontal="center" shrinkToFit="0" vertical="center" wrapText="0"/>
    </xf>
    <xf borderId="14" fillId="4" fontId="28" numFmtId="0" xfId="0" applyAlignment="1" applyBorder="1" applyFont="1">
      <alignment horizontal="left" shrinkToFit="0" vertical="center" wrapText="1"/>
    </xf>
    <xf borderId="14" fillId="4" fontId="28" numFmtId="0" xfId="0" applyAlignment="1" applyBorder="1" applyFont="1">
      <alignment horizontal="center" shrinkToFit="0" vertical="center" wrapText="0"/>
    </xf>
    <xf borderId="1" fillId="4" fontId="19" numFmtId="0" xfId="0" applyAlignment="1" applyBorder="1" applyFont="1">
      <alignment horizontal="center" shrinkToFit="0" vertical="center" wrapText="0"/>
    </xf>
    <xf borderId="1" fillId="4" fontId="19" numFmtId="0" xfId="0" applyAlignment="1" applyBorder="1" applyFont="1">
      <alignment horizontal="center" shrinkToFit="0" vertical="center" wrapText="0"/>
    </xf>
    <xf borderId="1" fillId="5" fontId="19" numFmtId="0" xfId="0" applyAlignment="1" applyBorder="1" applyFont="1">
      <alignment horizontal="center" shrinkToFit="0" vertical="center" wrapText="0"/>
    </xf>
    <xf borderId="1" fillId="0" fontId="19" numFmtId="0" xfId="0" applyAlignment="1" applyBorder="1" applyFont="1">
      <alignment horizontal="center" readingOrder="0" shrinkToFit="0" vertical="center" wrapText="0"/>
    </xf>
    <xf borderId="16" fillId="2" fontId="10" numFmtId="0" xfId="0" applyAlignment="1" applyBorder="1" applyFont="1">
      <alignment horizontal="center" readingOrder="0" shrinkToFit="0" vertical="center" wrapText="0"/>
    </xf>
    <xf borderId="14" fillId="2" fontId="10" numFmtId="0" xfId="0" applyAlignment="1" applyBorder="1" applyFont="1">
      <alignment horizontal="center" readingOrder="0" shrinkToFit="0" vertical="center" wrapText="0"/>
    </xf>
    <xf borderId="14" fillId="2" fontId="11" numFmtId="0" xfId="0" applyAlignment="1" applyBorder="1" applyFont="1">
      <alignment horizontal="left" shrinkToFit="0" vertical="center" wrapText="0"/>
    </xf>
    <xf borderId="14" fillId="2" fontId="12" numFmtId="20" xfId="0" applyAlignment="1" applyBorder="1" applyFont="1" applyNumberFormat="1">
      <alignment shrinkToFit="0" vertical="center" wrapText="0"/>
    </xf>
    <xf borderId="14" fillId="2" fontId="12" numFmtId="0" xfId="0" applyAlignment="1" applyBorder="1" applyFont="1">
      <alignment horizontal="left" shrinkToFit="0" vertical="center" wrapText="1"/>
    </xf>
    <xf borderId="14" fillId="2" fontId="12" numFmtId="0" xfId="0" applyAlignment="1" applyBorder="1" applyFont="1">
      <alignment shrinkToFit="0" vertical="center" wrapText="0"/>
    </xf>
    <xf borderId="14" fillId="0" fontId="14" numFmtId="166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shrinkToFit="0" vertical="center" wrapText="0"/>
    </xf>
    <xf borderId="14" fillId="0" fontId="14" numFmtId="165" xfId="0" applyAlignment="1" applyBorder="1" applyFont="1" applyNumberFormat="1">
      <alignment horizontal="center" readingOrder="0" shrinkToFit="0" vertical="center" wrapText="0"/>
    </xf>
    <xf borderId="0" fillId="0" fontId="21" numFmtId="0" xfId="0" applyAlignment="1" applyFont="1">
      <alignment shrinkToFit="0" vertical="center" wrapText="0"/>
    </xf>
    <xf borderId="14" fillId="4" fontId="16" numFmtId="20" xfId="0" applyAlignment="1" applyBorder="1" applyFont="1" applyNumberFormat="1">
      <alignment horizontal="center" shrinkToFit="0" vertical="center" wrapText="0"/>
    </xf>
    <xf borderId="14" fillId="4" fontId="16" numFmtId="0" xfId="0" applyAlignment="1" applyBorder="1" applyFont="1">
      <alignment horizontal="left" shrinkToFit="0" vertical="center" wrapText="1"/>
    </xf>
    <xf borderId="14" fillId="4" fontId="16" numFmtId="0" xfId="0" applyAlignment="1" applyBorder="1" applyFont="1">
      <alignment horizontal="center" shrinkToFit="0" vertical="center" wrapText="0"/>
    </xf>
    <xf borderId="1" fillId="6" fontId="13" numFmtId="0" xfId="0" applyAlignment="1" applyBorder="1" applyFont="1">
      <alignment readingOrder="0" vertical="center"/>
    </xf>
    <xf borderId="0" fillId="0" fontId="24" numFmtId="0" xfId="0" applyAlignment="1" applyFont="1">
      <alignment vertical="center"/>
    </xf>
    <xf borderId="0" fillId="0" fontId="21" numFmtId="0" xfId="0" applyAlignment="1" applyFont="1">
      <alignment shrinkToFit="0" vertical="center" wrapText="0"/>
    </xf>
    <xf borderId="1" fillId="6" fontId="29" numFmtId="0" xfId="0" applyAlignment="1" applyBorder="1" applyFont="1">
      <alignment horizontal="center" readingOrder="0" vertical="center"/>
    </xf>
    <xf borderId="1" fillId="6" fontId="12" numFmtId="0" xfId="0" applyAlignment="1" applyBorder="1" applyFont="1">
      <alignment horizontal="center" readingOrder="0" shrinkToFit="0" vertical="center" wrapText="0"/>
    </xf>
    <xf borderId="0" fillId="0" fontId="30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1" fillId="6" fontId="22" numFmtId="0" xfId="0" applyAlignment="1" applyBorder="1" applyFont="1">
      <alignment readingOrder="0" vertical="center"/>
    </xf>
    <xf borderId="1" fillId="8" fontId="13" numFmtId="0" xfId="0" applyAlignment="1" applyBorder="1" applyFill="1" applyFont="1">
      <alignment horizontal="center" shrinkToFit="0" vertical="center" wrapText="0"/>
    </xf>
    <xf borderId="1" fillId="0" fontId="24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shrinkToFit="0" vertical="center" wrapText="0"/>
    </xf>
    <xf borderId="1" fillId="0" fontId="14" numFmtId="164" xfId="0" applyAlignment="1" applyBorder="1" applyFont="1" applyNumberFormat="1">
      <alignment horizontal="center" readingOrder="0" vertical="center"/>
    </xf>
    <xf borderId="1" fillId="0" fontId="17" numFmtId="0" xfId="0" applyAlignment="1" applyBorder="1" applyFont="1">
      <alignment horizontal="left" readingOrder="0" vertical="center"/>
    </xf>
    <xf borderId="1" fillId="0" fontId="18" numFmtId="20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4" fontId="24" numFmtId="0" xfId="0" applyAlignment="1" applyBorder="1" applyFont="1">
      <alignment horizontal="center" readingOrder="0" shrinkToFit="0" vertical="center" wrapText="0"/>
    </xf>
    <xf borderId="1" fillId="4" fontId="24" numFmtId="0" xfId="0" applyAlignment="1" applyBorder="1" applyFont="1">
      <alignment horizontal="center" shrinkToFit="0" vertical="center" wrapText="0"/>
    </xf>
    <xf borderId="19" fillId="0" fontId="5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horizontal="left" vertical="center"/>
    </xf>
    <xf borderId="0" fillId="6" fontId="12" numFmtId="164" xfId="0" applyAlignment="1" applyFont="1" applyNumberFormat="1">
      <alignment horizontal="left" vertical="center"/>
    </xf>
    <xf borderId="0" fillId="0" fontId="12" numFmtId="165" xfId="0" applyAlignment="1" applyFont="1" applyNumberFormat="1">
      <alignment horizontal="left" vertical="center"/>
    </xf>
    <xf borderId="20" fillId="0" fontId="31" numFmtId="0" xfId="0" applyAlignment="1" applyBorder="1" applyFont="1">
      <alignment horizontal="left" shrinkToFit="0" vertical="center" wrapText="0"/>
    </xf>
    <xf borderId="0" fillId="0" fontId="22" numFmtId="0" xfId="0" applyAlignment="1" applyFont="1">
      <alignment horizontal="left" vertical="center"/>
    </xf>
    <xf borderId="20" fillId="0" fontId="12" numFmtId="0" xfId="0" applyAlignment="1" applyBorder="1" applyFont="1">
      <alignment horizontal="left" shrinkToFit="0" vertical="center" wrapText="1"/>
    </xf>
    <xf borderId="20" fillId="0" fontId="12" numFmtId="0" xfId="0" applyAlignment="1" applyBorder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0" fontId="5" numFmtId="165" xfId="0" applyAlignment="1" applyFont="1" applyNumberFormat="1">
      <alignment readingOrder="0" vertical="center"/>
    </xf>
    <xf borderId="0" fillId="0" fontId="32" numFmtId="0" xfId="0" applyAlignment="1" applyFont="1">
      <alignment horizontal="left" vertical="center"/>
    </xf>
    <xf borderId="0" fillId="0" fontId="32" numFmtId="0" xfId="0" applyAlignment="1" applyFont="1">
      <alignment vertical="center"/>
    </xf>
    <xf borderId="0" fillId="0" fontId="32" numFmtId="0" xfId="0" applyAlignment="1" applyFont="1">
      <alignment horizontal="left" shrinkToFit="0" vertical="center" wrapText="1"/>
    </xf>
    <xf borderId="0" fillId="0" fontId="0" numFmtId="0" xfId="0" applyAlignment="1" applyFont="1">
      <alignment horizontal="center" vertical="center"/>
    </xf>
    <xf borderId="0" fillId="0" fontId="5" numFmtId="165" xfId="0" applyAlignment="1" applyFont="1" applyNumberFormat="1">
      <alignment vertical="center"/>
    </xf>
    <xf borderId="0" fillId="0" fontId="6" numFmtId="165" xfId="0" applyAlignment="1" applyFont="1" applyNumberFormat="1">
      <alignment horizontal="center"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vertical="center"/>
    </xf>
    <xf borderId="0" fillId="0" fontId="0" numFmtId="164" xfId="0" applyAlignment="1" applyFont="1" applyNumberFormat="1">
      <alignment vertical="center"/>
    </xf>
    <xf borderId="0" fillId="0" fontId="0" numFmtId="165" xfId="0" applyAlignment="1" applyFont="1" applyNumberFormat="1">
      <alignment vertical="center"/>
    </xf>
    <xf borderId="0" fillId="0" fontId="33" numFmtId="0" xfId="0" applyAlignment="1" applyFont="1">
      <alignment horizontal="left" vertical="center"/>
    </xf>
    <xf borderId="0" fillId="0" fontId="22" numFmtId="0" xfId="0" applyAlignment="1" applyFont="1">
      <alignment horizontal="left" shrinkToFit="0" vertical="center" wrapText="1"/>
    </xf>
    <xf borderId="0" fillId="7" fontId="34" numFmtId="0" xfId="0" applyAlignment="1" applyFont="1">
      <alignment vertical="center"/>
    </xf>
    <xf borderId="1" fillId="7" fontId="35" numFmtId="0" xfId="0" applyAlignment="1" applyBorder="1" applyFont="1">
      <alignment vertical="center"/>
    </xf>
    <xf borderId="1" fillId="7" fontId="35" numFmtId="0" xfId="0" applyAlignment="1" applyBorder="1" applyFont="1">
      <alignment horizontal="left" shrinkToFit="0" vertical="center" wrapText="1"/>
    </xf>
    <xf borderId="1" fillId="7" fontId="35" numFmtId="0" xfId="0" applyAlignment="1" applyBorder="1" applyFont="1">
      <alignment shrinkToFit="0" vertical="center" wrapText="1"/>
    </xf>
    <xf borderId="1" fillId="7" fontId="35" numFmtId="0" xfId="0" applyAlignment="1" applyBorder="1" applyFont="1">
      <alignment horizontal="right" vertical="center"/>
    </xf>
    <xf borderId="1" fillId="7" fontId="35" numFmtId="0" xfId="0" applyAlignment="1" applyBorder="1" applyFont="1">
      <alignment horizontal="center" vertical="center"/>
    </xf>
    <xf borderId="1" fillId="7" fontId="35" numFmtId="0" xfId="0" applyAlignment="1" applyBorder="1" applyFont="1">
      <alignment horizontal="center" readingOrder="0" vertical="center"/>
    </xf>
    <xf borderId="1" fillId="9" fontId="3" numFmtId="0" xfId="0" applyAlignment="1" applyBorder="1" applyFill="1" applyFont="1">
      <alignment vertical="center"/>
    </xf>
    <xf borderId="1" fillId="9" fontId="5" numFmtId="0" xfId="0" applyAlignment="1" applyBorder="1" applyFont="1">
      <alignment horizontal="left" readingOrder="0" shrinkToFit="0" vertical="center" wrapText="1"/>
    </xf>
    <xf borderId="1" fillId="9" fontId="3" numFmtId="0" xfId="0" applyAlignment="1" applyBorder="1" applyFont="1">
      <alignment readingOrder="0" shrinkToFit="0" vertical="center" wrapText="1"/>
    </xf>
    <xf borderId="1" fillId="9" fontId="5" numFmtId="20" xfId="0" applyAlignment="1" applyBorder="1" applyFont="1" applyNumberFormat="1">
      <alignment horizontal="right" readingOrder="0" vertical="center"/>
    </xf>
    <xf borderId="1" fillId="6" fontId="3" numFmtId="0" xfId="0" applyAlignment="1" applyBorder="1" applyFont="1">
      <alignment horizontal="right" vertical="center"/>
    </xf>
    <xf borderId="1" fillId="6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horizontal="left" shrinkToFit="0" vertical="center" wrapText="1"/>
    </xf>
    <xf borderId="1" fillId="6" fontId="3" numFmtId="0" xfId="0" applyAlignment="1" applyBorder="1" applyFont="1">
      <alignment shrinkToFit="0" vertical="center" wrapText="1"/>
    </xf>
    <xf borderId="1" fillId="6" fontId="3" numFmtId="20" xfId="0" applyAlignment="1" applyBorder="1" applyFont="1" applyNumberFormat="1">
      <alignment horizontal="right" readingOrder="0" vertical="center"/>
    </xf>
    <xf borderId="1" fillId="6" fontId="35" numFmtId="0" xfId="0" applyAlignment="1" applyBorder="1" applyFont="1">
      <alignment horizontal="center" vertical="center"/>
    </xf>
    <xf borderId="1" fillId="6" fontId="3" numFmtId="20" xfId="0" applyAlignment="1" applyBorder="1" applyFont="1" applyNumberFormat="1">
      <alignment horizontal="right" vertical="center"/>
    </xf>
    <xf borderId="0" fillId="6" fontId="22" numFmtId="0" xfId="0" applyAlignment="1" applyFont="1">
      <alignment vertical="center"/>
    </xf>
    <xf borderId="1" fillId="9" fontId="3" numFmtId="20" xfId="0" applyAlignment="1" applyBorder="1" applyFont="1" applyNumberForma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5" numFmtId="0" xfId="0" applyAlignment="1" applyBorder="1" applyFont="1">
      <alignment horizontal="left" shrinkToFit="0" vertical="center" wrapText="1"/>
    </xf>
    <xf borderId="1" fillId="6" fontId="5" numFmtId="0" xfId="0" applyAlignment="1" applyBorder="1" applyFont="1">
      <alignment shrinkToFit="0" vertical="center" wrapText="1"/>
    </xf>
    <xf borderId="1" fillId="7" fontId="3" numFmtId="0" xfId="0" applyAlignment="1" applyBorder="1" applyFont="1">
      <alignment vertical="center"/>
    </xf>
    <xf borderId="1" fillId="7" fontId="5" numFmtId="0" xfId="0" applyAlignment="1" applyBorder="1" applyFont="1">
      <alignment horizontal="left" readingOrder="0" shrinkToFit="0" vertical="center" wrapText="1"/>
    </xf>
    <xf borderId="1" fillId="7" fontId="5" numFmtId="0" xfId="0" applyAlignment="1" applyBorder="1" applyFont="1">
      <alignment readingOrder="0" shrinkToFit="0" vertical="center" wrapText="1"/>
    </xf>
    <xf borderId="1" fillId="7" fontId="5" numFmtId="20" xfId="0" applyAlignment="1" applyBorder="1" applyFont="1" applyNumberFormat="1">
      <alignment horizontal="right" vertical="center"/>
    </xf>
    <xf borderId="1" fillId="7" fontId="3" numFmtId="0" xfId="0" applyAlignment="1" applyBorder="1" applyFont="1">
      <alignment horizontal="right" vertical="center"/>
    </xf>
    <xf borderId="1" fillId="7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center" vertical="center"/>
    </xf>
    <xf borderId="1" fillId="10" fontId="3" numFmtId="0" xfId="0" applyAlignment="1" applyBorder="1" applyFill="1" applyFont="1">
      <alignment vertical="center"/>
    </xf>
    <xf borderId="1" fillId="10" fontId="3" numFmtId="0" xfId="0" applyAlignment="1" applyBorder="1" applyFont="1">
      <alignment horizontal="left" shrinkToFit="0" vertical="center" wrapText="1"/>
    </xf>
    <xf borderId="1" fillId="10" fontId="3" numFmtId="0" xfId="0" applyAlignment="1" applyBorder="1" applyFont="1">
      <alignment shrinkToFit="0" vertical="center" wrapText="1"/>
    </xf>
    <xf borderId="1" fillId="10" fontId="3" numFmtId="20" xfId="0" applyAlignment="1" applyBorder="1" applyFont="1" applyNumberFormat="1">
      <alignment horizontal="right" vertical="center"/>
    </xf>
    <xf borderId="1" fillId="10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readingOrder="0" vertical="center"/>
    </xf>
    <xf borderId="1" fillId="9" fontId="3" numFmtId="0" xfId="0" applyAlignment="1" applyBorder="1" applyFont="1">
      <alignment horizontal="left" readingOrder="0" shrinkToFit="0" vertical="center" wrapText="1"/>
    </xf>
    <xf borderId="21" fillId="7" fontId="0" numFmtId="0" xfId="0" applyAlignment="1" applyBorder="1" applyFont="1">
      <alignment vertical="center"/>
    </xf>
    <xf borderId="1" fillId="6" fontId="5" numFmtId="20" xfId="0" applyAlignment="1" applyBorder="1" applyFont="1" applyNumberFormat="1">
      <alignment horizontal="right" vertical="center"/>
    </xf>
    <xf borderId="1" fillId="6" fontId="3" numFmtId="0" xfId="0" applyAlignment="1" applyBorder="1" applyFont="1">
      <alignment horizontal="right" vertical="center"/>
    </xf>
    <xf borderId="1" fillId="6" fontId="3" numFmtId="0" xfId="0" applyAlignment="1" applyBorder="1" applyFont="1">
      <alignment shrinkToFit="0" vertical="center" wrapText="1"/>
    </xf>
    <xf borderId="1" fillId="6" fontId="3" numFmtId="0" xfId="0" applyAlignment="1" applyBorder="1" applyFont="1">
      <alignment readingOrder="0" vertical="center"/>
    </xf>
    <xf borderId="1" fillId="6" fontId="3" numFmtId="0" xfId="0" applyAlignment="1" applyBorder="1" applyFont="1">
      <alignment horizontal="left" readingOrder="0" shrinkToFit="0" vertical="center" wrapText="1"/>
    </xf>
    <xf borderId="1" fillId="6" fontId="3" numFmtId="0" xfId="0" applyAlignment="1" applyBorder="1" applyFont="1">
      <alignment horizontal="right" vertical="center"/>
    </xf>
    <xf borderId="1" fillId="6" fontId="36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horizontal="left" shrinkToFit="0" vertical="center" wrapText="1"/>
    </xf>
    <xf borderId="1" fillId="6" fontId="21" numFmtId="0" xfId="0" applyAlignment="1" applyBorder="1" applyFont="1">
      <alignment readingOrder="0" shrinkToFit="0" vertical="center" wrapText="0"/>
    </xf>
    <xf borderId="1" fillId="6" fontId="5" numFmtId="0" xfId="0" applyAlignment="1" applyBorder="1" applyFont="1">
      <alignment horizontal="left" readingOrder="0" shrinkToFit="0" vertical="center" wrapText="1"/>
    </xf>
    <xf borderId="1" fillId="6" fontId="5" numFmtId="0" xfId="0" applyAlignment="1" applyBorder="1" applyFont="1">
      <alignment horizontal="left" readingOrder="0" vertical="center"/>
    </xf>
    <xf borderId="1" fillId="6" fontId="5" numFmtId="20" xfId="0" applyAlignment="1" applyBorder="1" applyFont="1" applyNumberFormat="1">
      <alignment horizontal="center" readingOrder="0" vertical="center"/>
    </xf>
    <xf borderId="1" fillId="6" fontId="5" numFmtId="0" xfId="0" applyAlignment="1" applyBorder="1" applyFont="1">
      <alignment horizontal="center" readingOrder="0" vertical="center"/>
    </xf>
    <xf borderId="1" fillId="6" fontId="36" numFmtId="0" xfId="0" applyAlignment="1" applyBorder="1" applyFont="1">
      <alignment vertical="center"/>
    </xf>
    <xf borderId="1" fillId="6" fontId="36" numFmtId="0" xfId="0" applyAlignment="1" applyBorder="1" applyFont="1">
      <alignment horizontal="left" shrinkToFit="0" vertical="center" wrapText="1"/>
    </xf>
    <xf borderId="0" fillId="0" fontId="22" numFmtId="0" xfId="0" applyAlignment="1" applyFont="1">
      <alignment horizontal="left"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horizontal="right" vertical="center"/>
    </xf>
    <xf borderId="0" fillId="0" fontId="0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22" fillId="3" fontId="37" numFmtId="0" xfId="0" applyAlignment="1" applyBorder="1" applyFont="1">
      <alignment horizontal="left" vertical="center"/>
    </xf>
    <xf borderId="22" fillId="3" fontId="37" numFmtId="0" xfId="0" applyAlignment="1" applyBorder="1" applyFont="1">
      <alignment horizontal="left" shrinkToFit="0" vertical="center" wrapText="1"/>
    </xf>
    <xf borderId="3" fillId="2" fontId="26" numFmtId="0" xfId="0" applyAlignment="1" applyBorder="1" applyFont="1">
      <alignment horizontal="left" shrinkToFit="0" vertical="center" wrapText="0"/>
    </xf>
    <xf borderId="3" fillId="2" fontId="38" numFmtId="0" xfId="0" applyAlignment="1" applyBorder="1" applyFont="1">
      <alignment horizontal="left" shrinkToFit="0" vertical="center" wrapText="1"/>
    </xf>
    <xf borderId="14" fillId="4" fontId="39" numFmtId="0" xfId="0" applyAlignment="1" applyBorder="1" applyFont="1">
      <alignment horizontal="left" shrinkToFit="0" vertical="center" wrapText="0"/>
    </xf>
    <xf borderId="14" fillId="4" fontId="18" numFmtId="0" xfId="0" applyAlignment="1" applyBorder="1" applyFont="1">
      <alignment horizontal="left" shrinkToFit="0" vertical="center" wrapText="1"/>
    </xf>
    <xf borderId="14" fillId="0" fontId="18" numFmtId="20" xfId="0" applyAlignment="1" applyBorder="1" applyFont="1" applyNumberFormat="1">
      <alignment horizontal="left" readingOrder="0" vertical="center"/>
    </xf>
    <xf borderId="14" fillId="7" fontId="21" numFmtId="0" xfId="0" applyAlignment="1" applyBorder="1" applyFont="1">
      <alignment readingOrder="0" shrinkToFit="0" vertical="center" wrapText="0"/>
    </xf>
    <xf borderId="14" fillId="7" fontId="18" numFmtId="0" xfId="0" applyAlignment="1" applyBorder="1" applyFont="1">
      <alignment horizontal="left" readingOrder="0" shrinkToFit="0" vertical="center" wrapText="1"/>
    </xf>
    <xf borderId="14" fillId="4" fontId="39" numFmtId="0" xfId="0" applyAlignment="1" applyBorder="1" applyFont="1">
      <alignment horizontal="left" shrinkToFit="0" vertical="center" wrapText="0"/>
    </xf>
    <xf borderId="14" fillId="4" fontId="18" numFmtId="0" xfId="0" applyAlignment="1" applyBorder="1" applyFont="1">
      <alignment horizontal="left" shrinkToFit="0" vertical="center" wrapText="1"/>
    </xf>
    <xf borderId="14" fillId="2" fontId="26" numFmtId="0" xfId="0" applyAlignment="1" applyBorder="1" applyFont="1">
      <alignment horizontal="left" shrinkToFit="0" vertical="center" wrapText="0"/>
    </xf>
    <xf borderId="14" fillId="2" fontId="38" numFmtId="0" xfId="0" applyAlignment="1" applyBorder="1" applyFont="1">
      <alignment horizontal="left" shrinkToFit="0" vertical="center" wrapText="1"/>
    </xf>
    <xf borderId="14" fillId="7" fontId="5" numFmtId="0" xfId="0" applyAlignment="1" applyBorder="1" applyFont="1">
      <alignment horizontal="left" readingOrder="0" shrinkToFit="0" vertical="center" wrapText="1"/>
    </xf>
    <xf borderId="0" fillId="0" fontId="40" numFmtId="0" xfId="0" applyAlignment="1" applyFont="1">
      <alignment horizontal="left" shrinkToFit="0" vertical="center" wrapText="0"/>
    </xf>
    <xf borderId="20" fillId="0" fontId="38" numFmtId="0" xfId="0" applyAlignment="1" applyBorder="1" applyFont="1">
      <alignment horizontal="left" shrinkToFit="0" vertical="center" wrapText="1"/>
    </xf>
    <xf borderId="0" fillId="0" fontId="41" numFmtId="0" xfId="0" applyAlignment="1" applyFont="1">
      <alignment horizontal="left" vertical="center"/>
    </xf>
    <xf borderId="0" fillId="0" fontId="41" numFmtId="0" xfId="0" applyAlignment="1" applyFont="1">
      <alignment horizontal="left" shrinkToFit="0" vertical="center" wrapText="1"/>
    </xf>
    <xf borderId="0" fillId="0" fontId="42" numFmtId="0" xfId="0" applyAlignment="1" applyFont="1">
      <alignment horizontal="left" vertical="center"/>
    </xf>
    <xf borderId="0" fillId="0" fontId="42" numFmtId="0" xfId="0" applyAlignment="1" applyFont="1">
      <alignment horizontal="left" shrinkToFit="0" vertical="center" wrapText="1"/>
    </xf>
    <xf borderId="0" fillId="0" fontId="42" numFmtId="0" xfId="0" applyAlignment="1" applyFont="1">
      <alignment horizontal="left" vertical="center"/>
    </xf>
  </cellXfs>
  <cellStyles count="1">
    <cellStyle xfId="0" name="Normal" builtinId="0"/>
  </cellStyles>
  <dxfs count="3">
    <dxf>
      <font>
        <color rgb="FFFF0000"/>
      </font>
      <fill>
        <patternFill patternType="none"/>
      </fill>
      <border/>
    </dxf>
    <dxf>
      <font>
        <b/>
        <color rgb="FF0000FF"/>
      </font>
      <fill>
        <patternFill patternType="solid">
          <fgColor rgb="FFFFE599"/>
          <bgColor rgb="FFFFE599"/>
        </patternFill>
      </fill>
      <border/>
    </dxf>
    <dxf>
      <font>
        <b/>
        <color rgb="FFFF0000"/>
      </font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4.0" topLeftCell="I5" activePane="bottomRight" state="frozen"/>
      <selection activeCell="I1" sqref="I1" pane="topRight"/>
      <selection activeCell="A5" sqref="A5" pane="bottomLeft"/>
      <selection activeCell="I5" sqref="I5" pane="bottomRight"/>
    </sheetView>
  </sheetViews>
  <sheetFormatPr customHeight="1" defaultColWidth="11.22" defaultRowHeight="15.0"/>
  <cols>
    <col customWidth="1" min="1" max="1" width="4.0"/>
    <col customWidth="1" min="2" max="2" width="7.33"/>
    <col customWidth="1" min="3" max="3" width="5.0"/>
    <col customWidth="1" min="4" max="4" width="16.44"/>
    <col customWidth="1" min="5" max="5" width="6.0"/>
    <col customWidth="1" min="6" max="6" width="32.0"/>
    <col customWidth="1" min="7" max="7" width="5.89"/>
    <col customWidth="1" min="8" max="8" width="5.22"/>
    <col customWidth="1" min="9" max="9" width="6.89"/>
    <col customWidth="1" min="10" max="10" width="6.44"/>
    <col customWidth="1" min="11" max="11" width="7.0"/>
    <col customWidth="1" min="12" max="16" width="6.44"/>
    <col customWidth="1" hidden="1" min="17" max="20" width="6.44"/>
    <col customWidth="1" min="21" max="22" width="7.33"/>
    <col customWidth="1" min="23" max="23" width="7.22"/>
    <col customWidth="1" min="24" max="24" width="6.44"/>
    <col customWidth="1" hidden="1" min="25" max="25" width="6.44"/>
    <col customWidth="1" hidden="1" min="26" max="26" width="6.33"/>
    <col customWidth="1" min="27" max="27" width="6.67"/>
    <col customWidth="1" min="28" max="28" width="7.44"/>
    <col customWidth="1" min="29" max="29" width="7.33"/>
    <col customWidth="1" min="30" max="31" width="5.44"/>
  </cols>
  <sheetData>
    <row r="1" ht="28.5" customHeight="1">
      <c r="A1" s="1"/>
      <c r="B1" s="2"/>
      <c r="C1" s="3"/>
      <c r="D1" s="4"/>
      <c r="E1" s="5"/>
      <c r="F1" s="6"/>
      <c r="G1" s="5"/>
      <c r="H1" s="7"/>
      <c r="I1" s="8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9"/>
      <c r="V1" s="10"/>
      <c r="W1" s="10"/>
      <c r="X1" s="10"/>
      <c r="Y1" s="10"/>
      <c r="Z1" s="10"/>
      <c r="AA1" s="11"/>
      <c r="AB1" s="12"/>
      <c r="AC1" s="13"/>
      <c r="AD1" s="13"/>
      <c r="AE1" s="13"/>
    </row>
    <row r="2" ht="23.25" customHeight="1">
      <c r="A2" s="14"/>
      <c r="B2" s="15"/>
      <c r="C2" s="16"/>
      <c r="D2" s="17" t="s">
        <v>1</v>
      </c>
      <c r="E2" s="18" t="s">
        <v>2</v>
      </c>
      <c r="F2" s="19" t="s">
        <v>3</v>
      </c>
      <c r="G2" s="18" t="s">
        <v>4</v>
      </c>
      <c r="H2" s="20" t="s">
        <v>5</v>
      </c>
      <c r="I2" s="21" t="s">
        <v>6</v>
      </c>
      <c r="J2" s="22"/>
      <c r="K2" s="22"/>
      <c r="L2" s="23"/>
      <c r="M2" s="24" t="s">
        <v>7</v>
      </c>
      <c r="N2" s="22"/>
      <c r="O2" s="22"/>
      <c r="P2" s="23"/>
      <c r="Q2" s="24" t="s">
        <v>8</v>
      </c>
      <c r="R2" s="22"/>
      <c r="S2" s="22"/>
      <c r="T2" s="23"/>
      <c r="U2" s="25" t="s">
        <v>9</v>
      </c>
      <c r="V2" s="10"/>
      <c r="W2" s="10"/>
      <c r="X2" s="10"/>
      <c r="Y2" s="10"/>
      <c r="Z2" s="11"/>
      <c r="AA2" s="18" t="s">
        <v>10</v>
      </c>
      <c r="AB2" s="26"/>
      <c r="AC2" s="27"/>
      <c r="AD2" s="27"/>
      <c r="AE2" s="27"/>
    </row>
    <row r="3" ht="23.25" customHeight="1">
      <c r="A3" s="28"/>
      <c r="B3" s="28"/>
      <c r="C3" s="28"/>
      <c r="D3" s="28"/>
      <c r="E3" s="28"/>
      <c r="F3" s="28"/>
      <c r="G3" s="28"/>
      <c r="H3" s="29"/>
      <c r="I3" s="30"/>
      <c r="J3" s="30"/>
      <c r="K3" s="30"/>
      <c r="L3" s="31"/>
      <c r="M3" s="32"/>
      <c r="N3" s="30"/>
      <c r="O3" s="30"/>
      <c r="P3" s="31"/>
      <c r="Q3" s="32"/>
      <c r="R3" s="30"/>
      <c r="S3" s="30"/>
      <c r="T3" s="31"/>
      <c r="U3" s="25" t="s">
        <v>11</v>
      </c>
      <c r="V3" s="11"/>
      <c r="W3" s="25" t="s">
        <v>11</v>
      </c>
      <c r="X3" s="11"/>
      <c r="Y3" s="25" t="s">
        <v>12</v>
      </c>
      <c r="Z3" s="11"/>
      <c r="AA3" s="33"/>
      <c r="AB3" s="26"/>
      <c r="AC3" s="27"/>
      <c r="AD3" s="27"/>
      <c r="AE3" s="27"/>
    </row>
    <row r="4" ht="23.25" customHeight="1">
      <c r="A4" s="34"/>
      <c r="B4" s="34"/>
      <c r="C4" s="34"/>
      <c r="D4" s="34"/>
      <c r="E4" s="34"/>
      <c r="F4" s="34"/>
      <c r="G4" s="34"/>
      <c r="H4" s="35"/>
      <c r="I4" s="36" t="s">
        <v>13</v>
      </c>
      <c r="J4" s="37" t="s">
        <v>14</v>
      </c>
      <c r="K4" s="37" t="s">
        <v>15</v>
      </c>
      <c r="L4" s="37" t="s">
        <v>16</v>
      </c>
      <c r="M4" s="24" t="s">
        <v>17</v>
      </c>
      <c r="N4" s="23"/>
      <c r="O4" s="38" t="s">
        <v>18</v>
      </c>
      <c r="P4" s="23"/>
      <c r="Q4" s="24" t="s">
        <v>17</v>
      </c>
      <c r="R4" s="23"/>
      <c r="S4" s="38" t="s">
        <v>18</v>
      </c>
      <c r="T4" s="23"/>
      <c r="U4" s="24" t="s">
        <v>17</v>
      </c>
      <c r="V4" s="23"/>
      <c r="W4" s="38" t="s">
        <v>18</v>
      </c>
      <c r="X4" s="23"/>
      <c r="Y4" s="24" t="s">
        <v>18</v>
      </c>
      <c r="Z4" s="23"/>
      <c r="AA4" s="39" t="s">
        <v>18</v>
      </c>
      <c r="AB4" s="40"/>
      <c r="AC4" s="27"/>
      <c r="AD4" s="27"/>
      <c r="AE4" s="27"/>
    </row>
    <row r="5" ht="23.25" customHeight="1">
      <c r="A5" s="41" t="s">
        <v>19</v>
      </c>
      <c r="B5" s="42" t="s">
        <v>20</v>
      </c>
      <c r="C5" s="43" t="s">
        <v>21</v>
      </c>
      <c r="D5" s="44"/>
      <c r="E5" s="45"/>
      <c r="F5" s="46"/>
      <c r="G5" s="45"/>
      <c r="H5" s="47"/>
      <c r="I5" s="48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50"/>
      <c r="AC5" s="51"/>
      <c r="AD5" s="51"/>
      <c r="AE5" s="51"/>
    </row>
    <row r="6" ht="23.25" customHeight="1">
      <c r="A6" s="52">
        <v>85.0</v>
      </c>
      <c r="B6" s="53">
        <v>44380.0</v>
      </c>
      <c r="C6" s="54" t="s">
        <v>22</v>
      </c>
      <c r="D6" s="55"/>
      <c r="E6" s="56"/>
      <c r="F6" s="57"/>
      <c r="G6" s="56"/>
      <c r="H6" s="56"/>
      <c r="I6" s="58"/>
      <c r="J6" s="58"/>
      <c r="K6" s="58"/>
      <c r="L6" s="58"/>
      <c r="M6" s="58"/>
      <c r="N6" s="58"/>
      <c r="O6" s="58"/>
      <c r="P6" s="58"/>
      <c r="Q6" s="59"/>
      <c r="R6" s="59"/>
      <c r="S6" s="59"/>
      <c r="T6" s="59"/>
      <c r="U6" s="60" t="s">
        <v>23</v>
      </c>
      <c r="V6" s="60" t="s">
        <v>24</v>
      </c>
      <c r="W6" s="61" t="s">
        <v>25</v>
      </c>
      <c r="X6" s="60" t="s">
        <v>23</v>
      </c>
      <c r="Y6" s="59"/>
      <c r="Z6" s="59"/>
      <c r="AA6" s="58"/>
      <c r="AB6" s="62"/>
      <c r="AC6" s="27"/>
      <c r="AD6" s="27"/>
      <c r="AE6" s="27"/>
    </row>
    <row r="7" ht="32.25" customHeight="1">
      <c r="A7" s="52">
        <v>86.0</v>
      </c>
      <c r="B7" s="53">
        <v>44381.0</v>
      </c>
      <c r="C7" s="54" t="s">
        <v>26</v>
      </c>
      <c r="D7" s="63" t="s">
        <v>27</v>
      </c>
      <c r="E7" s="64">
        <f>VLOOKUP(D7,'路線表'!$1:$1001,5,FALSE)</f>
        <v>0.3333333333</v>
      </c>
      <c r="F7" s="65" t="str">
        <f>VLOOKUP(D7,'路線表'!$1:$1001,3,FALSE)</f>
        <v>深坑老街大樹下(公車660/666/679/795/819/912/949深坑站)</v>
      </c>
      <c r="G7" s="66" t="str">
        <f>VLOOKUP(D7,'路線表'!$1:$1001,6,FALSE)</f>
        <v>2km</v>
      </c>
      <c r="H7" s="66">
        <f>VLOOKUP(D7,'路線表'!$1:$1001,7,FALSE)</f>
        <v>30</v>
      </c>
      <c r="I7" s="61" t="s">
        <v>28</v>
      </c>
      <c r="J7" s="61" t="s">
        <v>29</v>
      </c>
      <c r="K7" s="67" t="s">
        <v>30</v>
      </c>
      <c r="L7" s="60" t="s">
        <v>31</v>
      </c>
      <c r="M7" s="60" t="s">
        <v>23</v>
      </c>
      <c r="N7" s="61" t="s">
        <v>32</v>
      </c>
      <c r="O7" s="60" t="s">
        <v>33</v>
      </c>
      <c r="P7" s="60" t="s">
        <v>34</v>
      </c>
      <c r="Q7" s="68"/>
      <c r="R7" s="68"/>
      <c r="S7" s="68"/>
      <c r="T7" s="68"/>
      <c r="U7" s="61" t="s">
        <v>35</v>
      </c>
      <c r="V7" s="60" t="s">
        <v>36</v>
      </c>
      <c r="W7" s="60" t="s">
        <v>37</v>
      </c>
      <c r="X7" s="69" t="s">
        <v>38</v>
      </c>
      <c r="Y7" s="68"/>
      <c r="Z7" s="68"/>
      <c r="AA7" s="60" t="s">
        <v>39</v>
      </c>
      <c r="AB7" s="62"/>
      <c r="AC7" s="27"/>
      <c r="AD7" s="27"/>
      <c r="AE7" s="27"/>
    </row>
    <row r="8" ht="23.25" customHeight="1">
      <c r="A8" s="52">
        <v>87.0</v>
      </c>
      <c r="B8" s="53">
        <v>44381.0</v>
      </c>
      <c r="C8" s="54" t="s">
        <v>26</v>
      </c>
      <c r="D8" s="63" t="s">
        <v>40</v>
      </c>
      <c r="E8" s="70">
        <f>VLOOKUP(D8,'路線表'!$1:$1001,5,FALSE)</f>
        <v>0.3541666667</v>
      </c>
      <c r="F8" s="71" t="str">
        <f>VLOOKUP(D8,'路線表'!$1:$1001,3,FALSE)</f>
        <v>捷運南港展覽館站(出口5)</v>
      </c>
      <c r="G8" s="66" t="str">
        <f>VLOOKUP(D8,'路線表'!$1:$1001,6,FALSE)</f>
        <v>3km</v>
      </c>
      <c r="H8" s="66">
        <f>VLOOKUP(D8,'路線表'!$1:$1001,7,FALSE)</f>
        <v>35</v>
      </c>
      <c r="I8" s="60" t="s">
        <v>41</v>
      </c>
      <c r="J8" s="61" t="s">
        <v>42</v>
      </c>
      <c r="K8" s="61" t="s">
        <v>43</v>
      </c>
      <c r="L8" s="61" t="s">
        <v>44</v>
      </c>
      <c r="M8" s="72"/>
      <c r="N8" s="72"/>
      <c r="O8" s="72"/>
      <c r="P8" s="72"/>
      <c r="Q8" s="59"/>
      <c r="R8" s="59"/>
      <c r="S8" s="59"/>
      <c r="T8" s="59"/>
      <c r="U8" s="73"/>
      <c r="V8" s="58"/>
      <c r="W8" s="74"/>
      <c r="X8" s="58"/>
      <c r="Y8" s="59"/>
      <c r="Z8" s="59"/>
      <c r="AA8" s="58"/>
      <c r="AB8" s="62"/>
      <c r="AC8" s="27"/>
      <c r="AD8" s="27"/>
      <c r="AE8" s="27"/>
    </row>
    <row r="9" ht="35.25" customHeight="1">
      <c r="A9" s="52">
        <v>88.0</v>
      </c>
      <c r="B9" s="53">
        <v>44387.0</v>
      </c>
      <c r="C9" s="54" t="s">
        <v>22</v>
      </c>
      <c r="D9" s="75" t="s">
        <v>45</v>
      </c>
      <c r="E9" s="64">
        <v>0.3541666666666667</v>
      </c>
      <c r="F9" s="65" t="s">
        <v>46</v>
      </c>
      <c r="G9" s="76" t="s">
        <v>47</v>
      </c>
      <c r="H9" s="66">
        <v>25.0</v>
      </c>
      <c r="I9" s="61" t="s">
        <v>48</v>
      </c>
      <c r="J9" s="61" t="s">
        <v>49</v>
      </c>
      <c r="K9" s="61" t="s">
        <v>50</v>
      </c>
      <c r="L9" s="77" t="s">
        <v>51</v>
      </c>
      <c r="M9" s="78" t="s">
        <v>52</v>
      </c>
      <c r="N9" s="58"/>
      <c r="O9" s="74"/>
      <c r="P9" s="58"/>
      <c r="Q9" s="68"/>
      <c r="R9" s="59"/>
      <c r="S9" s="59"/>
      <c r="T9" s="59"/>
      <c r="U9" s="60" t="s">
        <v>53</v>
      </c>
      <c r="V9" s="79" t="s">
        <v>54</v>
      </c>
      <c r="W9" s="60" t="s">
        <v>55</v>
      </c>
      <c r="X9" s="60" t="s">
        <v>56</v>
      </c>
      <c r="Y9" s="59"/>
      <c r="Z9" s="59"/>
      <c r="AA9" s="58"/>
      <c r="AB9" s="50"/>
      <c r="AC9" s="27"/>
      <c r="AD9" s="27"/>
      <c r="AE9" s="27"/>
    </row>
    <row r="10" ht="23.25" customHeight="1">
      <c r="A10" s="52">
        <v>89.0</v>
      </c>
      <c r="B10" s="53">
        <v>44388.0</v>
      </c>
      <c r="C10" s="54" t="s">
        <v>26</v>
      </c>
      <c r="D10" s="63" t="s">
        <v>57</v>
      </c>
      <c r="E10" s="70">
        <f>VLOOKUP(D10,'路線表'!$1:$1001,5,FALSE)</f>
        <v>0.3125</v>
      </c>
      <c r="F10" s="71" t="str">
        <f>VLOOKUP(D10,'路線表'!$1:$1001,3,FALSE)</f>
        <v>捷運小南門站(出口3)</v>
      </c>
      <c r="G10" s="66" t="str">
        <f>VLOOKUP(D10,'路線表'!$1:$1001,6,FALSE)</f>
        <v>2km</v>
      </c>
      <c r="H10" s="66">
        <f>VLOOKUP(D10,'路線表'!$1:$1001,7,FALSE)</f>
        <v>45</v>
      </c>
      <c r="I10" s="61" t="s">
        <v>58</v>
      </c>
      <c r="J10" s="61" t="s">
        <v>24</v>
      </c>
      <c r="K10" s="61" t="s">
        <v>59</v>
      </c>
      <c r="L10" s="61" t="s">
        <v>60</v>
      </c>
      <c r="M10" s="60" t="s">
        <v>61</v>
      </c>
      <c r="N10" s="60" t="s">
        <v>29</v>
      </c>
      <c r="O10" s="61" t="s">
        <v>59</v>
      </c>
      <c r="P10" s="80" t="s">
        <v>58</v>
      </c>
      <c r="Q10" s="68"/>
      <c r="R10" s="68"/>
      <c r="S10" s="68"/>
      <c r="T10" s="68"/>
      <c r="U10" s="61" t="s">
        <v>62</v>
      </c>
      <c r="V10" s="61" t="s">
        <v>63</v>
      </c>
      <c r="W10" s="61" t="s">
        <v>64</v>
      </c>
      <c r="X10" s="61" t="s">
        <v>65</v>
      </c>
      <c r="Y10" s="68"/>
      <c r="Z10" s="68"/>
      <c r="AA10" s="60" t="s">
        <v>66</v>
      </c>
      <c r="AB10" s="50"/>
      <c r="AC10" s="27"/>
      <c r="AD10" s="27"/>
      <c r="AE10" s="27"/>
    </row>
    <row r="11" ht="23.25" customHeight="1">
      <c r="A11" s="52">
        <v>90.0</v>
      </c>
      <c r="B11" s="53">
        <v>44388.0</v>
      </c>
      <c r="C11" s="54" t="s">
        <v>26</v>
      </c>
      <c r="D11" s="55"/>
      <c r="E11" s="56"/>
      <c r="F11" s="57"/>
      <c r="G11" s="56"/>
      <c r="H11" s="56"/>
      <c r="I11" s="58"/>
      <c r="J11" s="58"/>
      <c r="K11" s="58"/>
      <c r="L11" s="81"/>
      <c r="M11" s="72"/>
      <c r="N11" s="82"/>
      <c r="O11" s="72"/>
      <c r="P11" s="72"/>
      <c r="Q11" s="83"/>
      <c r="R11" s="59"/>
      <c r="S11" s="59"/>
      <c r="T11" s="59"/>
      <c r="U11" s="58"/>
      <c r="V11" s="58"/>
      <c r="W11" s="58"/>
      <c r="X11" s="58"/>
      <c r="Y11" s="59"/>
      <c r="Z11" s="59"/>
      <c r="AA11" s="58"/>
      <c r="AB11" s="50"/>
      <c r="AC11" s="27"/>
      <c r="AD11" s="27"/>
      <c r="AE11" s="27"/>
    </row>
    <row r="12" ht="23.25" customHeight="1">
      <c r="A12" s="52">
        <v>91.0</v>
      </c>
      <c r="B12" s="53">
        <v>44394.0</v>
      </c>
      <c r="C12" s="54" t="s">
        <v>22</v>
      </c>
      <c r="D12" s="55"/>
      <c r="E12" s="56"/>
      <c r="F12" s="57"/>
      <c r="G12" s="56"/>
      <c r="H12" s="56"/>
      <c r="I12" s="58"/>
      <c r="J12" s="58"/>
      <c r="K12" s="58"/>
      <c r="L12" s="81"/>
      <c r="M12" s="58"/>
      <c r="N12" s="58"/>
      <c r="O12" s="58"/>
      <c r="P12" s="58"/>
      <c r="Q12" s="59"/>
      <c r="R12" s="59"/>
      <c r="S12" s="59"/>
      <c r="T12" s="59"/>
      <c r="U12" s="60" t="s">
        <v>67</v>
      </c>
      <c r="V12" s="60" t="s">
        <v>68</v>
      </c>
      <c r="W12" s="61" t="s">
        <v>69</v>
      </c>
      <c r="X12" s="60" t="s">
        <v>70</v>
      </c>
      <c r="Y12" s="59"/>
      <c r="Z12" s="59"/>
      <c r="AA12" s="58"/>
      <c r="AB12" s="62"/>
      <c r="AC12" s="27"/>
      <c r="AD12" s="27"/>
      <c r="AE12" s="27"/>
    </row>
    <row r="13" ht="23.25" customHeight="1">
      <c r="A13" s="52">
        <v>92.0</v>
      </c>
      <c r="B13" s="53">
        <v>44395.0</v>
      </c>
      <c r="C13" s="54" t="s">
        <v>26</v>
      </c>
      <c r="D13" s="63" t="s">
        <v>71</v>
      </c>
      <c r="E13" s="70">
        <f>VLOOKUP(D13,'路線表'!$1:$1001,5,FALSE)</f>
        <v>0.3125</v>
      </c>
      <c r="F13" s="71" t="str">
        <f>VLOOKUP(D13,'路線表'!$1:$1001,3,FALSE)</f>
        <v>捷運公館站(出口2)</v>
      </c>
      <c r="G13" s="66" t="str">
        <f>VLOOKUP(D13,'路線表'!$1:$1001,6,FALSE)</f>
        <v>2km</v>
      </c>
      <c r="H13" s="66">
        <f>VLOOKUP(D13,'路線表'!$1:$1001,7,FALSE)</f>
        <v>35</v>
      </c>
      <c r="I13" s="61" t="s">
        <v>72</v>
      </c>
      <c r="J13" s="61" t="s">
        <v>24</v>
      </c>
      <c r="K13" s="60" t="s">
        <v>30</v>
      </c>
      <c r="L13" s="84" t="s">
        <v>73</v>
      </c>
      <c r="M13" s="60" t="s">
        <v>74</v>
      </c>
      <c r="N13" s="61" t="s">
        <v>75</v>
      </c>
      <c r="O13" s="60" t="s">
        <v>76</v>
      </c>
      <c r="P13" s="60" t="s">
        <v>77</v>
      </c>
      <c r="Q13" s="68"/>
      <c r="R13" s="68"/>
      <c r="S13" s="68"/>
      <c r="T13" s="68"/>
      <c r="U13" s="61" t="s">
        <v>78</v>
      </c>
      <c r="V13" s="60" t="s">
        <v>79</v>
      </c>
      <c r="W13" s="79" t="s">
        <v>80</v>
      </c>
      <c r="X13" s="61" t="s">
        <v>81</v>
      </c>
      <c r="Y13" s="68"/>
      <c r="Z13" s="68"/>
      <c r="AA13" s="60" t="s">
        <v>79</v>
      </c>
      <c r="AB13" s="62"/>
      <c r="AC13" s="27"/>
      <c r="AD13" s="27"/>
      <c r="AE13" s="27"/>
    </row>
    <row r="14" ht="29.25" customHeight="1">
      <c r="A14" s="52">
        <v>93.0</v>
      </c>
      <c r="B14" s="53">
        <v>44395.0</v>
      </c>
      <c r="C14" s="54" t="s">
        <v>26</v>
      </c>
      <c r="D14" s="63" t="s">
        <v>82</v>
      </c>
      <c r="E14" s="64">
        <f>VLOOKUP(D14,'路線表'!$1:$1001,5,FALSE)</f>
        <v>0.34375</v>
      </c>
      <c r="F14" s="65" t="str">
        <f>VLOOKUP(D14,'路線表'!$1:$1001,3,FALSE)</f>
        <v>廣興橋頭(公車849廣興路口站)</v>
      </c>
      <c r="G14" s="66" t="s">
        <v>83</v>
      </c>
      <c r="H14" s="66">
        <v>35.0</v>
      </c>
      <c r="I14" s="61" t="s">
        <v>84</v>
      </c>
      <c r="J14" s="61" t="s">
        <v>68</v>
      </c>
      <c r="K14" s="61" t="s">
        <v>39</v>
      </c>
      <c r="L14" s="61" t="s">
        <v>85</v>
      </c>
      <c r="M14" s="72"/>
      <c r="N14" s="72"/>
      <c r="O14" s="72"/>
      <c r="P14" s="82"/>
      <c r="Q14" s="59"/>
      <c r="R14" s="59"/>
      <c r="S14" s="59"/>
      <c r="T14" s="59"/>
      <c r="U14" s="58"/>
      <c r="V14" s="58"/>
      <c r="W14" s="58"/>
      <c r="X14" s="58"/>
      <c r="Y14" s="59"/>
      <c r="Z14" s="68"/>
      <c r="AA14" s="58"/>
      <c r="AB14" s="50"/>
      <c r="AC14" s="27"/>
      <c r="AD14" s="27"/>
      <c r="AE14" s="27"/>
    </row>
    <row r="15" ht="23.25" customHeight="1">
      <c r="A15" s="52">
        <v>94.0</v>
      </c>
      <c r="B15" s="53">
        <v>44401.0</v>
      </c>
      <c r="C15" s="54" t="s">
        <v>22</v>
      </c>
      <c r="D15" s="63" t="s">
        <v>86</v>
      </c>
      <c r="E15" s="70">
        <f>VLOOKUP(D15,'路線表'!$1:$1001,5,FALSE)</f>
        <v>0.3125</v>
      </c>
      <c r="F15" s="71" t="str">
        <f>VLOOKUP(D15,'路線表'!$1:$1001,3,FALSE)</f>
        <v>捷運竹圍站(出口1)</v>
      </c>
      <c r="G15" s="66" t="str">
        <f>VLOOKUP(D15,'路線表'!$1:$1001,6,FALSE)</f>
        <v>5km</v>
      </c>
      <c r="H15" s="66">
        <f>VLOOKUP(D15,'路線表'!$1:$1001,7,FALSE)</f>
        <v>40</v>
      </c>
      <c r="I15" s="61" t="s">
        <v>87</v>
      </c>
      <c r="J15" s="61" t="s">
        <v>88</v>
      </c>
      <c r="K15" s="61" t="s">
        <v>89</v>
      </c>
      <c r="L15" s="84" t="s">
        <v>90</v>
      </c>
      <c r="M15" s="78" t="s">
        <v>52</v>
      </c>
      <c r="N15" s="58"/>
      <c r="O15" s="58"/>
      <c r="P15" s="58"/>
      <c r="Q15" s="59"/>
      <c r="R15" s="59"/>
      <c r="S15" s="59"/>
      <c r="T15" s="59"/>
      <c r="U15" s="60" t="s">
        <v>91</v>
      </c>
      <c r="V15" s="80" t="s">
        <v>92</v>
      </c>
      <c r="W15" s="85" t="s">
        <v>90</v>
      </c>
      <c r="X15" s="60" t="s">
        <v>93</v>
      </c>
      <c r="Y15" s="59"/>
      <c r="Z15" s="59"/>
      <c r="AA15" s="58"/>
      <c r="AB15" s="62"/>
      <c r="AC15" s="27"/>
      <c r="AD15" s="27"/>
      <c r="AE15" s="27"/>
    </row>
    <row r="16" ht="23.25" customHeight="1">
      <c r="A16" s="52">
        <v>95.0</v>
      </c>
      <c r="B16" s="53">
        <v>44402.0</v>
      </c>
      <c r="C16" s="54" t="s">
        <v>26</v>
      </c>
      <c r="D16" s="63" t="s">
        <v>7</v>
      </c>
      <c r="E16" s="70">
        <v>0.3125</v>
      </c>
      <c r="F16" s="71" t="s">
        <v>94</v>
      </c>
      <c r="G16" s="66" t="s">
        <v>47</v>
      </c>
      <c r="H16" s="66">
        <v>35.0</v>
      </c>
      <c r="I16" s="61" t="s">
        <v>74</v>
      </c>
      <c r="J16" s="60" t="s">
        <v>76</v>
      </c>
      <c r="K16" s="61" t="s">
        <v>95</v>
      </c>
      <c r="L16" s="61" t="s">
        <v>96</v>
      </c>
      <c r="M16" s="60" t="s">
        <v>97</v>
      </c>
      <c r="N16" s="60" t="s">
        <v>68</v>
      </c>
      <c r="O16" s="60" t="s">
        <v>95</v>
      </c>
      <c r="P16" s="86" t="s">
        <v>98</v>
      </c>
      <c r="Q16" s="68"/>
      <c r="R16" s="68"/>
      <c r="S16" s="68"/>
      <c r="T16" s="68"/>
      <c r="U16" s="61" t="s">
        <v>99</v>
      </c>
      <c r="V16" s="61" t="s">
        <v>100</v>
      </c>
      <c r="W16" s="60" t="s">
        <v>68</v>
      </c>
      <c r="X16" s="60" t="s">
        <v>101</v>
      </c>
      <c r="Y16" s="68"/>
      <c r="Z16" s="68"/>
      <c r="AA16" s="60" t="s">
        <v>66</v>
      </c>
      <c r="AB16" s="62"/>
      <c r="AC16" s="27"/>
      <c r="AD16" s="27"/>
      <c r="AE16" s="27"/>
    </row>
    <row r="17" ht="23.25" customHeight="1">
      <c r="A17" s="52">
        <v>96.0</v>
      </c>
      <c r="B17" s="53">
        <v>44402.0</v>
      </c>
      <c r="C17" s="54" t="s">
        <v>26</v>
      </c>
      <c r="D17" s="55"/>
      <c r="E17" s="56"/>
      <c r="F17" s="57"/>
      <c r="G17" s="56"/>
      <c r="H17" s="56"/>
      <c r="I17" s="58"/>
      <c r="J17" s="58"/>
      <c r="K17" s="58"/>
      <c r="L17" s="81"/>
      <c r="M17" s="72"/>
      <c r="N17" s="82"/>
      <c r="O17" s="72"/>
      <c r="P17" s="72"/>
      <c r="Q17" s="83"/>
      <c r="R17" s="83"/>
      <c r="S17" s="59"/>
      <c r="T17" s="59"/>
      <c r="U17" s="58"/>
      <c r="V17" s="58"/>
      <c r="W17" s="81"/>
      <c r="X17" s="81"/>
      <c r="Y17" s="59"/>
      <c r="Z17" s="59"/>
      <c r="AA17" s="58"/>
      <c r="AB17" s="50"/>
      <c r="AC17" s="27"/>
      <c r="AD17" s="27"/>
      <c r="AE17" s="27"/>
    </row>
    <row r="18" ht="23.25" customHeight="1">
      <c r="A18" s="87" t="s">
        <v>102</v>
      </c>
      <c r="B18" s="53">
        <v>44406.0</v>
      </c>
      <c r="C18" s="88" t="s">
        <v>103</v>
      </c>
      <c r="D18" s="89" t="s">
        <v>57</v>
      </c>
      <c r="E18" s="70">
        <f>VLOOKUP(D18,'路線表'!$1:$1001,5,FALSE)</f>
        <v>0.3125</v>
      </c>
      <c r="F18" s="71" t="str">
        <f>VLOOKUP(D18,'路線表'!$1:$1001,3,FALSE)</f>
        <v>捷運小南門站(出口3)</v>
      </c>
      <c r="G18" s="66" t="str">
        <f>VLOOKUP(D18,'路線表'!$1:$1001,6,FALSE)</f>
        <v>2km</v>
      </c>
      <c r="H18" s="66">
        <f>VLOOKUP(D18,'路線表'!$1:$1001,7,FALSE)</f>
        <v>45</v>
      </c>
      <c r="I18" s="80" t="s">
        <v>60</v>
      </c>
      <c r="J18" s="80" t="s">
        <v>104</v>
      </c>
      <c r="K18" s="90" t="s">
        <v>29</v>
      </c>
      <c r="L18" s="80" t="s">
        <v>105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91"/>
      <c r="AC18" s="92"/>
      <c r="AD18" s="92"/>
      <c r="AE18" s="92"/>
    </row>
    <row r="19" ht="23.25" customHeight="1">
      <c r="A19" s="93">
        <v>98.0</v>
      </c>
      <c r="B19" s="94">
        <v>44408.0</v>
      </c>
      <c r="C19" s="95" t="s">
        <v>22</v>
      </c>
      <c r="D19" s="96"/>
      <c r="E19" s="97"/>
      <c r="F19" s="98"/>
      <c r="G19" s="99"/>
      <c r="H19" s="99"/>
      <c r="I19" s="100"/>
      <c r="J19" s="100"/>
      <c r="K19" s="100"/>
      <c r="L19" s="100"/>
      <c r="M19" s="101"/>
      <c r="N19" s="101"/>
      <c r="O19" s="101"/>
      <c r="P19" s="101"/>
      <c r="Q19" s="102"/>
      <c r="R19" s="102"/>
      <c r="S19" s="102"/>
      <c r="T19" s="102"/>
      <c r="U19" s="67" t="s">
        <v>104</v>
      </c>
      <c r="V19" s="67" t="s">
        <v>54</v>
      </c>
      <c r="W19" s="103" t="s">
        <v>106</v>
      </c>
      <c r="X19" s="67" t="s">
        <v>107</v>
      </c>
      <c r="Y19" s="102"/>
      <c r="Z19" s="102"/>
      <c r="AA19" s="101"/>
      <c r="AB19" s="62"/>
      <c r="AC19" s="51"/>
      <c r="AD19" s="51"/>
      <c r="AE19" s="51"/>
    </row>
    <row r="20" ht="23.25" customHeight="1">
      <c r="A20" s="104" t="s">
        <v>19</v>
      </c>
      <c r="B20" s="105" t="s">
        <v>108</v>
      </c>
      <c r="C20" s="105" t="s">
        <v>21</v>
      </c>
      <c r="D20" s="106"/>
      <c r="E20" s="107"/>
      <c r="F20" s="108"/>
      <c r="G20" s="109"/>
      <c r="H20" s="109"/>
      <c r="I20" s="48"/>
      <c r="J20" s="48"/>
      <c r="K20" s="48"/>
      <c r="L20" s="48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50"/>
      <c r="AC20" s="27"/>
      <c r="AD20" s="27"/>
      <c r="AE20" s="27"/>
    </row>
    <row r="21" ht="25.5" customHeight="1">
      <c r="A21" s="52">
        <v>99.0</v>
      </c>
      <c r="B21" s="110">
        <v>44409.0</v>
      </c>
      <c r="C21" s="54" t="s">
        <v>26</v>
      </c>
      <c r="D21" s="63" t="s">
        <v>109</v>
      </c>
      <c r="E21" s="64">
        <f>VLOOKUP(D21,'路線表'!$1:$1001,5,FALSE)</f>
        <v>0.34375</v>
      </c>
      <c r="F21" s="65" t="str">
        <f>VLOOKUP(D21,'路線表'!$1:$1001,3,FALSE)</f>
        <v>台電訓練所門口(公車849台電訓練所站)</v>
      </c>
      <c r="G21" s="66" t="s">
        <v>47</v>
      </c>
      <c r="H21" s="66">
        <v>40.0</v>
      </c>
      <c r="I21" s="61" t="s">
        <v>84</v>
      </c>
      <c r="J21" s="61" t="s">
        <v>68</v>
      </c>
      <c r="K21" s="61" t="s">
        <v>64</v>
      </c>
      <c r="L21" s="61" t="s">
        <v>110</v>
      </c>
      <c r="M21" s="60" t="s">
        <v>88</v>
      </c>
      <c r="N21" s="61" t="s">
        <v>111</v>
      </c>
      <c r="O21" s="60" t="s">
        <v>112</v>
      </c>
      <c r="P21" s="60" t="s">
        <v>72</v>
      </c>
      <c r="Q21" s="59"/>
      <c r="R21" s="59"/>
      <c r="S21" s="59"/>
      <c r="T21" s="59"/>
      <c r="U21" s="60" t="s">
        <v>37</v>
      </c>
      <c r="V21" s="60" t="s">
        <v>75</v>
      </c>
      <c r="W21" s="79" t="s">
        <v>113</v>
      </c>
      <c r="X21" s="61" t="s">
        <v>114</v>
      </c>
      <c r="Y21" s="59"/>
      <c r="Z21" s="59"/>
      <c r="AA21" s="60" t="s">
        <v>37</v>
      </c>
      <c r="AB21" s="111"/>
      <c r="AC21" s="51"/>
      <c r="AD21" s="51"/>
      <c r="AE21" s="51"/>
    </row>
    <row r="22" ht="30.75" customHeight="1">
      <c r="A22" s="52">
        <v>100.0</v>
      </c>
      <c r="B22" s="53">
        <v>44409.0</v>
      </c>
      <c r="C22" s="112" t="s">
        <v>26</v>
      </c>
      <c r="D22" s="63" t="s">
        <v>115</v>
      </c>
      <c r="E22" s="64">
        <f>VLOOKUP(D22,'路線表'!$1:$1001,5,FALSE)</f>
        <v>0.3333333333</v>
      </c>
      <c r="F22" s="65" t="str">
        <f>VLOOKUP(D22,'路線表'!$1:$1001,3,FALSE)</f>
        <v>內溝敦厚宮(公車281/287(內湖幹線)/287區/小1/小1區 南寮(忠三街口)站)</v>
      </c>
      <c r="G22" s="66" t="s">
        <v>116</v>
      </c>
      <c r="H22" s="66">
        <v>40.0</v>
      </c>
      <c r="I22" s="61" t="s">
        <v>117</v>
      </c>
      <c r="J22" s="61" t="s">
        <v>118</v>
      </c>
      <c r="K22" s="61" t="s">
        <v>39</v>
      </c>
      <c r="L22" s="61" t="s">
        <v>62</v>
      </c>
      <c r="M22" s="82"/>
      <c r="N22" s="82"/>
      <c r="O22" s="82"/>
      <c r="P22" s="82"/>
      <c r="Q22" s="59"/>
      <c r="R22" s="59"/>
      <c r="S22" s="59"/>
      <c r="T22" s="59"/>
      <c r="U22" s="73"/>
      <c r="V22" s="73"/>
      <c r="W22" s="73"/>
      <c r="X22" s="73"/>
      <c r="Y22" s="59"/>
      <c r="Z22" s="59"/>
      <c r="AA22" s="73"/>
      <c r="AB22" s="113"/>
      <c r="AC22" s="51"/>
      <c r="AD22" s="51"/>
      <c r="AE22" s="51"/>
    </row>
    <row r="23" ht="33.75" customHeight="1">
      <c r="A23" s="52">
        <v>101.0</v>
      </c>
      <c r="B23" s="53">
        <v>44415.0</v>
      </c>
      <c r="C23" s="54" t="s">
        <v>22</v>
      </c>
      <c r="D23" s="75" t="s">
        <v>45</v>
      </c>
      <c r="E23" s="64">
        <v>0.3541666666666667</v>
      </c>
      <c r="F23" s="65" t="s">
        <v>46</v>
      </c>
      <c r="G23" s="76" t="s">
        <v>47</v>
      </c>
      <c r="H23" s="66">
        <v>25.0</v>
      </c>
      <c r="I23" s="61" t="s">
        <v>28</v>
      </c>
      <c r="J23" s="61" t="s">
        <v>119</v>
      </c>
      <c r="K23" s="61" t="s">
        <v>35</v>
      </c>
      <c r="L23" s="61" t="s">
        <v>120</v>
      </c>
      <c r="M23" s="78" t="s">
        <v>52</v>
      </c>
      <c r="N23" s="73"/>
      <c r="O23" s="73"/>
      <c r="P23" s="73"/>
      <c r="Q23" s="59"/>
      <c r="R23" s="59"/>
      <c r="S23" s="59"/>
      <c r="T23" s="59"/>
      <c r="U23" s="60" t="s">
        <v>89</v>
      </c>
      <c r="V23" s="80" t="s">
        <v>104</v>
      </c>
      <c r="W23" s="60" t="s">
        <v>25</v>
      </c>
      <c r="X23" s="60" t="s">
        <v>73</v>
      </c>
      <c r="Y23" s="59"/>
      <c r="Z23" s="59"/>
      <c r="AA23" s="73"/>
      <c r="AB23" s="50"/>
      <c r="AC23" s="27"/>
      <c r="AD23" s="27"/>
      <c r="AE23" s="27"/>
    </row>
    <row r="24" ht="23.25" customHeight="1">
      <c r="A24" s="52">
        <v>102.0</v>
      </c>
      <c r="B24" s="53">
        <v>44416.0</v>
      </c>
      <c r="C24" s="54" t="s">
        <v>26</v>
      </c>
      <c r="D24" s="63" t="s">
        <v>121</v>
      </c>
      <c r="E24" s="70">
        <v>0.3125</v>
      </c>
      <c r="F24" s="71" t="s">
        <v>122</v>
      </c>
      <c r="G24" s="66" t="s">
        <v>47</v>
      </c>
      <c r="H24" s="66">
        <v>40.0</v>
      </c>
      <c r="I24" s="61" t="s">
        <v>36</v>
      </c>
      <c r="J24" s="61" t="s">
        <v>32</v>
      </c>
      <c r="K24" s="61" t="s">
        <v>59</v>
      </c>
      <c r="L24" s="61" t="s">
        <v>42</v>
      </c>
      <c r="M24" s="60" t="s">
        <v>123</v>
      </c>
      <c r="N24" s="60" t="s">
        <v>124</v>
      </c>
      <c r="O24" s="60" t="s">
        <v>42</v>
      </c>
      <c r="P24" s="80" t="s">
        <v>72</v>
      </c>
      <c r="Q24" s="68"/>
      <c r="R24" s="68"/>
      <c r="S24" s="68"/>
      <c r="T24" s="68"/>
      <c r="U24" s="61" t="s">
        <v>125</v>
      </c>
      <c r="V24" s="61" t="s">
        <v>107</v>
      </c>
      <c r="W24" s="61" t="s">
        <v>87</v>
      </c>
      <c r="X24" s="61" t="s">
        <v>35</v>
      </c>
      <c r="Y24" s="68"/>
      <c r="Z24" s="68"/>
      <c r="AA24" s="60" t="s">
        <v>126</v>
      </c>
      <c r="AB24" s="50"/>
      <c r="AC24" s="27"/>
      <c r="AD24" s="27"/>
      <c r="AE24" s="27"/>
    </row>
    <row r="25" ht="23.25" customHeight="1">
      <c r="A25" s="52">
        <v>103.0</v>
      </c>
      <c r="B25" s="53">
        <v>44416.0</v>
      </c>
      <c r="C25" s="54" t="s">
        <v>26</v>
      </c>
      <c r="D25" s="96"/>
      <c r="E25" s="114"/>
      <c r="F25" s="115"/>
      <c r="G25" s="116"/>
      <c r="H25" s="116"/>
      <c r="I25" s="73"/>
      <c r="J25" s="73"/>
      <c r="K25" s="73"/>
      <c r="L25" s="73"/>
      <c r="M25" s="82"/>
      <c r="N25" s="82"/>
      <c r="O25" s="82"/>
      <c r="P25" s="82"/>
      <c r="Q25" s="83"/>
      <c r="R25" s="59"/>
      <c r="S25" s="59"/>
      <c r="T25" s="59"/>
      <c r="U25" s="73"/>
      <c r="V25" s="73"/>
      <c r="W25" s="73"/>
      <c r="X25" s="73"/>
      <c r="Y25" s="59"/>
      <c r="Z25" s="59"/>
      <c r="AA25" s="73"/>
      <c r="AB25" s="50"/>
      <c r="AC25" s="27"/>
      <c r="AD25" s="27"/>
      <c r="AE25" s="27"/>
    </row>
    <row r="26" ht="23.25" customHeight="1">
      <c r="A26" s="52">
        <v>104.0</v>
      </c>
      <c r="B26" s="53">
        <v>44422.0</v>
      </c>
      <c r="C26" s="54" t="s">
        <v>22</v>
      </c>
      <c r="D26" s="96"/>
      <c r="E26" s="114"/>
      <c r="F26" s="115"/>
      <c r="G26" s="116"/>
      <c r="H26" s="116"/>
      <c r="I26" s="73"/>
      <c r="J26" s="73"/>
      <c r="K26" s="73"/>
      <c r="L26" s="73"/>
      <c r="M26" s="73"/>
      <c r="N26" s="73"/>
      <c r="O26" s="73"/>
      <c r="P26" s="73"/>
      <c r="Q26" s="59"/>
      <c r="R26" s="59"/>
      <c r="S26" s="59"/>
      <c r="T26" s="59"/>
      <c r="U26" s="61" t="s">
        <v>96</v>
      </c>
      <c r="V26" s="60" t="s">
        <v>127</v>
      </c>
      <c r="W26" s="61" t="s">
        <v>93</v>
      </c>
      <c r="X26" s="60" t="s">
        <v>56</v>
      </c>
      <c r="Y26" s="59"/>
      <c r="Z26" s="59"/>
      <c r="AA26" s="73"/>
      <c r="AB26" s="62"/>
      <c r="AC26" s="27"/>
      <c r="AD26" s="27"/>
      <c r="AE26" s="27"/>
    </row>
    <row r="27" ht="23.25" customHeight="1">
      <c r="A27" s="52">
        <v>105.0</v>
      </c>
      <c r="B27" s="53">
        <v>44423.0</v>
      </c>
      <c r="C27" s="54" t="s">
        <v>26</v>
      </c>
      <c r="D27" s="63" t="s">
        <v>71</v>
      </c>
      <c r="E27" s="70">
        <f>VLOOKUP(D27,'路線表'!$1:$1001,5,FALSE)</f>
        <v>0.3125</v>
      </c>
      <c r="F27" s="71" t="str">
        <f>VLOOKUP(D27,'路線表'!$1:$1001,3,FALSE)</f>
        <v>捷運公館站(出口2)</v>
      </c>
      <c r="G27" s="66" t="str">
        <f>VLOOKUP(D27,'路線表'!$1:$1001,6,FALSE)</f>
        <v>2km</v>
      </c>
      <c r="H27" s="66">
        <f>VLOOKUP(D27,'路線表'!$1:$1001,7,FALSE)</f>
        <v>35</v>
      </c>
      <c r="I27" s="61" t="s">
        <v>128</v>
      </c>
      <c r="J27" s="60" t="s">
        <v>61</v>
      </c>
      <c r="K27" s="60" t="s">
        <v>95</v>
      </c>
      <c r="L27" s="61" t="s">
        <v>100</v>
      </c>
      <c r="M27" s="60" t="s">
        <v>53</v>
      </c>
      <c r="N27" s="60" t="s">
        <v>129</v>
      </c>
      <c r="O27" s="60" t="s">
        <v>61</v>
      </c>
      <c r="P27" s="60" t="s">
        <v>76</v>
      </c>
      <c r="Q27" s="59"/>
      <c r="R27" s="59"/>
      <c r="S27" s="68"/>
      <c r="T27" s="68"/>
      <c r="U27" s="61" t="s">
        <v>78</v>
      </c>
      <c r="V27" s="60" t="s">
        <v>63</v>
      </c>
      <c r="W27" s="79" t="s">
        <v>118</v>
      </c>
      <c r="X27" s="61" t="s">
        <v>117</v>
      </c>
      <c r="Y27" s="68"/>
      <c r="Z27" s="68"/>
      <c r="AA27" s="60" t="s">
        <v>81</v>
      </c>
      <c r="AB27" s="62"/>
      <c r="AC27" s="27"/>
      <c r="AD27" s="27"/>
      <c r="AE27" s="27"/>
    </row>
    <row r="28" ht="23.25" customHeight="1">
      <c r="A28" s="52">
        <v>106.0</v>
      </c>
      <c r="B28" s="53">
        <v>44423.0</v>
      </c>
      <c r="C28" s="54" t="s">
        <v>26</v>
      </c>
      <c r="D28" s="63" t="s">
        <v>130</v>
      </c>
      <c r="E28" s="70">
        <f>VLOOKUP(D28,'路線表'!$1:$1001,5,FALSE)</f>
        <v>0.2916666667</v>
      </c>
      <c r="F28" s="71" t="str">
        <f>VLOOKUP(D28,'路線表'!$1:$1001,3,FALSE)</f>
        <v>捷運新店站(出口)</v>
      </c>
      <c r="G28" s="66" t="str">
        <f>VLOOKUP(D28,'路線表'!$1:$1001,6,FALSE)</f>
        <v>4km</v>
      </c>
      <c r="H28" s="66">
        <f>VLOOKUP(D28,'路線表'!$1:$1001,7,FALSE)</f>
        <v>35</v>
      </c>
      <c r="I28" s="117" t="s">
        <v>114</v>
      </c>
      <c r="J28" s="84" t="s">
        <v>98</v>
      </c>
      <c r="K28" s="84" t="s">
        <v>34</v>
      </c>
      <c r="L28" s="84" t="s">
        <v>110</v>
      </c>
      <c r="M28" s="82"/>
      <c r="N28" s="82"/>
      <c r="O28" s="82"/>
      <c r="P28" s="82"/>
      <c r="Q28" s="59"/>
      <c r="R28" s="59"/>
      <c r="S28" s="59"/>
      <c r="T28" s="59"/>
      <c r="U28" s="73"/>
      <c r="V28" s="73"/>
      <c r="W28" s="73"/>
      <c r="X28" s="73"/>
      <c r="Y28" s="59"/>
      <c r="Z28" s="59"/>
      <c r="AA28" s="73"/>
      <c r="AB28" s="50"/>
      <c r="AC28" s="27"/>
      <c r="AD28" s="27"/>
      <c r="AE28" s="27"/>
    </row>
    <row r="29" ht="25.5" customHeight="1">
      <c r="A29" s="52">
        <v>107.0</v>
      </c>
      <c r="B29" s="53">
        <v>44429.0</v>
      </c>
      <c r="C29" s="54" t="s">
        <v>22</v>
      </c>
      <c r="D29" s="63" t="s">
        <v>131</v>
      </c>
      <c r="E29" s="70">
        <f>VLOOKUP(D29,'路線表'!$1:$1001,5,FALSE)</f>
        <v>0.2916666667</v>
      </c>
      <c r="F29" s="71" t="str">
        <f>VLOOKUP(D29,'路線表'!$1:$1001,3,FALSE)</f>
        <v>捷運景美站(出口3)</v>
      </c>
      <c r="G29" s="66" t="str">
        <f>VLOOKUP(D29,'路線表'!$1:$1001,6,FALSE)</f>
        <v>3.5km</v>
      </c>
      <c r="H29" s="66">
        <f>VLOOKUP(D29,'路線表'!$1:$1001,7,FALSE)</f>
        <v>40</v>
      </c>
      <c r="I29" s="84" t="s">
        <v>132</v>
      </c>
      <c r="J29" s="61" t="s">
        <v>133</v>
      </c>
      <c r="K29" s="61" t="s">
        <v>30</v>
      </c>
      <c r="L29" s="61" t="s">
        <v>134</v>
      </c>
      <c r="M29" s="78" t="s">
        <v>52</v>
      </c>
      <c r="N29" s="73"/>
      <c r="O29" s="73"/>
      <c r="P29" s="73"/>
      <c r="Q29" s="59"/>
      <c r="R29" s="59"/>
      <c r="S29" s="59"/>
      <c r="T29" s="59"/>
      <c r="U29" s="60" t="s">
        <v>54</v>
      </c>
      <c r="V29" s="80" t="s">
        <v>69</v>
      </c>
      <c r="W29" s="60" t="s">
        <v>49</v>
      </c>
      <c r="X29" s="60" t="s">
        <v>85</v>
      </c>
      <c r="Y29" s="59"/>
      <c r="Z29" s="59"/>
      <c r="AA29" s="73"/>
      <c r="AB29" s="50"/>
      <c r="AC29" s="27"/>
      <c r="AD29" s="27"/>
      <c r="AE29" s="27"/>
    </row>
    <row r="30" ht="23.25" customHeight="1">
      <c r="A30" s="52">
        <v>108.0</v>
      </c>
      <c r="B30" s="53">
        <v>44430.0</v>
      </c>
      <c r="C30" s="54" t="s">
        <v>26</v>
      </c>
      <c r="D30" s="63" t="s">
        <v>57</v>
      </c>
      <c r="E30" s="70">
        <v>0.3125</v>
      </c>
      <c r="F30" s="71" t="s">
        <v>135</v>
      </c>
      <c r="G30" s="66" t="s">
        <v>47</v>
      </c>
      <c r="H30" s="66">
        <v>45.0</v>
      </c>
      <c r="I30" s="61" t="s">
        <v>33</v>
      </c>
      <c r="J30" s="61" t="s">
        <v>77</v>
      </c>
      <c r="K30" s="61" t="s">
        <v>32</v>
      </c>
      <c r="L30" s="61" t="s">
        <v>136</v>
      </c>
      <c r="M30" s="60" t="s">
        <v>134</v>
      </c>
      <c r="N30" s="60" t="s">
        <v>113</v>
      </c>
      <c r="O30" s="60" t="s">
        <v>134</v>
      </c>
      <c r="P30" s="80" t="s">
        <v>128</v>
      </c>
      <c r="Q30" s="68"/>
      <c r="R30" s="68"/>
      <c r="S30" s="59"/>
      <c r="T30" s="59"/>
      <c r="U30" s="61" t="s">
        <v>137</v>
      </c>
      <c r="V30" s="61" t="s">
        <v>38</v>
      </c>
      <c r="W30" s="61" t="s">
        <v>91</v>
      </c>
      <c r="X30" s="61" t="s">
        <v>60</v>
      </c>
      <c r="Y30" s="68"/>
      <c r="Z30" s="68"/>
      <c r="AA30" s="60" t="s">
        <v>28</v>
      </c>
      <c r="AB30" s="50"/>
      <c r="AC30" s="27"/>
      <c r="AD30" s="27"/>
      <c r="AE30" s="27"/>
    </row>
    <row r="31" ht="23.25" customHeight="1">
      <c r="A31" s="52">
        <v>109.0</v>
      </c>
      <c r="B31" s="53">
        <v>44430.0</v>
      </c>
      <c r="C31" s="54" t="s">
        <v>26</v>
      </c>
      <c r="D31" s="96"/>
      <c r="E31" s="114"/>
      <c r="F31" s="115"/>
      <c r="G31" s="116"/>
      <c r="H31" s="116"/>
      <c r="I31" s="73"/>
      <c r="J31" s="73"/>
      <c r="K31" s="73"/>
      <c r="L31" s="73"/>
      <c r="M31" s="82"/>
      <c r="N31" s="82"/>
      <c r="O31" s="82"/>
      <c r="P31" s="82"/>
      <c r="Q31" s="83"/>
      <c r="R31" s="83"/>
      <c r="S31" s="59"/>
      <c r="T31" s="59"/>
      <c r="U31" s="73"/>
      <c r="V31" s="73"/>
      <c r="W31" s="73"/>
      <c r="X31" s="73"/>
      <c r="Y31" s="59"/>
      <c r="Z31" s="59"/>
      <c r="AA31" s="73"/>
      <c r="AB31" s="50"/>
      <c r="AC31" s="27"/>
      <c r="AD31" s="27"/>
      <c r="AE31" s="27"/>
    </row>
    <row r="32" ht="23.25" customHeight="1">
      <c r="A32" s="52">
        <v>110.0</v>
      </c>
      <c r="B32" s="53">
        <v>44436.0</v>
      </c>
      <c r="C32" s="54" t="s">
        <v>22</v>
      </c>
      <c r="D32" s="96"/>
      <c r="E32" s="114"/>
      <c r="F32" s="115"/>
      <c r="G32" s="116"/>
      <c r="H32" s="116"/>
      <c r="I32" s="73"/>
      <c r="J32" s="73"/>
      <c r="K32" s="73"/>
      <c r="L32" s="73"/>
      <c r="M32" s="73"/>
      <c r="N32" s="73"/>
      <c r="O32" s="73"/>
      <c r="P32" s="73"/>
      <c r="Q32" s="59"/>
      <c r="R32" s="59"/>
      <c r="S32" s="59"/>
      <c r="T32" s="59"/>
      <c r="U32" s="60" t="s">
        <v>74</v>
      </c>
      <c r="V32" s="60" t="s">
        <v>92</v>
      </c>
      <c r="W32" s="61" t="s">
        <v>55</v>
      </c>
      <c r="X32" s="60" t="s">
        <v>138</v>
      </c>
      <c r="Y32" s="59"/>
      <c r="Z32" s="59"/>
      <c r="AA32" s="73"/>
      <c r="AB32" s="50"/>
      <c r="AC32" s="27"/>
      <c r="AD32" s="92"/>
      <c r="AE32" s="27"/>
    </row>
    <row r="33" ht="23.25" customHeight="1">
      <c r="A33" s="52">
        <v>111.0</v>
      </c>
      <c r="B33" s="53">
        <v>44437.0</v>
      </c>
      <c r="C33" s="54" t="s">
        <v>26</v>
      </c>
      <c r="D33" s="63" t="s">
        <v>139</v>
      </c>
      <c r="E33" s="70">
        <f>VLOOKUP(D33,'路線表'!$1:$1001,5,FALSE)</f>
        <v>0.3125</v>
      </c>
      <c r="F33" s="71" t="str">
        <f>VLOOKUP(D33,'路線表'!$1:$1001,3,FALSE)</f>
        <v>捷運關渡站(出口1)</v>
      </c>
      <c r="G33" s="66" t="str">
        <f>VLOOKUP(D33,'路線表'!$1:$1001,6,FALSE)</f>
        <v>2km</v>
      </c>
      <c r="H33" s="66">
        <f>VLOOKUP(D33,'路線表'!$1:$1001,7,FALSE)</f>
        <v>60</v>
      </c>
      <c r="I33" s="61" t="s">
        <v>41</v>
      </c>
      <c r="J33" s="61" t="s">
        <v>140</v>
      </c>
      <c r="K33" s="60" t="s">
        <v>141</v>
      </c>
      <c r="L33" s="61" t="s">
        <v>75</v>
      </c>
      <c r="M33" s="60" t="s">
        <v>123</v>
      </c>
      <c r="N33" s="61" t="s">
        <v>133</v>
      </c>
      <c r="O33" s="60" t="s">
        <v>112</v>
      </c>
      <c r="P33" s="60" t="s">
        <v>126</v>
      </c>
      <c r="Q33" s="59"/>
      <c r="R33" s="59"/>
      <c r="S33" s="68"/>
      <c r="T33" s="68"/>
      <c r="U33" s="61" t="s">
        <v>142</v>
      </c>
      <c r="V33" s="61" t="s">
        <v>127</v>
      </c>
      <c r="W33" s="79" t="s">
        <v>141</v>
      </c>
      <c r="X33" s="61" t="s">
        <v>43</v>
      </c>
      <c r="Y33" s="68"/>
      <c r="Z33" s="68"/>
      <c r="AA33" s="60" t="s">
        <v>143</v>
      </c>
      <c r="AB33" s="50"/>
      <c r="AC33" s="27"/>
      <c r="AD33" s="118"/>
      <c r="AE33" s="27"/>
    </row>
    <row r="34" ht="28.5" customHeight="1">
      <c r="A34" s="52">
        <v>112.0</v>
      </c>
      <c r="B34" s="53">
        <v>44437.0</v>
      </c>
      <c r="C34" s="54" t="s">
        <v>26</v>
      </c>
      <c r="D34" s="63" t="s">
        <v>144</v>
      </c>
      <c r="E34" s="64">
        <f>VLOOKUP(D34,'路線表'!$1:$1001,5,FALSE)</f>
        <v>0.3541666667</v>
      </c>
      <c r="F34" s="65" t="str">
        <f>VLOOKUP(D34,'路線表'!$1:$1001,3,FALSE)</f>
        <v>烏來公車總站涼亭(公車849鳥來總站)</v>
      </c>
      <c r="G34" s="66" t="s">
        <v>83</v>
      </c>
      <c r="H34" s="66">
        <v>45.0</v>
      </c>
      <c r="I34" s="61" t="s">
        <v>87</v>
      </c>
      <c r="J34" s="61" t="s">
        <v>145</v>
      </c>
      <c r="K34" s="61" t="s">
        <v>29</v>
      </c>
      <c r="L34" s="61" t="s">
        <v>85</v>
      </c>
      <c r="M34" s="82"/>
      <c r="N34" s="82"/>
      <c r="O34" s="82"/>
      <c r="P34" s="82"/>
      <c r="Q34" s="59"/>
      <c r="R34" s="59"/>
      <c r="S34" s="59"/>
      <c r="T34" s="59"/>
      <c r="U34" s="73"/>
      <c r="V34" s="73"/>
      <c r="W34" s="73"/>
      <c r="X34" s="73"/>
      <c r="Y34" s="59"/>
      <c r="Z34" s="59"/>
      <c r="AA34" s="73"/>
      <c r="AB34" s="50"/>
      <c r="AC34" s="27"/>
      <c r="AD34" s="27"/>
      <c r="AE34" s="27"/>
    </row>
    <row r="35" ht="23.25" customHeight="1">
      <c r="A35" s="87" t="s">
        <v>102</v>
      </c>
      <c r="B35" s="53">
        <v>44434.0</v>
      </c>
      <c r="C35" s="88" t="s">
        <v>103</v>
      </c>
      <c r="D35" s="63" t="s">
        <v>146</v>
      </c>
      <c r="E35" s="64">
        <f>VLOOKUP(D35,'路線表'!$1:$1001,5,FALSE)</f>
        <v>0.3333333333</v>
      </c>
      <c r="F35" s="65" t="str">
        <f>VLOOKUP(D35,'路線表'!$1:$1001,3,FALSE)</f>
        <v>新烏路長興宮(公車849小粗坑站)</v>
      </c>
      <c r="G35" s="66" t="s">
        <v>83</v>
      </c>
      <c r="H35" s="66">
        <v>45.0</v>
      </c>
      <c r="I35" s="80" t="s">
        <v>48</v>
      </c>
      <c r="J35" s="80" t="s">
        <v>147</v>
      </c>
      <c r="K35" s="80" t="s">
        <v>68</v>
      </c>
      <c r="L35" s="80" t="s">
        <v>148</v>
      </c>
      <c r="M35" s="73"/>
      <c r="N35" s="73"/>
      <c r="O35" s="73"/>
      <c r="P35" s="73"/>
      <c r="Q35" s="58"/>
      <c r="R35" s="58"/>
      <c r="S35" s="58"/>
      <c r="T35" s="58"/>
      <c r="U35" s="73"/>
      <c r="V35" s="73"/>
      <c r="W35" s="73"/>
      <c r="X35" s="73"/>
      <c r="Y35" s="58"/>
      <c r="Z35" s="58"/>
      <c r="AA35" s="73"/>
      <c r="AB35" s="91"/>
      <c r="AC35" s="92"/>
      <c r="AD35" s="92"/>
      <c r="AE35" s="92"/>
    </row>
    <row r="36" ht="23.25" customHeight="1">
      <c r="A36" s="104" t="s">
        <v>19</v>
      </c>
      <c r="B36" s="105" t="s">
        <v>149</v>
      </c>
      <c r="C36" s="105" t="s">
        <v>21</v>
      </c>
      <c r="D36" s="106"/>
      <c r="E36" s="107"/>
      <c r="F36" s="108"/>
      <c r="G36" s="109"/>
      <c r="H36" s="109"/>
      <c r="I36" s="48"/>
      <c r="J36" s="48"/>
      <c r="K36" s="48"/>
      <c r="L36" s="48"/>
      <c r="M36" s="48"/>
      <c r="N36" s="48"/>
      <c r="O36" s="48"/>
      <c r="P36" s="48"/>
      <c r="Q36" s="49"/>
      <c r="R36" s="49"/>
      <c r="S36" s="49"/>
      <c r="T36" s="49"/>
      <c r="U36" s="48"/>
      <c r="V36" s="48"/>
      <c r="W36" s="48"/>
      <c r="X36" s="48"/>
      <c r="Y36" s="49"/>
      <c r="Z36" s="49"/>
      <c r="AA36" s="48"/>
      <c r="AB36" s="50"/>
      <c r="AC36" s="27"/>
      <c r="AD36" s="27"/>
      <c r="AE36" s="27"/>
    </row>
    <row r="37" ht="23.25" customHeight="1">
      <c r="A37" s="52">
        <v>114.0</v>
      </c>
      <c r="B37" s="53">
        <v>44443.0</v>
      </c>
      <c r="C37" s="54" t="s">
        <v>22</v>
      </c>
      <c r="D37" s="96"/>
      <c r="E37" s="114"/>
      <c r="F37" s="115"/>
      <c r="G37" s="116"/>
      <c r="H37" s="116"/>
      <c r="I37" s="73"/>
      <c r="J37" s="73"/>
      <c r="K37" s="73"/>
      <c r="L37" s="73"/>
      <c r="M37" s="73"/>
      <c r="N37" s="73"/>
      <c r="O37" s="73"/>
      <c r="P37" s="73"/>
      <c r="Q37" s="59"/>
      <c r="R37" s="59"/>
      <c r="S37" s="59"/>
      <c r="T37" s="59"/>
      <c r="U37" s="60" t="s">
        <v>150</v>
      </c>
      <c r="V37" s="60" t="s">
        <v>138</v>
      </c>
      <c r="W37" s="61" t="s">
        <v>25</v>
      </c>
      <c r="X37" s="60" t="s">
        <v>151</v>
      </c>
      <c r="Y37" s="59"/>
      <c r="Z37" s="59"/>
      <c r="AA37" s="73"/>
      <c r="AB37" s="50"/>
      <c r="AC37" s="27"/>
      <c r="AD37" s="27"/>
      <c r="AE37" s="27"/>
    </row>
    <row r="38" ht="23.25" customHeight="1">
      <c r="A38" s="52">
        <v>115.0</v>
      </c>
      <c r="B38" s="110">
        <v>44444.0</v>
      </c>
      <c r="C38" s="112" t="s">
        <v>26</v>
      </c>
      <c r="D38" s="63" t="s">
        <v>152</v>
      </c>
      <c r="E38" s="70">
        <f>VLOOKUP(D38,'路線表'!$1:$1001,5,FALSE)</f>
        <v>0.3125</v>
      </c>
      <c r="F38" s="71" t="str">
        <f>VLOOKUP(D38,'路線表'!$1:$1001,3,FALSE)</f>
        <v>捷運南港展覽館站(出口6)</v>
      </c>
      <c r="G38" s="66" t="str">
        <f>VLOOKUP(D38,'路線表'!$1:$1001,6,FALSE)</f>
        <v>4km</v>
      </c>
      <c r="H38" s="66">
        <f>VLOOKUP(D38,'路線表'!$1:$1001,7,FALSE)</f>
        <v>35</v>
      </c>
      <c r="I38" s="61" t="s">
        <v>120</v>
      </c>
      <c r="J38" s="61" t="s">
        <v>143</v>
      </c>
      <c r="K38" s="60" t="s">
        <v>153</v>
      </c>
      <c r="L38" s="61" t="s">
        <v>154</v>
      </c>
      <c r="M38" s="60" t="s">
        <v>99</v>
      </c>
      <c r="N38" s="61" t="s">
        <v>118</v>
      </c>
      <c r="O38" s="60" t="s">
        <v>150</v>
      </c>
      <c r="P38" s="60" t="s">
        <v>58</v>
      </c>
      <c r="Q38" s="59"/>
      <c r="R38" s="59"/>
      <c r="S38" s="59"/>
      <c r="T38" s="59"/>
      <c r="U38" s="61" t="s">
        <v>137</v>
      </c>
      <c r="V38" s="60" t="s">
        <v>151</v>
      </c>
      <c r="W38" s="61" t="s">
        <v>65</v>
      </c>
      <c r="X38" s="61" t="s">
        <v>151</v>
      </c>
      <c r="Y38" s="59"/>
      <c r="Z38" s="59"/>
      <c r="AA38" s="60" t="s">
        <v>143</v>
      </c>
      <c r="AB38" s="50"/>
      <c r="AC38" s="51"/>
      <c r="AD38" s="51"/>
      <c r="AE38" s="51"/>
    </row>
    <row r="39" ht="23.25" customHeight="1">
      <c r="A39" s="52">
        <v>116.0</v>
      </c>
      <c r="B39" s="53">
        <v>44444.0</v>
      </c>
      <c r="C39" s="54" t="s">
        <v>26</v>
      </c>
      <c r="D39" s="63" t="s">
        <v>155</v>
      </c>
      <c r="E39" s="70">
        <v>0.3125</v>
      </c>
      <c r="F39" s="71" t="s">
        <v>156</v>
      </c>
      <c r="G39" s="66" t="s">
        <v>47</v>
      </c>
      <c r="H39" s="66">
        <v>25.0</v>
      </c>
      <c r="I39" s="61" t="s">
        <v>81</v>
      </c>
      <c r="J39" s="61" t="s">
        <v>89</v>
      </c>
      <c r="K39" s="61" t="s">
        <v>141</v>
      </c>
      <c r="L39" s="61" t="s">
        <v>113</v>
      </c>
      <c r="M39" s="72"/>
      <c r="N39" s="72"/>
      <c r="O39" s="72"/>
      <c r="P39" s="72"/>
      <c r="Q39" s="59"/>
      <c r="R39" s="59"/>
      <c r="S39" s="59"/>
      <c r="T39" s="59"/>
      <c r="U39" s="73"/>
      <c r="V39" s="73"/>
      <c r="W39" s="73"/>
      <c r="X39" s="73"/>
      <c r="Y39" s="59"/>
      <c r="Z39" s="59"/>
      <c r="AA39" s="58"/>
      <c r="AB39" s="119"/>
      <c r="AC39" s="51"/>
      <c r="AD39" s="51"/>
      <c r="AE39" s="51"/>
    </row>
    <row r="40" ht="23.25" customHeight="1">
      <c r="A40" s="52">
        <v>117.0</v>
      </c>
      <c r="B40" s="110">
        <v>44450.0</v>
      </c>
      <c r="C40" s="112" t="s">
        <v>22</v>
      </c>
      <c r="D40" s="63" t="s">
        <v>40</v>
      </c>
      <c r="E40" s="70">
        <f>VLOOKUP(D40,'路線表'!$1:$1001,5,FALSE)</f>
        <v>0.3541666667</v>
      </c>
      <c r="F40" s="71" t="str">
        <f>VLOOKUP(D40,'路線表'!$1:$1001,3,FALSE)</f>
        <v>捷運南港展覽館站(出口5)</v>
      </c>
      <c r="G40" s="66" t="str">
        <f>VLOOKUP(D40,'路線表'!$1:$1001,6,FALSE)</f>
        <v>3km</v>
      </c>
      <c r="H40" s="66">
        <f>VLOOKUP(D40,'路線表'!$1:$1001,7,FALSE)</f>
        <v>35</v>
      </c>
      <c r="I40" s="61" t="s">
        <v>127</v>
      </c>
      <c r="J40" s="60" t="s">
        <v>99</v>
      </c>
      <c r="K40" s="60" t="s">
        <v>153</v>
      </c>
      <c r="L40" s="61" t="s">
        <v>138</v>
      </c>
      <c r="M40" s="78" t="s">
        <v>52</v>
      </c>
      <c r="N40" s="73"/>
      <c r="O40" s="73"/>
      <c r="P40" s="73"/>
      <c r="Q40" s="59"/>
      <c r="R40" s="59"/>
      <c r="S40" s="59"/>
      <c r="T40" s="59"/>
      <c r="U40" s="60" t="s">
        <v>157</v>
      </c>
      <c r="V40" s="120" t="s">
        <v>158</v>
      </c>
      <c r="W40" s="121" t="s">
        <v>159</v>
      </c>
      <c r="X40" s="120" t="s">
        <v>158</v>
      </c>
      <c r="Y40" s="59"/>
      <c r="Z40" s="59"/>
      <c r="AA40" s="73"/>
      <c r="AB40" s="122" t="s">
        <v>160</v>
      </c>
      <c r="AC40" s="51"/>
      <c r="AD40" s="51"/>
      <c r="AE40" s="51"/>
    </row>
    <row r="41" ht="23.25" customHeight="1">
      <c r="A41" s="52">
        <v>118.0</v>
      </c>
      <c r="B41" s="53">
        <v>44451.0</v>
      </c>
      <c r="C41" s="54" t="s">
        <v>26</v>
      </c>
      <c r="D41" s="63" t="s">
        <v>161</v>
      </c>
      <c r="E41" s="70">
        <f>VLOOKUP(D41,'路線表'!$1:$1001,5,FALSE)</f>
        <v>0.3125</v>
      </c>
      <c r="F41" s="71" t="str">
        <f>VLOOKUP(D41,'路線表'!$1:$1001,3,FALSE)</f>
        <v>捷運忠義站(出口)</v>
      </c>
      <c r="G41" s="66" t="str">
        <f>VLOOKUP(D41,'路線表'!$1:$1001,6,FALSE)</f>
        <v>4km</v>
      </c>
      <c r="H41" s="66">
        <f>VLOOKUP(D41,'路線表'!$1:$1001,7,FALSE)</f>
        <v>30</v>
      </c>
      <c r="I41" s="61" t="s">
        <v>31</v>
      </c>
      <c r="J41" s="61" t="s">
        <v>54</v>
      </c>
      <c r="K41" s="61" t="s">
        <v>101</v>
      </c>
      <c r="L41" s="61" t="s">
        <v>142</v>
      </c>
      <c r="M41" s="60" t="s">
        <v>111</v>
      </c>
      <c r="N41" s="60" t="s">
        <v>153</v>
      </c>
      <c r="O41" s="60" t="s">
        <v>159</v>
      </c>
      <c r="P41" s="61" t="s">
        <v>98</v>
      </c>
      <c r="Q41" s="59"/>
      <c r="R41" s="59"/>
      <c r="S41" s="59"/>
      <c r="T41" s="59"/>
      <c r="U41" s="61" t="s">
        <v>145</v>
      </c>
      <c r="V41" s="61" t="s">
        <v>84</v>
      </c>
      <c r="W41" s="61" t="s">
        <v>60</v>
      </c>
      <c r="X41" s="61" t="s">
        <v>119</v>
      </c>
      <c r="Y41" s="68"/>
      <c r="Z41" s="68"/>
      <c r="AA41" s="84" t="s">
        <v>80</v>
      </c>
      <c r="AB41" s="50"/>
      <c r="AC41" s="27"/>
      <c r="AD41" s="27"/>
      <c r="AE41" s="27"/>
    </row>
    <row r="42" ht="25.5" customHeight="1">
      <c r="A42" s="52">
        <v>119.0</v>
      </c>
      <c r="B42" s="53">
        <v>44451.0</v>
      </c>
      <c r="C42" s="54" t="s">
        <v>26</v>
      </c>
      <c r="D42" s="96"/>
      <c r="E42" s="114"/>
      <c r="F42" s="115"/>
      <c r="G42" s="116"/>
      <c r="H42" s="116"/>
      <c r="I42" s="73"/>
      <c r="J42" s="73"/>
      <c r="K42" s="73"/>
      <c r="L42" s="73"/>
      <c r="M42" s="82"/>
      <c r="N42" s="82"/>
      <c r="O42" s="82"/>
      <c r="P42" s="82"/>
      <c r="Q42" s="83"/>
      <c r="R42" s="59"/>
      <c r="S42" s="59"/>
      <c r="T42" s="59"/>
      <c r="U42" s="73"/>
      <c r="V42" s="73"/>
      <c r="W42" s="73"/>
      <c r="X42" s="73"/>
      <c r="Y42" s="59"/>
      <c r="Z42" s="59"/>
      <c r="AA42" s="73"/>
      <c r="AB42" s="50"/>
      <c r="AC42" s="27"/>
      <c r="AD42" s="27"/>
      <c r="AE42" s="27"/>
    </row>
    <row r="43" ht="23.25" customHeight="1">
      <c r="A43" s="52">
        <v>120.0</v>
      </c>
      <c r="B43" s="53">
        <v>44457.0</v>
      </c>
      <c r="C43" s="54" t="s">
        <v>22</v>
      </c>
      <c r="D43" s="96"/>
      <c r="E43" s="114"/>
      <c r="F43" s="115"/>
      <c r="G43" s="116"/>
      <c r="H43" s="116"/>
      <c r="I43" s="73"/>
      <c r="J43" s="73"/>
      <c r="K43" s="73"/>
      <c r="L43" s="73"/>
      <c r="M43" s="73"/>
      <c r="N43" s="73"/>
      <c r="O43" s="73"/>
      <c r="P43" s="73"/>
      <c r="Q43" s="59"/>
      <c r="R43" s="59"/>
      <c r="S43" s="59"/>
      <c r="T43" s="59"/>
      <c r="U43" s="60" t="s">
        <v>50</v>
      </c>
      <c r="V43" s="60" t="s">
        <v>162</v>
      </c>
      <c r="W43" s="61" t="s">
        <v>114</v>
      </c>
      <c r="X43" s="60" t="s">
        <v>67</v>
      </c>
      <c r="Y43" s="59"/>
      <c r="Z43" s="59"/>
      <c r="AA43" s="73"/>
      <c r="AB43" s="123" t="s">
        <v>163</v>
      </c>
      <c r="AC43" s="27"/>
      <c r="AD43" s="27"/>
      <c r="AE43" s="27"/>
    </row>
    <row r="44" ht="31.5" customHeight="1">
      <c r="A44" s="52">
        <v>121.0</v>
      </c>
      <c r="B44" s="53">
        <v>44458.0</v>
      </c>
      <c r="C44" s="54" t="s">
        <v>26</v>
      </c>
      <c r="D44" s="63" t="s">
        <v>115</v>
      </c>
      <c r="E44" s="64">
        <f>VLOOKUP(D44,'路線表'!$1:$1001,5,FALSE)</f>
        <v>0.3333333333</v>
      </c>
      <c r="F44" s="65" t="str">
        <f>VLOOKUP(D44,'路線表'!$1:$1001,3,FALSE)</f>
        <v>內溝敦厚宮(公車281/287(內湖幹線)/287區/小1/小1區 南寮(忠三街口)站)</v>
      </c>
      <c r="G44" s="66" t="str">
        <f>VLOOKUP(D44,'路線表'!$1:$1001,6,FALSE)</f>
        <v>5km</v>
      </c>
      <c r="H44" s="66">
        <f>VLOOKUP(D44,'路線表'!$1:$1001,7,FALSE)</f>
        <v>40</v>
      </c>
      <c r="I44" s="61" t="s">
        <v>62</v>
      </c>
      <c r="J44" s="61" t="s">
        <v>140</v>
      </c>
      <c r="K44" s="60" t="s">
        <v>119</v>
      </c>
      <c r="L44" s="124" t="s">
        <v>91</v>
      </c>
      <c r="M44" s="84" t="s">
        <v>67</v>
      </c>
      <c r="N44" s="61" t="s">
        <v>30</v>
      </c>
      <c r="O44" s="60" t="s">
        <v>112</v>
      </c>
      <c r="P44" s="60" t="s">
        <v>124</v>
      </c>
      <c r="Q44" s="59"/>
      <c r="R44" s="59"/>
      <c r="S44" s="59"/>
      <c r="T44" s="68"/>
      <c r="U44" s="61" t="s">
        <v>78</v>
      </c>
      <c r="V44" s="60" t="s">
        <v>63</v>
      </c>
      <c r="W44" s="79" t="s">
        <v>90</v>
      </c>
      <c r="X44" s="60" t="s">
        <v>142</v>
      </c>
      <c r="Y44" s="125"/>
      <c r="Z44" s="125"/>
      <c r="AA44" s="60" t="s">
        <v>32</v>
      </c>
      <c r="AB44" s="123" t="s">
        <v>163</v>
      </c>
      <c r="AC44" s="27"/>
      <c r="AD44" s="27"/>
      <c r="AE44" s="27"/>
    </row>
    <row r="45" ht="23.25" customHeight="1">
      <c r="A45" s="52">
        <v>122.0</v>
      </c>
      <c r="B45" s="53">
        <v>44458.0</v>
      </c>
      <c r="C45" s="54" t="s">
        <v>26</v>
      </c>
      <c r="D45" s="63" t="s">
        <v>164</v>
      </c>
      <c r="E45" s="70">
        <f>VLOOKUP(D45,'路線表'!$1:$1001,5,FALSE)</f>
        <v>0.3125</v>
      </c>
      <c r="F45" s="71" t="str">
        <f>VLOOKUP(D45,'路線表'!$1:$1001,3,FALSE)</f>
        <v>捷運新北投站(出口1)</v>
      </c>
      <c r="G45" s="66" t="str">
        <f>VLOOKUP(D45,'路線表'!$1:$1001,6,FALSE)</f>
        <v>4km</v>
      </c>
      <c r="H45" s="66">
        <f>VLOOKUP(D45,'路線表'!$1:$1001,7,FALSE)</f>
        <v>30</v>
      </c>
      <c r="I45" s="84" t="s">
        <v>165</v>
      </c>
      <c r="J45" s="69" t="s">
        <v>49</v>
      </c>
      <c r="K45" s="69" t="s">
        <v>50</v>
      </c>
      <c r="L45" s="84" t="s">
        <v>70</v>
      </c>
      <c r="M45" s="82"/>
      <c r="N45" s="82"/>
      <c r="O45" s="82"/>
      <c r="P45" s="82"/>
      <c r="Q45" s="59"/>
      <c r="R45" s="59"/>
      <c r="S45" s="59"/>
      <c r="T45" s="59"/>
      <c r="U45" s="73"/>
      <c r="V45" s="73"/>
      <c r="W45" s="73"/>
      <c r="X45" s="73"/>
      <c r="Y45" s="59"/>
      <c r="Z45" s="59"/>
      <c r="AA45" s="73"/>
      <c r="AB45" s="123" t="s">
        <v>163</v>
      </c>
      <c r="AC45" s="27"/>
      <c r="AD45" s="27"/>
      <c r="AE45" s="27"/>
    </row>
    <row r="46" ht="27.0" customHeight="1">
      <c r="A46" s="52">
        <v>123.0</v>
      </c>
      <c r="B46" s="53">
        <v>44464.0</v>
      </c>
      <c r="C46" s="54" t="s">
        <v>22</v>
      </c>
      <c r="D46" s="63" t="s">
        <v>146</v>
      </c>
      <c r="E46" s="64">
        <f>VLOOKUP(D46,'路線表'!$1:$1001,5,FALSE)</f>
        <v>0.3333333333</v>
      </c>
      <c r="F46" s="65" t="str">
        <f>VLOOKUP(D46,'路線表'!$1:$1001,3,FALSE)</f>
        <v>新烏路長興宮(公車849小粗坑站)</v>
      </c>
      <c r="G46" s="66" t="str">
        <f>VLOOKUP(D46,'路線表'!$1:$1001,6,FALSE)</f>
        <v>6km</v>
      </c>
      <c r="H46" s="66">
        <f>VLOOKUP(D46,'路線表'!$1:$1001,7,FALSE)</f>
        <v>40</v>
      </c>
      <c r="I46" s="61" t="s">
        <v>92</v>
      </c>
      <c r="J46" s="126" t="s">
        <v>129</v>
      </c>
      <c r="K46" s="61" t="s">
        <v>43</v>
      </c>
      <c r="L46" s="61" t="s">
        <v>73</v>
      </c>
      <c r="M46" s="78" t="s">
        <v>52</v>
      </c>
      <c r="N46" s="73"/>
      <c r="O46" s="73"/>
      <c r="P46" s="73"/>
      <c r="Q46" s="59"/>
      <c r="R46" s="59"/>
      <c r="S46" s="59"/>
      <c r="T46" s="59"/>
      <c r="U46" s="60" t="s">
        <v>96</v>
      </c>
      <c r="V46" s="80" t="s">
        <v>127</v>
      </c>
      <c r="W46" s="60" t="s">
        <v>55</v>
      </c>
      <c r="X46" s="60" t="s">
        <v>159</v>
      </c>
      <c r="Y46" s="59"/>
      <c r="Z46" s="59"/>
      <c r="AA46" s="73"/>
      <c r="AB46" s="50"/>
      <c r="AC46" s="27"/>
      <c r="AD46" s="27"/>
      <c r="AE46" s="27"/>
    </row>
    <row r="47" ht="23.25" customHeight="1">
      <c r="A47" s="52">
        <v>124.0</v>
      </c>
      <c r="B47" s="53">
        <v>44465.0</v>
      </c>
      <c r="C47" s="54" t="s">
        <v>26</v>
      </c>
      <c r="D47" s="63" t="s">
        <v>166</v>
      </c>
      <c r="E47" s="70">
        <f>VLOOKUP(D47,'路線表'!$1:$1001,5,FALSE)</f>
        <v>0.3125</v>
      </c>
      <c r="F47" s="71" t="str">
        <f>VLOOKUP(D47,'路線表'!$1:$1001,3,FALSE)</f>
        <v>捷運士林站(出口1)</v>
      </c>
      <c r="G47" s="66" t="str">
        <f>VLOOKUP(D47,'路線表'!$1:$1001,6,FALSE)</f>
        <v>2km</v>
      </c>
      <c r="H47" s="66">
        <f>VLOOKUP(D47,'路線表'!$1:$1001,7,FALSE)</f>
        <v>30</v>
      </c>
      <c r="I47" s="61" t="s">
        <v>117</v>
      </c>
      <c r="J47" s="61" t="s">
        <v>41</v>
      </c>
      <c r="K47" s="61" t="s">
        <v>118</v>
      </c>
      <c r="L47" s="61" t="s">
        <v>167</v>
      </c>
      <c r="M47" s="60" t="s">
        <v>88</v>
      </c>
      <c r="N47" s="60" t="s">
        <v>133</v>
      </c>
      <c r="O47" s="60" t="s">
        <v>145</v>
      </c>
      <c r="P47" s="61" t="s">
        <v>33</v>
      </c>
      <c r="Q47" s="59"/>
      <c r="R47" s="59"/>
      <c r="S47" s="59"/>
      <c r="T47" s="59"/>
      <c r="U47" s="61" t="s">
        <v>162</v>
      </c>
      <c r="V47" s="61" t="s">
        <v>31</v>
      </c>
      <c r="W47" s="61" t="s">
        <v>34</v>
      </c>
      <c r="X47" s="61" t="s">
        <v>48</v>
      </c>
      <c r="Y47" s="68"/>
      <c r="Z47" s="68"/>
      <c r="AA47" s="60" t="s">
        <v>100</v>
      </c>
      <c r="AB47" s="119"/>
      <c r="AC47" s="27"/>
      <c r="AD47" s="27"/>
      <c r="AE47" s="27"/>
    </row>
    <row r="48" ht="24.75" customHeight="1">
      <c r="A48" s="52">
        <v>125.0</v>
      </c>
      <c r="B48" s="53">
        <v>44465.0</v>
      </c>
      <c r="C48" s="54" t="s">
        <v>26</v>
      </c>
      <c r="D48" s="96"/>
      <c r="E48" s="114"/>
      <c r="F48" s="115"/>
      <c r="G48" s="116"/>
      <c r="H48" s="116"/>
      <c r="I48" s="73"/>
      <c r="J48" s="73"/>
      <c r="K48" s="73"/>
      <c r="L48" s="73"/>
      <c r="M48" s="82"/>
      <c r="N48" s="82"/>
      <c r="O48" s="82"/>
      <c r="P48" s="82"/>
      <c r="Q48" s="83"/>
      <c r="R48" s="83"/>
      <c r="S48" s="59"/>
      <c r="T48" s="59"/>
      <c r="U48" s="73"/>
      <c r="V48" s="73"/>
      <c r="W48" s="73"/>
      <c r="X48" s="73"/>
      <c r="Y48" s="59"/>
      <c r="Z48" s="59"/>
      <c r="AA48" s="73"/>
      <c r="AB48" s="127"/>
      <c r="AC48" s="27"/>
      <c r="AD48" s="27"/>
      <c r="AE48" s="27"/>
    </row>
    <row r="49" ht="31.5" customHeight="1">
      <c r="A49" s="87" t="s">
        <v>102</v>
      </c>
      <c r="B49" s="128">
        <v>44469.0</v>
      </c>
      <c r="C49" s="88" t="s">
        <v>103</v>
      </c>
      <c r="D49" s="129" t="s">
        <v>115</v>
      </c>
      <c r="E49" s="130">
        <f>VLOOKUP(D49,'路線表'!$1:$1001,5,FALSE)</f>
        <v>0.3333333333</v>
      </c>
      <c r="F49" s="131" t="str">
        <f>VLOOKUP(D49,'路線表'!$1:$1001,3,FALSE)</f>
        <v>內溝敦厚宮(公車281/287(內湖幹線)/287區/小1/小1區 南寮(忠三街口)站)</v>
      </c>
      <c r="G49" s="132" t="str">
        <f>VLOOKUP(D49,'路線表'!$1:$1001,6,FALSE)</f>
        <v>5km</v>
      </c>
      <c r="H49" s="132">
        <f>VLOOKUP(D49,'路線表'!$1:$1001,7,FALSE)</f>
        <v>40</v>
      </c>
      <c r="I49" s="80" t="s">
        <v>36</v>
      </c>
      <c r="J49" s="80" t="s">
        <v>147</v>
      </c>
      <c r="K49" s="80" t="s">
        <v>168</v>
      </c>
      <c r="L49" s="80" t="s">
        <v>169</v>
      </c>
      <c r="M49" s="133"/>
      <c r="N49" s="133"/>
      <c r="O49" s="133"/>
      <c r="P49" s="133"/>
      <c r="Q49" s="134"/>
      <c r="R49" s="134"/>
      <c r="S49" s="134"/>
      <c r="T49" s="134"/>
      <c r="U49" s="133"/>
      <c r="V49" s="133"/>
      <c r="W49" s="133"/>
      <c r="X49" s="133"/>
      <c r="Y49" s="134"/>
      <c r="Z49" s="134"/>
      <c r="AA49" s="133"/>
      <c r="AB49" s="135"/>
      <c r="AC49" s="27"/>
      <c r="AD49" s="27"/>
      <c r="AE49" s="27"/>
    </row>
    <row r="50" ht="15.75" customHeight="1">
      <c r="A50" s="136"/>
      <c r="B50" s="137"/>
      <c r="C50" s="138"/>
      <c r="D50" s="139"/>
      <c r="E50" s="140"/>
      <c r="F50" s="141"/>
      <c r="G50" s="142"/>
      <c r="H50" s="142"/>
      <c r="I50" s="142"/>
      <c r="J50" s="142"/>
      <c r="K50" s="142"/>
      <c r="L50" s="142"/>
      <c r="M50" s="142"/>
      <c r="N50" s="142"/>
      <c r="O50" s="143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5"/>
      <c r="AC50" s="144"/>
      <c r="AD50" s="144"/>
      <c r="AE50" s="144"/>
    </row>
    <row r="51" ht="15.75" customHeight="1">
      <c r="A51" s="146"/>
      <c r="B51" s="147"/>
      <c r="C51" s="148" t="s">
        <v>170</v>
      </c>
      <c r="D51" s="149"/>
      <c r="E51" s="150"/>
      <c r="F51" s="151"/>
      <c r="G51" s="150"/>
      <c r="H51" s="150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7"/>
      <c r="V51" s="27"/>
      <c r="W51" s="27"/>
      <c r="X51" s="27"/>
      <c r="Y51" s="27"/>
      <c r="Z51" s="27"/>
      <c r="AA51" s="27"/>
      <c r="AB51" s="26"/>
      <c r="AC51" s="27"/>
      <c r="AD51" s="27"/>
      <c r="AE51" s="27"/>
    </row>
    <row r="52" ht="15.75" customHeight="1">
      <c r="A52" s="146"/>
      <c r="B52" s="147"/>
      <c r="C52" s="148" t="s">
        <v>171</v>
      </c>
      <c r="D52" s="149"/>
      <c r="E52" s="150"/>
      <c r="F52" s="151"/>
      <c r="G52" s="152"/>
      <c r="H52" s="150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7"/>
      <c r="V52" s="27"/>
      <c r="W52" s="27"/>
      <c r="X52" s="27"/>
      <c r="Y52" s="27"/>
      <c r="Z52" s="27"/>
      <c r="AA52" s="27"/>
      <c r="AB52" s="26"/>
      <c r="AC52" s="27"/>
      <c r="AD52" s="27"/>
      <c r="AE52" s="27"/>
    </row>
    <row r="53" ht="15.75" customHeight="1">
      <c r="A53" s="146"/>
      <c r="B53" s="147"/>
      <c r="C53" s="148" t="s">
        <v>172</v>
      </c>
      <c r="D53" s="149"/>
      <c r="E53" s="150"/>
      <c r="F53" s="151"/>
      <c r="G53" s="150"/>
      <c r="H53" s="150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7"/>
      <c r="V53" s="27"/>
      <c r="W53" s="27"/>
      <c r="X53" s="27"/>
      <c r="Y53" s="27"/>
      <c r="Z53" s="27"/>
      <c r="AA53" s="27"/>
      <c r="AB53" s="26"/>
      <c r="AC53" s="27"/>
      <c r="AD53" s="27"/>
      <c r="AE53" s="27"/>
    </row>
    <row r="54" ht="15.75" customHeight="1">
      <c r="A54" s="146"/>
      <c r="B54" s="147"/>
      <c r="C54" s="153"/>
      <c r="D54" s="149"/>
      <c r="E54" s="150"/>
      <c r="F54" s="151"/>
      <c r="G54" s="150"/>
      <c r="H54" s="150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7"/>
      <c r="V54" s="27"/>
      <c r="W54" s="27"/>
      <c r="X54" s="27"/>
      <c r="Y54" s="27"/>
      <c r="Z54" s="27"/>
      <c r="AA54" s="27"/>
      <c r="AB54" s="26"/>
      <c r="AC54" s="27"/>
      <c r="AD54" s="27"/>
      <c r="AE54" s="27"/>
    </row>
    <row r="55" ht="15.75" customHeight="1">
      <c r="A55" s="146"/>
      <c r="B55" s="147"/>
      <c r="C55" s="154"/>
      <c r="D55" s="149"/>
      <c r="E55" s="150"/>
      <c r="F55" s="151"/>
      <c r="G55" s="150"/>
      <c r="H55" s="150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7"/>
      <c r="V55" s="27"/>
      <c r="W55" s="27"/>
      <c r="X55" s="27"/>
      <c r="Y55" s="27"/>
      <c r="Z55" s="27"/>
      <c r="AA55" s="27"/>
      <c r="AB55" s="26"/>
      <c r="AC55" s="27"/>
      <c r="AD55" s="27"/>
      <c r="AE55" s="27"/>
    </row>
    <row r="56" ht="15.75" customHeight="1">
      <c r="A56" s="146"/>
      <c r="B56" s="147"/>
      <c r="C56" s="154"/>
      <c r="D56" s="149"/>
      <c r="E56" s="150"/>
      <c r="F56" s="151"/>
      <c r="G56" s="150"/>
      <c r="H56" s="150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7"/>
      <c r="V56" s="27"/>
      <c r="W56" s="27"/>
      <c r="X56" s="27"/>
      <c r="Y56" s="27"/>
      <c r="Z56" s="27"/>
      <c r="AA56" s="27"/>
      <c r="AB56" s="26"/>
      <c r="AC56" s="27"/>
      <c r="AD56" s="27"/>
      <c r="AE56" s="27"/>
    </row>
    <row r="57" ht="15.75" customHeight="1">
      <c r="A57" s="146"/>
      <c r="B57" s="147"/>
      <c r="C57" s="154"/>
      <c r="D57" s="149"/>
      <c r="E57" s="150"/>
      <c r="F57" s="151"/>
      <c r="G57" s="150"/>
      <c r="H57" s="150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7"/>
      <c r="V57" s="27"/>
      <c r="W57" s="27"/>
      <c r="X57" s="27"/>
      <c r="Y57" s="27"/>
      <c r="Z57" s="27"/>
      <c r="AA57" s="27"/>
      <c r="AB57" s="26"/>
      <c r="AC57" s="27"/>
      <c r="AD57" s="27"/>
      <c r="AE57" s="27"/>
    </row>
    <row r="58" ht="15.75" customHeight="1">
      <c r="A58" s="146"/>
      <c r="B58" s="147"/>
      <c r="C58" s="154"/>
      <c r="D58" s="149"/>
      <c r="E58" s="150"/>
      <c r="F58" s="151"/>
      <c r="G58" s="150"/>
      <c r="H58" s="150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7"/>
      <c r="V58" s="27"/>
      <c r="W58" s="27"/>
      <c r="X58" s="27"/>
      <c r="Y58" s="27"/>
      <c r="Z58" s="27"/>
      <c r="AA58" s="27"/>
      <c r="AB58" s="26"/>
      <c r="AC58" s="27"/>
      <c r="AD58" s="27"/>
      <c r="AE58" s="27"/>
    </row>
    <row r="59" ht="15.75" customHeight="1">
      <c r="A59" s="146"/>
      <c r="B59" s="147"/>
      <c r="C59" s="154"/>
      <c r="D59" s="149"/>
      <c r="E59" s="150"/>
      <c r="F59" s="151"/>
      <c r="G59" s="150"/>
      <c r="H59" s="150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7"/>
      <c r="V59" s="27"/>
      <c r="W59" s="27"/>
      <c r="X59" s="27"/>
      <c r="Y59" s="27"/>
      <c r="Z59" s="27"/>
      <c r="AA59" s="27"/>
      <c r="AB59" s="26"/>
      <c r="AC59" s="27"/>
      <c r="AD59" s="27"/>
      <c r="AE59" s="27"/>
    </row>
    <row r="60" ht="15.75" customHeight="1">
      <c r="A60" s="146"/>
      <c r="B60" s="147"/>
      <c r="C60" s="154"/>
      <c r="D60" s="149"/>
      <c r="E60" s="150"/>
      <c r="F60" s="151"/>
      <c r="G60" s="150"/>
      <c r="H60" s="150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7"/>
      <c r="V60" s="27"/>
      <c r="W60" s="27"/>
      <c r="X60" s="27"/>
      <c r="Y60" s="27"/>
      <c r="Z60" s="27"/>
      <c r="AA60" s="27"/>
      <c r="AB60" s="26"/>
      <c r="AC60" s="27"/>
      <c r="AD60" s="27"/>
      <c r="AE60" s="27"/>
    </row>
    <row r="61" ht="15.75" customHeight="1">
      <c r="A61" s="146"/>
      <c r="B61" s="147"/>
      <c r="C61" s="154"/>
      <c r="D61" s="149"/>
      <c r="E61" s="150"/>
      <c r="F61" s="151"/>
      <c r="G61" s="150"/>
      <c r="H61" s="150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7"/>
      <c r="V61" s="27"/>
      <c r="W61" s="27"/>
      <c r="X61" s="27"/>
      <c r="Y61" s="27"/>
      <c r="Z61" s="27"/>
      <c r="AA61" s="27"/>
      <c r="AB61" s="26"/>
      <c r="AC61" s="27"/>
      <c r="AD61" s="27"/>
      <c r="AE61" s="27"/>
    </row>
    <row r="62" ht="15.75" customHeight="1">
      <c r="A62" s="146"/>
      <c r="B62" s="147"/>
      <c r="C62" s="154"/>
      <c r="D62" s="149"/>
      <c r="E62" s="150"/>
      <c r="F62" s="151"/>
      <c r="G62" s="150"/>
      <c r="H62" s="150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7"/>
      <c r="V62" s="27"/>
      <c r="W62" s="27"/>
      <c r="X62" s="27"/>
      <c r="Y62" s="27"/>
      <c r="Z62" s="27"/>
      <c r="AA62" s="27"/>
      <c r="AB62" s="26"/>
      <c r="AC62" s="27"/>
      <c r="AD62" s="27"/>
      <c r="AE62" s="27"/>
    </row>
    <row r="63" ht="15.75" customHeight="1">
      <c r="A63" s="146"/>
      <c r="B63" s="147"/>
      <c r="C63" s="154"/>
      <c r="D63" s="149"/>
      <c r="E63" s="150"/>
      <c r="F63" s="151"/>
      <c r="G63" s="150"/>
      <c r="H63" s="150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7"/>
      <c r="V63" s="27"/>
      <c r="W63" s="27"/>
      <c r="X63" s="27"/>
      <c r="Y63" s="27"/>
      <c r="Z63" s="27"/>
      <c r="AA63" s="27"/>
      <c r="AB63" s="26"/>
      <c r="AC63" s="27"/>
      <c r="AD63" s="27"/>
      <c r="AE63" s="27"/>
    </row>
    <row r="64" ht="15.75" customHeight="1">
      <c r="A64" s="146"/>
      <c r="B64" s="147"/>
      <c r="C64" s="154"/>
      <c r="D64" s="149"/>
      <c r="E64" s="150"/>
      <c r="F64" s="151"/>
      <c r="G64" s="150"/>
      <c r="H64" s="150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7"/>
      <c r="V64" s="27"/>
      <c r="W64" s="27"/>
      <c r="X64" s="27"/>
      <c r="Y64" s="27"/>
      <c r="Z64" s="27"/>
      <c r="AA64" s="27"/>
      <c r="AB64" s="26"/>
      <c r="AC64" s="27"/>
      <c r="AD64" s="27"/>
      <c r="AE64" s="27"/>
    </row>
    <row r="65" ht="15.75" customHeight="1">
      <c r="A65" s="146"/>
      <c r="B65" s="147"/>
      <c r="C65" s="154"/>
      <c r="D65" s="149"/>
      <c r="E65" s="150"/>
      <c r="F65" s="151"/>
      <c r="G65" s="150"/>
      <c r="H65" s="150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7"/>
      <c r="V65" s="27"/>
      <c r="W65" s="27"/>
      <c r="X65" s="27"/>
      <c r="Y65" s="27"/>
      <c r="Z65" s="27"/>
      <c r="AA65" s="27"/>
      <c r="AB65" s="26"/>
      <c r="AC65" s="27"/>
      <c r="AD65" s="27"/>
      <c r="AE65" s="27"/>
    </row>
    <row r="66" ht="15.75" customHeight="1">
      <c r="A66" s="146"/>
      <c r="B66" s="147"/>
      <c r="C66" s="154"/>
      <c r="D66" s="149"/>
      <c r="E66" s="150"/>
      <c r="F66" s="151"/>
      <c r="G66" s="150"/>
      <c r="H66" s="150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7"/>
      <c r="V66" s="27"/>
      <c r="W66" s="27"/>
      <c r="X66" s="27"/>
      <c r="Y66" s="27"/>
      <c r="Z66" s="27"/>
      <c r="AA66" s="27"/>
      <c r="AB66" s="26"/>
      <c r="AC66" s="27"/>
      <c r="AD66" s="27"/>
      <c r="AE66" s="27"/>
    </row>
    <row r="67" ht="15.75" customHeight="1">
      <c r="A67" s="146"/>
      <c r="B67" s="147"/>
      <c r="C67" s="154"/>
      <c r="D67" s="149"/>
      <c r="E67" s="150"/>
      <c r="F67" s="151"/>
      <c r="G67" s="150"/>
      <c r="H67" s="150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7"/>
      <c r="V67" s="27"/>
      <c r="W67" s="27"/>
      <c r="X67" s="27"/>
      <c r="Y67" s="27"/>
      <c r="Z67" s="27"/>
      <c r="AA67" s="27"/>
      <c r="AB67" s="26"/>
      <c r="AC67" s="27"/>
      <c r="AD67" s="27"/>
      <c r="AE67" s="27"/>
    </row>
    <row r="68" ht="15.75" customHeight="1">
      <c r="A68" s="146"/>
      <c r="B68" s="147"/>
      <c r="C68" s="154"/>
      <c r="D68" s="149"/>
      <c r="E68" s="150"/>
      <c r="F68" s="151"/>
      <c r="G68" s="150"/>
      <c r="H68" s="150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7"/>
      <c r="V68" s="27"/>
      <c r="W68" s="27"/>
      <c r="X68" s="27"/>
      <c r="Y68" s="27"/>
      <c r="Z68" s="27"/>
      <c r="AA68" s="27"/>
      <c r="AB68" s="26"/>
      <c r="AC68" s="27"/>
      <c r="AD68" s="27"/>
      <c r="AE68" s="27"/>
    </row>
    <row r="69" ht="15.75" customHeight="1">
      <c r="A69" s="146"/>
      <c r="B69" s="147"/>
      <c r="C69" s="154"/>
      <c r="D69" s="149"/>
      <c r="E69" s="150"/>
      <c r="F69" s="151"/>
      <c r="G69" s="150"/>
      <c r="H69" s="150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7"/>
      <c r="V69" s="27"/>
      <c r="W69" s="27"/>
      <c r="X69" s="27"/>
      <c r="Y69" s="27"/>
      <c r="Z69" s="27"/>
      <c r="AA69" s="27"/>
      <c r="AB69" s="26"/>
      <c r="AC69" s="27"/>
      <c r="AD69" s="27"/>
      <c r="AE69" s="27"/>
    </row>
    <row r="70" ht="15.75" customHeight="1">
      <c r="A70" s="146"/>
      <c r="B70" s="147"/>
      <c r="C70" s="154"/>
      <c r="D70" s="149"/>
      <c r="E70" s="150"/>
      <c r="F70" s="151"/>
      <c r="G70" s="150"/>
      <c r="H70" s="150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7"/>
      <c r="V70" s="27"/>
      <c r="W70" s="27"/>
      <c r="X70" s="27"/>
      <c r="Y70" s="27"/>
      <c r="Z70" s="27"/>
      <c r="AA70" s="27"/>
      <c r="AB70" s="26"/>
      <c r="AC70" s="27"/>
      <c r="AD70" s="27"/>
      <c r="AE70" s="27"/>
    </row>
    <row r="71" ht="15.75" customHeight="1">
      <c r="A71" s="146"/>
      <c r="B71" s="147"/>
      <c r="C71" s="154"/>
      <c r="D71" s="149"/>
      <c r="E71" s="150"/>
      <c r="F71" s="151"/>
      <c r="G71" s="150"/>
      <c r="H71" s="150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7"/>
      <c r="V71" s="27"/>
      <c r="W71" s="27"/>
      <c r="X71" s="27"/>
      <c r="Y71" s="27"/>
      <c r="Z71" s="27"/>
      <c r="AA71" s="27"/>
      <c r="AB71" s="26"/>
      <c r="AC71" s="27"/>
      <c r="AD71" s="27"/>
      <c r="AE71" s="27"/>
    </row>
    <row r="72" ht="15.75" customHeight="1">
      <c r="A72" s="146"/>
      <c r="B72" s="147"/>
      <c r="C72" s="154"/>
      <c r="D72" s="149"/>
      <c r="E72" s="150"/>
      <c r="F72" s="151"/>
      <c r="G72" s="150"/>
      <c r="H72" s="150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7"/>
      <c r="V72" s="27"/>
      <c r="W72" s="27"/>
      <c r="X72" s="27"/>
      <c r="Y72" s="27"/>
      <c r="Z72" s="27"/>
      <c r="AA72" s="27"/>
      <c r="AB72" s="26"/>
      <c r="AC72" s="27"/>
      <c r="AD72" s="27"/>
      <c r="AE72" s="27"/>
    </row>
    <row r="73" ht="15.75" customHeight="1">
      <c r="A73" s="146"/>
      <c r="B73" s="147"/>
      <c r="C73" s="154"/>
      <c r="D73" s="149"/>
      <c r="E73" s="150"/>
      <c r="F73" s="151"/>
      <c r="G73" s="150"/>
      <c r="H73" s="150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7"/>
      <c r="V73" s="27"/>
      <c r="W73" s="27"/>
      <c r="X73" s="27"/>
      <c r="Y73" s="27"/>
      <c r="Z73" s="27"/>
      <c r="AA73" s="27"/>
      <c r="AB73" s="26"/>
      <c r="AC73" s="27"/>
      <c r="AD73" s="27"/>
      <c r="AE73" s="27"/>
    </row>
    <row r="74" ht="15.75" customHeight="1">
      <c r="A74" s="146"/>
      <c r="B74" s="147"/>
      <c r="C74" s="154"/>
      <c r="D74" s="149"/>
      <c r="E74" s="150"/>
      <c r="F74" s="151"/>
      <c r="G74" s="150"/>
      <c r="H74" s="150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7"/>
      <c r="V74" s="27"/>
      <c r="W74" s="27"/>
      <c r="X74" s="27"/>
      <c r="Y74" s="27"/>
      <c r="Z74" s="27"/>
      <c r="AA74" s="27"/>
      <c r="AB74" s="26"/>
      <c r="AC74" s="27"/>
      <c r="AD74" s="27"/>
      <c r="AE74" s="27"/>
    </row>
    <row r="75" ht="15.75" customHeight="1">
      <c r="A75" s="146"/>
      <c r="B75" s="147"/>
      <c r="C75" s="154"/>
      <c r="D75" s="149"/>
      <c r="E75" s="150"/>
      <c r="F75" s="151"/>
      <c r="G75" s="150"/>
      <c r="H75" s="15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7"/>
      <c r="V75" s="27"/>
      <c r="W75" s="27"/>
      <c r="X75" s="27"/>
      <c r="Y75" s="27"/>
      <c r="Z75" s="27"/>
      <c r="AA75" s="27"/>
      <c r="AB75" s="26"/>
      <c r="AC75" s="27"/>
      <c r="AD75" s="27"/>
      <c r="AE75" s="27"/>
    </row>
    <row r="76" ht="15.75" customHeight="1">
      <c r="A76" s="146"/>
      <c r="B76" s="147"/>
      <c r="C76" s="154"/>
      <c r="D76" s="149"/>
      <c r="E76" s="150"/>
      <c r="F76" s="151"/>
      <c r="G76" s="150"/>
      <c r="H76" s="150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7"/>
      <c r="V76" s="27"/>
      <c r="W76" s="27"/>
      <c r="X76" s="27"/>
      <c r="Y76" s="27"/>
      <c r="Z76" s="27"/>
      <c r="AA76" s="27"/>
      <c r="AB76" s="26"/>
      <c r="AC76" s="27"/>
      <c r="AD76" s="27"/>
      <c r="AE76" s="27"/>
    </row>
    <row r="77" ht="15.75" customHeight="1">
      <c r="A77" s="146"/>
      <c r="B77" s="147"/>
      <c r="C77" s="154"/>
      <c r="D77" s="149"/>
      <c r="E77" s="150"/>
      <c r="F77" s="151"/>
      <c r="G77" s="150"/>
      <c r="H77" s="150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7"/>
      <c r="V77" s="27"/>
      <c r="W77" s="27"/>
      <c r="X77" s="27"/>
      <c r="Y77" s="27"/>
      <c r="Z77" s="27"/>
      <c r="AA77" s="27"/>
      <c r="AB77" s="26"/>
      <c r="AC77" s="27"/>
      <c r="AD77" s="27"/>
      <c r="AE77" s="27"/>
    </row>
    <row r="78" ht="15.75" customHeight="1">
      <c r="A78" s="146"/>
      <c r="B78" s="147"/>
      <c r="C78" s="154"/>
      <c r="D78" s="149"/>
      <c r="E78" s="150"/>
      <c r="F78" s="151"/>
      <c r="G78" s="150"/>
      <c r="H78" s="150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7"/>
      <c r="V78" s="27"/>
      <c r="W78" s="27"/>
      <c r="X78" s="27"/>
      <c r="Y78" s="27"/>
      <c r="Z78" s="27"/>
      <c r="AA78" s="27"/>
      <c r="AB78" s="26"/>
      <c r="AC78" s="27"/>
      <c r="AD78" s="27"/>
      <c r="AE78" s="27"/>
    </row>
    <row r="79" ht="15.75" customHeight="1">
      <c r="A79" s="146"/>
      <c r="B79" s="147"/>
      <c r="C79" s="154"/>
      <c r="D79" s="149"/>
      <c r="E79" s="150"/>
      <c r="F79" s="151"/>
      <c r="G79" s="150"/>
      <c r="H79" s="150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7"/>
      <c r="V79" s="27"/>
      <c r="W79" s="27"/>
      <c r="X79" s="27"/>
      <c r="Y79" s="27"/>
      <c r="Z79" s="27"/>
      <c r="AA79" s="27"/>
      <c r="AB79" s="26"/>
      <c r="AC79" s="27"/>
      <c r="AD79" s="27"/>
      <c r="AE79" s="27"/>
    </row>
    <row r="80" ht="15.75" customHeight="1">
      <c r="A80" s="146"/>
      <c r="B80" s="147"/>
      <c r="C80" s="154"/>
      <c r="D80" s="149"/>
      <c r="E80" s="150"/>
      <c r="F80" s="151"/>
      <c r="G80" s="150"/>
      <c r="H80" s="150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7"/>
      <c r="V80" s="27"/>
      <c r="W80" s="27"/>
      <c r="X80" s="27"/>
      <c r="Y80" s="27"/>
      <c r="Z80" s="27"/>
      <c r="AA80" s="27"/>
      <c r="AB80" s="26"/>
      <c r="AC80" s="27"/>
      <c r="AD80" s="27"/>
      <c r="AE80" s="27"/>
    </row>
    <row r="81" ht="15.75" customHeight="1">
      <c r="A81" s="146"/>
      <c r="B81" s="147"/>
      <c r="C81" s="154"/>
      <c r="D81" s="149"/>
      <c r="E81" s="150"/>
      <c r="F81" s="151"/>
      <c r="G81" s="150"/>
      <c r="H81" s="150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7"/>
      <c r="V81" s="27"/>
      <c r="W81" s="27"/>
      <c r="X81" s="27"/>
      <c r="Y81" s="27"/>
      <c r="Z81" s="27"/>
      <c r="AA81" s="27"/>
      <c r="AB81" s="26"/>
      <c r="AC81" s="27"/>
      <c r="AD81" s="27"/>
      <c r="AE81" s="27"/>
    </row>
    <row r="82" ht="15.75" customHeight="1">
      <c r="A82" s="146"/>
      <c r="B82" s="147"/>
      <c r="C82" s="154"/>
      <c r="D82" s="149"/>
      <c r="E82" s="150"/>
      <c r="F82" s="151"/>
      <c r="G82" s="150"/>
      <c r="H82" s="150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7"/>
      <c r="V82" s="27"/>
      <c r="W82" s="27"/>
      <c r="X82" s="27"/>
      <c r="Y82" s="27"/>
      <c r="Z82" s="27"/>
      <c r="AA82" s="27"/>
      <c r="AB82" s="26"/>
      <c r="AC82" s="27"/>
      <c r="AD82" s="27"/>
      <c r="AE82" s="27"/>
    </row>
    <row r="83" ht="15.75" customHeight="1">
      <c r="A83" s="146"/>
      <c r="B83" s="147"/>
      <c r="C83" s="154"/>
      <c r="D83" s="149"/>
      <c r="E83" s="150"/>
      <c r="F83" s="151"/>
      <c r="G83" s="150"/>
      <c r="H83" s="150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7"/>
      <c r="V83" s="27"/>
      <c r="W83" s="27"/>
      <c r="X83" s="27"/>
      <c r="Y83" s="27"/>
      <c r="Z83" s="27"/>
      <c r="AA83" s="27"/>
      <c r="AB83" s="26"/>
      <c r="AC83" s="27"/>
      <c r="AD83" s="27"/>
      <c r="AE83" s="27"/>
    </row>
    <row r="84" ht="15.75" customHeight="1">
      <c r="A84" s="146"/>
      <c r="B84" s="147"/>
      <c r="C84" s="154"/>
      <c r="D84" s="149"/>
      <c r="E84" s="150"/>
      <c r="F84" s="151"/>
      <c r="G84" s="150"/>
      <c r="H84" s="150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7"/>
      <c r="V84" s="27"/>
      <c r="W84" s="27"/>
      <c r="X84" s="27"/>
      <c r="Y84" s="27"/>
      <c r="Z84" s="27"/>
      <c r="AA84" s="27"/>
      <c r="AB84" s="26"/>
      <c r="AC84" s="27"/>
      <c r="AD84" s="27"/>
      <c r="AE84" s="27"/>
    </row>
    <row r="85" ht="15.75" customHeight="1">
      <c r="A85" s="146"/>
      <c r="B85" s="147"/>
      <c r="C85" s="154"/>
      <c r="D85" s="149"/>
      <c r="E85" s="150"/>
      <c r="F85" s="151"/>
      <c r="G85" s="150"/>
      <c r="H85" s="150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7"/>
      <c r="V85" s="27"/>
      <c r="W85" s="27"/>
      <c r="X85" s="27"/>
      <c r="Y85" s="27"/>
      <c r="Z85" s="27"/>
      <c r="AA85" s="27"/>
      <c r="AB85" s="26"/>
      <c r="AC85" s="27"/>
      <c r="AD85" s="27"/>
      <c r="AE85" s="27"/>
    </row>
    <row r="86" ht="15.75" customHeight="1">
      <c r="A86" s="146"/>
      <c r="B86" s="147"/>
      <c r="C86" s="154"/>
      <c r="D86" s="149"/>
      <c r="E86" s="150"/>
      <c r="F86" s="151"/>
      <c r="G86" s="150"/>
      <c r="H86" s="150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7"/>
      <c r="V86" s="27"/>
      <c r="W86" s="27"/>
      <c r="X86" s="27"/>
      <c r="Y86" s="27"/>
      <c r="Z86" s="27"/>
      <c r="AA86" s="27"/>
      <c r="AB86" s="26"/>
      <c r="AC86" s="27"/>
      <c r="AD86" s="27"/>
      <c r="AE86" s="27"/>
    </row>
    <row r="87" ht="15.75" customHeight="1">
      <c r="A87" s="146"/>
      <c r="B87" s="147"/>
      <c r="C87" s="154"/>
      <c r="D87" s="149"/>
      <c r="E87" s="150"/>
      <c r="F87" s="151"/>
      <c r="G87" s="150"/>
      <c r="H87" s="150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7"/>
      <c r="V87" s="27"/>
      <c r="W87" s="27"/>
      <c r="X87" s="27"/>
      <c r="Y87" s="27"/>
      <c r="Z87" s="27"/>
      <c r="AA87" s="27"/>
      <c r="AB87" s="26"/>
      <c r="AC87" s="27"/>
      <c r="AD87" s="27"/>
      <c r="AE87" s="27"/>
    </row>
    <row r="88" ht="15.75" customHeight="1">
      <c r="A88" s="146"/>
      <c r="B88" s="147"/>
      <c r="C88" s="154"/>
      <c r="D88" s="149"/>
      <c r="E88" s="150"/>
      <c r="F88" s="151"/>
      <c r="G88" s="150"/>
      <c r="H88" s="150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7"/>
      <c r="V88" s="27"/>
      <c r="W88" s="27"/>
      <c r="X88" s="27"/>
      <c r="Y88" s="27"/>
      <c r="Z88" s="27"/>
      <c r="AA88" s="27"/>
      <c r="AB88" s="26"/>
      <c r="AC88" s="27"/>
      <c r="AD88" s="27"/>
      <c r="AE88" s="27"/>
    </row>
    <row r="89" ht="15.75" customHeight="1">
      <c r="A89" s="146"/>
      <c r="B89" s="147"/>
      <c r="C89" s="154"/>
      <c r="D89" s="149"/>
      <c r="E89" s="150"/>
      <c r="F89" s="151"/>
      <c r="G89" s="150"/>
      <c r="H89" s="150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7"/>
      <c r="V89" s="27"/>
      <c r="W89" s="27"/>
      <c r="X89" s="27"/>
      <c r="Y89" s="27"/>
      <c r="Z89" s="27"/>
      <c r="AA89" s="27"/>
      <c r="AB89" s="26"/>
      <c r="AC89" s="27"/>
      <c r="AD89" s="27"/>
      <c r="AE89" s="27"/>
    </row>
    <row r="90" ht="15.75" customHeight="1">
      <c r="A90" s="146"/>
      <c r="B90" s="147"/>
      <c r="C90" s="154"/>
      <c r="D90" s="149"/>
      <c r="E90" s="150"/>
      <c r="F90" s="151"/>
      <c r="G90" s="150"/>
      <c r="H90" s="150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7"/>
      <c r="V90" s="27"/>
      <c r="W90" s="27"/>
      <c r="X90" s="27"/>
      <c r="Y90" s="27"/>
      <c r="Z90" s="27"/>
      <c r="AA90" s="27"/>
      <c r="AB90" s="26"/>
      <c r="AC90" s="27"/>
      <c r="AD90" s="27"/>
      <c r="AE90" s="27"/>
    </row>
    <row r="91" ht="15.75" customHeight="1">
      <c r="A91" s="146"/>
      <c r="B91" s="147"/>
      <c r="C91" s="154"/>
      <c r="D91" s="149"/>
      <c r="E91" s="150"/>
      <c r="F91" s="151"/>
      <c r="G91" s="150"/>
      <c r="H91" s="150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7"/>
      <c r="V91" s="27"/>
      <c r="W91" s="27"/>
      <c r="X91" s="27"/>
      <c r="Y91" s="27"/>
      <c r="Z91" s="27"/>
      <c r="AA91" s="27"/>
      <c r="AB91" s="26"/>
      <c r="AC91" s="27"/>
      <c r="AD91" s="27"/>
      <c r="AE91" s="27"/>
    </row>
    <row r="92" ht="15.75" customHeight="1">
      <c r="A92" s="146"/>
      <c r="B92" s="147"/>
      <c r="C92" s="154"/>
      <c r="D92" s="149"/>
      <c r="E92" s="150"/>
      <c r="F92" s="151"/>
      <c r="G92" s="150"/>
      <c r="H92" s="150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7"/>
      <c r="V92" s="27"/>
      <c r="W92" s="27"/>
      <c r="X92" s="27"/>
      <c r="Y92" s="27"/>
      <c r="Z92" s="27"/>
      <c r="AA92" s="27"/>
      <c r="AB92" s="26"/>
      <c r="AC92" s="27"/>
      <c r="AD92" s="27"/>
      <c r="AE92" s="27"/>
    </row>
    <row r="93" ht="15.75" customHeight="1">
      <c r="A93" s="146"/>
      <c r="B93" s="147"/>
      <c r="C93" s="154"/>
      <c r="D93" s="149"/>
      <c r="E93" s="150"/>
      <c r="F93" s="151"/>
      <c r="G93" s="150"/>
      <c r="H93" s="150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7"/>
      <c r="V93" s="27"/>
      <c r="W93" s="27"/>
      <c r="X93" s="27"/>
      <c r="Y93" s="27"/>
      <c r="Z93" s="27"/>
      <c r="AA93" s="27"/>
      <c r="AB93" s="26"/>
      <c r="AC93" s="27"/>
      <c r="AD93" s="27"/>
      <c r="AE93" s="27"/>
    </row>
    <row r="94" ht="15.75" customHeight="1">
      <c r="A94" s="146"/>
      <c r="B94" s="147"/>
      <c r="C94" s="154"/>
      <c r="D94" s="149"/>
      <c r="E94" s="150"/>
      <c r="F94" s="151"/>
      <c r="G94" s="150"/>
      <c r="H94" s="150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7"/>
      <c r="V94" s="27"/>
      <c r="W94" s="27"/>
      <c r="X94" s="27"/>
      <c r="Y94" s="27"/>
      <c r="Z94" s="27"/>
      <c r="AA94" s="27"/>
      <c r="AB94" s="26"/>
      <c r="AC94" s="27"/>
      <c r="AD94" s="27"/>
      <c r="AE94" s="27"/>
    </row>
    <row r="95" ht="15.75" customHeight="1">
      <c r="A95" s="146"/>
      <c r="B95" s="147"/>
      <c r="C95" s="154"/>
      <c r="D95" s="149"/>
      <c r="E95" s="150"/>
      <c r="F95" s="151"/>
      <c r="G95" s="150"/>
      <c r="H95" s="150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7"/>
      <c r="V95" s="27"/>
      <c r="W95" s="27"/>
      <c r="X95" s="27"/>
      <c r="Y95" s="27"/>
      <c r="Z95" s="27"/>
      <c r="AA95" s="27"/>
      <c r="AB95" s="26"/>
      <c r="AC95" s="27"/>
      <c r="AD95" s="27"/>
      <c r="AE95" s="27"/>
    </row>
    <row r="96" ht="15.75" customHeight="1">
      <c r="A96" s="146"/>
      <c r="B96" s="147"/>
      <c r="C96" s="154"/>
      <c r="D96" s="149"/>
      <c r="E96" s="150"/>
      <c r="F96" s="151"/>
      <c r="G96" s="150"/>
      <c r="H96" s="150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7"/>
      <c r="V96" s="27"/>
      <c r="W96" s="27"/>
      <c r="X96" s="27"/>
      <c r="Y96" s="27"/>
      <c r="Z96" s="27"/>
      <c r="AA96" s="27"/>
      <c r="AB96" s="26"/>
      <c r="AC96" s="27"/>
      <c r="AD96" s="27"/>
      <c r="AE96" s="27"/>
    </row>
    <row r="97" ht="15.75" customHeight="1">
      <c r="A97" s="146"/>
      <c r="B97" s="147"/>
      <c r="C97" s="154"/>
      <c r="D97" s="149"/>
      <c r="E97" s="150"/>
      <c r="F97" s="151"/>
      <c r="G97" s="150"/>
      <c r="H97" s="150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7"/>
      <c r="V97" s="27"/>
      <c r="W97" s="27"/>
      <c r="X97" s="27"/>
      <c r="Y97" s="27"/>
      <c r="Z97" s="27"/>
      <c r="AA97" s="27"/>
      <c r="AB97" s="26"/>
      <c r="AC97" s="27"/>
      <c r="AD97" s="27"/>
      <c r="AE97" s="27"/>
    </row>
    <row r="98" ht="15.75" customHeight="1">
      <c r="A98" s="146"/>
      <c r="B98" s="147"/>
      <c r="C98" s="154"/>
      <c r="D98" s="149"/>
      <c r="E98" s="150"/>
      <c r="F98" s="151"/>
      <c r="G98" s="150"/>
      <c r="H98" s="150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7"/>
      <c r="V98" s="27"/>
      <c r="W98" s="27"/>
      <c r="X98" s="27"/>
      <c r="Y98" s="27"/>
      <c r="Z98" s="27"/>
      <c r="AA98" s="27"/>
      <c r="AB98" s="26"/>
      <c r="AC98" s="27"/>
      <c r="AD98" s="27"/>
      <c r="AE98" s="27"/>
    </row>
    <row r="99" ht="15.75" customHeight="1">
      <c r="A99" s="146"/>
      <c r="B99" s="147"/>
      <c r="C99" s="154"/>
      <c r="D99" s="149"/>
      <c r="E99" s="150"/>
      <c r="F99" s="151"/>
      <c r="G99" s="150"/>
      <c r="H99" s="150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7"/>
      <c r="V99" s="27"/>
      <c r="W99" s="27"/>
      <c r="X99" s="27"/>
      <c r="Y99" s="27"/>
      <c r="Z99" s="27"/>
      <c r="AA99" s="27"/>
      <c r="AB99" s="26"/>
      <c r="AC99" s="27"/>
      <c r="AD99" s="27"/>
      <c r="AE99" s="27"/>
    </row>
    <row r="100" ht="15.75" customHeight="1">
      <c r="A100" s="146"/>
      <c r="B100" s="147"/>
      <c r="C100" s="154"/>
      <c r="D100" s="149"/>
      <c r="E100" s="150"/>
      <c r="F100" s="151"/>
      <c r="G100" s="150"/>
      <c r="H100" s="150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7"/>
      <c r="V100" s="27"/>
      <c r="W100" s="27"/>
      <c r="X100" s="27"/>
      <c r="Y100" s="27"/>
      <c r="Z100" s="27"/>
      <c r="AA100" s="27"/>
      <c r="AB100" s="26"/>
      <c r="AC100" s="27"/>
      <c r="AD100" s="27"/>
      <c r="AE100" s="27"/>
    </row>
    <row r="101" ht="15.75" customHeight="1">
      <c r="A101" s="146"/>
      <c r="B101" s="147"/>
      <c r="C101" s="154"/>
      <c r="D101" s="149"/>
      <c r="E101" s="150"/>
      <c r="F101" s="151"/>
      <c r="G101" s="150"/>
      <c r="H101" s="150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7"/>
      <c r="V101" s="27"/>
      <c r="W101" s="27"/>
      <c r="X101" s="27"/>
      <c r="Y101" s="27"/>
      <c r="Z101" s="27"/>
      <c r="AA101" s="27"/>
      <c r="AB101" s="26"/>
      <c r="AC101" s="27"/>
      <c r="AD101" s="27"/>
      <c r="AE101" s="27"/>
    </row>
    <row r="102" ht="15.75" customHeight="1">
      <c r="A102" s="146"/>
      <c r="B102" s="147"/>
      <c r="C102" s="154"/>
      <c r="D102" s="149"/>
      <c r="E102" s="150"/>
      <c r="F102" s="151"/>
      <c r="G102" s="150"/>
      <c r="H102" s="150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7"/>
      <c r="V102" s="27"/>
      <c r="W102" s="27"/>
      <c r="X102" s="27"/>
      <c r="Y102" s="27"/>
      <c r="Z102" s="27"/>
      <c r="AA102" s="27"/>
      <c r="AB102" s="26"/>
      <c r="AC102" s="27"/>
      <c r="AD102" s="27"/>
      <c r="AE102" s="27"/>
    </row>
    <row r="103" ht="15.75" customHeight="1">
      <c r="A103" s="146"/>
      <c r="B103" s="147"/>
      <c r="C103" s="154"/>
      <c r="D103" s="149"/>
      <c r="E103" s="150"/>
      <c r="F103" s="151"/>
      <c r="G103" s="150"/>
      <c r="H103" s="150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7"/>
      <c r="V103" s="27"/>
      <c r="W103" s="27"/>
      <c r="X103" s="27"/>
      <c r="Y103" s="27"/>
      <c r="Z103" s="27"/>
      <c r="AA103" s="27"/>
      <c r="AB103" s="26"/>
      <c r="AC103" s="27"/>
      <c r="AD103" s="27"/>
      <c r="AE103" s="27"/>
    </row>
    <row r="104" ht="15.75" customHeight="1">
      <c r="A104" s="146"/>
      <c r="B104" s="147"/>
      <c r="C104" s="154"/>
      <c r="D104" s="149"/>
      <c r="E104" s="150"/>
      <c r="F104" s="151"/>
      <c r="G104" s="150"/>
      <c r="H104" s="150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7"/>
      <c r="V104" s="27"/>
      <c r="W104" s="27"/>
      <c r="X104" s="27"/>
      <c r="Y104" s="27"/>
      <c r="Z104" s="27"/>
      <c r="AA104" s="27"/>
      <c r="AB104" s="26"/>
      <c r="AC104" s="27"/>
      <c r="AD104" s="27"/>
      <c r="AE104" s="27"/>
    </row>
    <row r="105" ht="15.75" customHeight="1">
      <c r="A105" s="146"/>
      <c r="B105" s="147"/>
      <c r="C105" s="154"/>
      <c r="D105" s="149"/>
      <c r="E105" s="150"/>
      <c r="F105" s="151"/>
      <c r="G105" s="150"/>
      <c r="H105" s="150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7"/>
      <c r="V105" s="27"/>
      <c r="W105" s="27"/>
      <c r="X105" s="27"/>
      <c r="Y105" s="27"/>
      <c r="Z105" s="27"/>
      <c r="AA105" s="27"/>
      <c r="AB105" s="26"/>
      <c r="AC105" s="27"/>
      <c r="AD105" s="27"/>
      <c r="AE105" s="27"/>
    </row>
    <row r="106" ht="15.75" customHeight="1">
      <c r="A106" s="146"/>
      <c r="B106" s="147"/>
      <c r="C106" s="154"/>
      <c r="D106" s="149"/>
      <c r="E106" s="150"/>
      <c r="F106" s="151"/>
      <c r="G106" s="150"/>
      <c r="H106" s="150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7"/>
      <c r="V106" s="27"/>
      <c r="W106" s="27"/>
      <c r="X106" s="27"/>
      <c r="Y106" s="27"/>
      <c r="Z106" s="27"/>
      <c r="AA106" s="27"/>
      <c r="AB106" s="26"/>
      <c r="AC106" s="27"/>
      <c r="AD106" s="27"/>
      <c r="AE106" s="27"/>
    </row>
    <row r="107" ht="15.75" customHeight="1">
      <c r="A107" s="146"/>
      <c r="B107" s="147"/>
      <c r="C107" s="154"/>
      <c r="D107" s="149"/>
      <c r="E107" s="150"/>
      <c r="F107" s="151"/>
      <c r="G107" s="150"/>
      <c r="H107" s="150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7"/>
      <c r="V107" s="27"/>
      <c r="W107" s="27"/>
      <c r="X107" s="27"/>
      <c r="Y107" s="27"/>
      <c r="Z107" s="27"/>
      <c r="AA107" s="27"/>
      <c r="AB107" s="26"/>
      <c r="AC107" s="27"/>
      <c r="AD107" s="27"/>
      <c r="AE107" s="27"/>
    </row>
    <row r="108" ht="15.75" customHeight="1">
      <c r="A108" s="146"/>
      <c r="B108" s="147"/>
      <c r="C108" s="154"/>
      <c r="D108" s="149"/>
      <c r="E108" s="150"/>
      <c r="F108" s="151"/>
      <c r="G108" s="150"/>
      <c r="H108" s="150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7"/>
      <c r="V108" s="27"/>
      <c r="W108" s="27"/>
      <c r="X108" s="27"/>
      <c r="Y108" s="27"/>
      <c r="Z108" s="27"/>
      <c r="AA108" s="27"/>
      <c r="AB108" s="26"/>
      <c r="AC108" s="27"/>
      <c r="AD108" s="27"/>
      <c r="AE108" s="27"/>
    </row>
    <row r="109" ht="15.75" customHeight="1">
      <c r="A109" s="146"/>
      <c r="B109" s="147"/>
      <c r="C109" s="154"/>
      <c r="D109" s="149"/>
      <c r="E109" s="150"/>
      <c r="F109" s="151"/>
      <c r="G109" s="150"/>
      <c r="H109" s="150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7"/>
      <c r="V109" s="27"/>
      <c r="W109" s="27"/>
      <c r="X109" s="27"/>
      <c r="Y109" s="27"/>
      <c r="Z109" s="27"/>
      <c r="AA109" s="27"/>
      <c r="AB109" s="26"/>
      <c r="AC109" s="27"/>
      <c r="AD109" s="27"/>
      <c r="AE109" s="27"/>
    </row>
    <row r="110" ht="15.75" customHeight="1">
      <c r="A110" s="146"/>
      <c r="B110" s="147"/>
      <c r="C110" s="154"/>
      <c r="D110" s="149"/>
      <c r="E110" s="150"/>
      <c r="F110" s="151"/>
      <c r="G110" s="150"/>
      <c r="H110" s="150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7"/>
      <c r="V110" s="27"/>
      <c r="W110" s="27"/>
      <c r="X110" s="27"/>
      <c r="Y110" s="27"/>
      <c r="Z110" s="27"/>
      <c r="AA110" s="27"/>
      <c r="AB110" s="26"/>
      <c r="AC110" s="27"/>
      <c r="AD110" s="27"/>
      <c r="AE110" s="27"/>
    </row>
    <row r="111" ht="15.75" customHeight="1">
      <c r="A111" s="146"/>
      <c r="B111" s="147"/>
      <c r="C111" s="154"/>
      <c r="D111" s="149"/>
      <c r="E111" s="150"/>
      <c r="F111" s="151"/>
      <c r="G111" s="150"/>
      <c r="H111" s="150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7"/>
      <c r="V111" s="27"/>
      <c r="W111" s="27"/>
      <c r="X111" s="27"/>
      <c r="Y111" s="27"/>
      <c r="Z111" s="27"/>
      <c r="AA111" s="27"/>
      <c r="AB111" s="26"/>
      <c r="AC111" s="27"/>
      <c r="AD111" s="27"/>
      <c r="AE111" s="27"/>
    </row>
    <row r="112" ht="15.75" customHeight="1">
      <c r="A112" s="146"/>
      <c r="B112" s="147"/>
      <c r="C112" s="154"/>
      <c r="D112" s="149"/>
      <c r="E112" s="150"/>
      <c r="F112" s="151"/>
      <c r="G112" s="150"/>
      <c r="H112" s="150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7"/>
      <c r="V112" s="27"/>
      <c r="W112" s="27"/>
      <c r="X112" s="27"/>
      <c r="Y112" s="27"/>
      <c r="Z112" s="27"/>
      <c r="AA112" s="27"/>
      <c r="AB112" s="26"/>
      <c r="AC112" s="27"/>
      <c r="AD112" s="27"/>
      <c r="AE112" s="27"/>
    </row>
    <row r="113" ht="15.75" customHeight="1">
      <c r="A113" s="146"/>
      <c r="B113" s="147"/>
      <c r="C113" s="154"/>
      <c r="D113" s="149"/>
      <c r="E113" s="150"/>
      <c r="F113" s="151"/>
      <c r="G113" s="150"/>
      <c r="H113" s="150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7"/>
      <c r="V113" s="27"/>
      <c r="W113" s="27"/>
      <c r="X113" s="27"/>
      <c r="Y113" s="27"/>
      <c r="Z113" s="27"/>
      <c r="AA113" s="27"/>
      <c r="AB113" s="26"/>
      <c r="AC113" s="27"/>
      <c r="AD113" s="27"/>
      <c r="AE113" s="27"/>
    </row>
    <row r="114" ht="15.75" customHeight="1">
      <c r="A114" s="146"/>
      <c r="B114" s="147"/>
      <c r="C114" s="154"/>
      <c r="D114" s="149"/>
      <c r="E114" s="150"/>
      <c r="F114" s="151"/>
      <c r="G114" s="150"/>
      <c r="H114" s="150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7"/>
      <c r="V114" s="27"/>
      <c r="W114" s="27"/>
      <c r="X114" s="27"/>
      <c r="Y114" s="27"/>
      <c r="Z114" s="27"/>
      <c r="AA114" s="27"/>
      <c r="AB114" s="26"/>
      <c r="AC114" s="27"/>
      <c r="AD114" s="27"/>
      <c r="AE114" s="27"/>
    </row>
    <row r="115" ht="15.75" customHeight="1">
      <c r="A115" s="146"/>
      <c r="B115" s="147"/>
      <c r="C115" s="154"/>
      <c r="D115" s="149"/>
      <c r="E115" s="150"/>
      <c r="F115" s="151"/>
      <c r="G115" s="150"/>
      <c r="H115" s="150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7"/>
      <c r="V115" s="27"/>
      <c r="W115" s="27"/>
      <c r="X115" s="27"/>
      <c r="Y115" s="27"/>
      <c r="Z115" s="27"/>
      <c r="AA115" s="27"/>
      <c r="AB115" s="26"/>
      <c r="AC115" s="27"/>
      <c r="AD115" s="27"/>
      <c r="AE115" s="27"/>
    </row>
    <row r="116" ht="15.75" customHeight="1">
      <c r="A116" s="146"/>
      <c r="B116" s="147"/>
      <c r="C116" s="154"/>
      <c r="D116" s="149"/>
      <c r="E116" s="150"/>
      <c r="F116" s="151"/>
      <c r="G116" s="150"/>
      <c r="H116" s="150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7"/>
      <c r="V116" s="27"/>
      <c r="W116" s="27"/>
      <c r="X116" s="27"/>
      <c r="Y116" s="27"/>
      <c r="Z116" s="27"/>
      <c r="AA116" s="27"/>
      <c r="AB116" s="26"/>
      <c r="AC116" s="27"/>
      <c r="AD116" s="27"/>
      <c r="AE116" s="27"/>
    </row>
    <row r="117" ht="15.75" customHeight="1">
      <c r="A117" s="146"/>
      <c r="B117" s="147"/>
      <c r="C117" s="154"/>
      <c r="D117" s="149"/>
      <c r="E117" s="150"/>
      <c r="F117" s="151"/>
      <c r="G117" s="150"/>
      <c r="H117" s="150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7"/>
      <c r="V117" s="27"/>
      <c r="W117" s="27"/>
      <c r="X117" s="27"/>
      <c r="Y117" s="27"/>
      <c r="Z117" s="27"/>
      <c r="AA117" s="27"/>
      <c r="AB117" s="26"/>
      <c r="AC117" s="27"/>
      <c r="AD117" s="27"/>
      <c r="AE117" s="27"/>
    </row>
    <row r="118" ht="15.75" customHeight="1">
      <c r="A118" s="146"/>
      <c r="B118" s="147"/>
      <c r="C118" s="154"/>
      <c r="D118" s="149"/>
      <c r="E118" s="150"/>
      <c r="F118" s="151"/>
      <c r="G118" s="150"/>
      <c r="H118" s="150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7"/>
      <c r="V118" s="27"/>
      <c r="W118" s="27"/>
      <c r="X118" s="27"/>
      <c r="Y118" s="27"/>
      <c r="Z118" s="27"/>
      <c r="AA118" s="27"/>
      <c r="AB118" s="26"/>
      <c r="AC118" s="27"/>
      <c r="AD118" s="27"/>
      <c r="AE118" s="27"/>
    </row>
    <row r="119" ht="15.75" customHeight="1">
      <c r="A119" s="146"/>
      <c r="B119" s="147"/>
      <c r="C119" s="154"/>
      <c r="D119" s="149"/>
      <c r="E119" s="150"/>
      <c r="F119" s="151"/>
      <c r="G119" s="150"/>
      <c r="H119" s="150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7"/>
      <c r="V119" s="27"/>
      <c r="W119" s="27"/>
      <c r="X119" s="27"/>
      <c r="Y119" s="27"/>
      <c r="Z119" s="27"/>
      <c r="AA119" s="27"/>
      <c r="AB119" s="26"/>
      <c r="AC119" s="27"/>
      <c r="AD119" s="27"/>
      <c r="AE119" s="27"/>
    </row>
    <row r="120" ht="15.75" customHeight="1">
      <c r="A120" s="146"/>
      <c r="B120" s="147"/>
      <c r="C120" s="154"/>
      <c r="D120" s="149"/>
      <c r="E120" s="150"/>
      <c r="F120" s="151"/>
      <c r="G120" s="150"/>
      <c r="H120" s="150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7"/>
      <c r="V120" s="27"/>
      <c r="W120" s="27"/>
      <c r="X120" s="27"/>
      <c r="Y120" s="27"/>
      <c r="Z120" s="27"/>
      <c r="AA120" s="27"/>
      <c r="AB120" s="26"/>
      <c r="AC120" s="27"/>
      <c r="AD120" s="27"/>
      <c r="AE120" s="27"/>
    </row>
    <row r="121" ht="15.75" customHeight="1">
      <c r="A121" s="146"/>
      <c r="B121" s="147"/>
      <c r="C121" s="154"/>
      <c r="D121" s="149"/>
      <c r="E121" s="150"/>
      <c r="F121" s="151"/>
      <c r="G121" s="150"/>
      <c r="H121" s="150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7"/>
      <c r="V121" s="27"/>
      <c r="W121" s="27"/>
      <c r="X121" s="27"/>
      <c r="Y121" s="27"/>
      <c r="Z121" s="27"/>
      <c r="AA121" s="27"/>
      <c r="AB121" s="26"/>
      <c r="AC121" s="27"/>
      <c r="AD121" s="27"/>
      <c r="AE121" s="27"/>
    </row>
    <row r="122" ht="15.75" customHeight="1">
      <c r="A122" s="146"/>
      <c r="B122" s="147"/>
      <c r="C122" s="154"/>
      <c r="D122" s="149"/>
      <c r="E122" s="150"/>
      <c r="F122" s="151"/>
      <c r="G122" s="150"/>
      <c r="H122" s="150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7"/>
      <c r="V122" s="27"/>
      <c r="W122" s="27"/>
      <c r="X122" s="27"/>
      <c r="Y122" s="27"/>
      <c r="Z122" s="27"/>
      <c r="AA122" s="27"/>
      <c r="AB122" s="26"/>
      <c r="AC122" s="27"/>
      <c r="AD122" s="27"/>
      <c r="AE122" s="27"/>
    </row>
    <row r="123" ht="15.75" customHeight="1">
      <c r="A123" s="146"/>
      <c r="B123" s="147"/>
      <c r="C123" s="154"/>
      <c r="D123" s="149"/>
      <c r="E123" s="150"/>
      <c r="F123" s="151"/>
      <c r="G123" s="150"/>
      <c r="H123" s="150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7"/>
      <c r="V123" s="27"/>
      <c r="W123" s="27"/>
      <c r="X123" s="27"/>
      <c r="Y123" s="27"/>
      <c r="Z123" s="27"/>
      <c r="AA123" s="27"/>
      <c r="AB123" s="26"/>
      <c r="AC123" s="27"/>
      <c r="AD123" s="27"/>
      <c r="AE123" s="27"/>
    </row>
    <row r="124" ht="15.75" customHeight="1">
      <c r="A124" s="146"/>
      <c r="B124" s="147"/>
      <c r="C124" s="154"/>
      <c r="D124" s="149"/>
      <c r="E124" s="150"/>
      <c r="F124" s="151"/>
      <c r="G124" s="150"/>
      <c r="H124" s="150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7"/>
      <c r="V124" s="27"/>
      <c r="W124" s="27"/>
      <c r="X124" s="27"/>
      <c r="Y124" s="27"/>
      <c r="Z124" s="27"/>
      <c r="AA124" s="27"/>
      <c r="AB124" s="26"/>
      <c r="AC124" s="27"/>
      <c r="AD124" s="27"/>
      <c r="AE124" s="27"/>
    </row>
    <row r="125" ht="15.75" customHeight="1">
      <c r="A125" s="146"/>
      <c r="B125" s="147"/>
      <c r="C125" s="154"/>
      <c r="D125" s="149"/>
      <c r="E125" s="150"/>
      <c r="F125" s="151"/>
      <c r="G125" s="150"/>
      <c r="H125" s="150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7"/>
      <c r="V125" s="27"/>
      <c r="W125" s="27"/>
      <c r="X125" s="27"/>
      <c r="Y125" s="27"/>
      <c r="Z125" s="27"/>
      <c r="AA125" s="27"/>
      <c r="AB125" s="26"/>
      <c r="AC125" s="27"/>
      <c r="AD125" s="27"/>
      <c r="AE125" s="27"/>
    </row>
    <row r="126" ht="15.75" customHeight="1">
      <c r="A126" s="146"/>
      <c r="B126" s="147"/>
      <c r="C126" s="154"/>
      <c r="D126" s="149"/>
      <c r="E126" s="150"/>
      <c r="F126" s="151"/>
      <c r="G126" s="150"/>
      <c r="H126" s="150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7"/>
      <c r="V126" s="27"/>
      <c r="W126" s="27"/>
      <c r="X126" s="27"/>
      <c r="Y126" s="27"/>
      <c r="Z126" s="27"/>
      <c r="AA126" s="27"/>
      <c r="AB126" s="26"/>
      <c r="AC126" s="27"/>
      <c r="AD126" s="27"/>
      <c r="AE126" s="27"/>
    </row>
    <row r="127" ht="15.75" customHeight="1">
      <c r="A127" s="146"/>
      <c r="B127" s="147"/>
      <c r="C127" s="154"/>
      <c r="D127" s="149"/>
      <c r="E127" s="150"/>
      <c r="F127" s="151"/>
      <c r="G127" s="150"/>
      <c r="H127" s="150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7"/>
      <c r="V127" s="27"/>
      <c r="W127" s="27"/>
      <c r="X127" s="27"/>
      <c r="Y127" s="27"/>
      <c r="Z127" s="27"/>
      <c r="AA127" s="27"/>
      <c r="AB127" s="26"/>
      <c r="AC127" s="27"/>
      <c r="AD127" s="27"/>
      <c r="AE127" s="27"/>
    </row>
    <row r="128" ht="15.75" customHeight="1">
      <c r="A128" s="146"/>
      <c r="B128" s="147"/>
      <c r="C128" s="154"/>
      <c r="D128" s="149"/>
      <c r="E128" s="150"/>
      <c r="F128" s="151"/>
      <c r="G128" s="150"/>
      <c r="H128" s="150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7"/>
      <c r="V128" s="27"/>
      <c r="W128" s="27"/>
      <c r="X128" s="27"/>
      <c r="Y128" s="27"/>
      <c r="Z128" s="27"/>
      <c r="AA128" s="27"/>
      <c r="AB128" s="26"/>
      <c r="AC128" s="27"/>
      <c r="AD128" s="27"/>
      <c r="AE128" s="27"/>
    </row>
    <row r="129" ht="15.75" customHeight="1">
      <c r="A129" s="146"/>
      <c r="B129" s="147"/>
      <c r="C129" s="154"/>
      <c r="D129" s="149"/>
      <c r="E129" s="150"/>
      <c r="F129" s="151"/>
      <c r="G129" s="150"/>
      <c r="H129" s="150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7"/>
      <c r="V129" s="27"/>
      <c r="W129" s="27"/>
      <c r="X129" s="27"/>
      <c r="Y129" s="27"/>
      <c r="Z129" s="27"/>
      <c r="AA129" s="27"/>
      <c r="AB129" s="26"/>
      <c r="AC129" s="27"/>
      <c r="AD129" s="27"/>
      <c r="AE129" s="27"/>
    </row>
    <row r="130" ht="15.75" customHeight="1">
      <c r="A130" s="146"/>
      <c r="B130" s="147"/>
      <c r="C130" s="154"/>
      <c r="D130" s="149"/>
      <c r="E130" s="150"/>
      <c r="F130" s="151"/>
      <c r="G130" s="150"/>
      <c r="H130" s="150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7"/>
      <c r="V130" s="27"/>
      <c r="W130" s="27"/>
      <c r="X130" s="27"/>
      <c r="Y130" s="27"/>
      <c r="Z130" s="27"/>
      <c r="AA130" s="27"/>
      <c r="AB130" s="26"/>
      <c r="AC130" s="27"/>
      <c r="AD130" s="27"/>
      <c r="AE130" s="27"/>
    </row>
    <row r="131" ht="15.75" customHeight="1">
      <c r="A131" s="146"/>
      <c r="B131" s="147"/>
      <c r="C131" s="154"/>
      <c r="D131" s="149"/>
      <c r="E131" s="150"/>
      <c r="F131" s="151"/>
      <c r="G131" s="150"/>
      <c r="H131" s="150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7"/>
      <c r="V131" s="27"/>
      <c r="W131" s="27"/>
      <c r="X131" s="27"/>
      <c r="Y131" s="27"/>
      <c r="Z131" s="27"/>
      <c r="AA131" s="27"/>
      <c r="AB131" s="26"/>
      <c r="AC131" s="27"/>
      <c r="AD131" s="27"/>
      <c r="AE131" s="27"/>
    </row>
    <row r="132" ht="15.75" customHeight="1">
      <c r="A132" s="146"/>
      <c r="B132" s="147"/>
      <c r="C132" s="154"/>
      <c r="D132" s="149"/>
      <c r="E132" s="150"/>
      <c r="F132" s="151"/>
      <c r="G132" s="150"/>
      <c r="H132" s="150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7"/>
      <c r="V132" s="27"/>
      <c r="W132" s="27"/>
      <c r="X132" s="27"/>
      <c r="Y132" s="27"/>
      <c r="Z132" s="27"/>
      <c r="AA132" s="27"/>
      <c r="AB132" s="26"/>
      <c r="AC132" s="27"/>
      <c r="AD132" s="27"/>
      <c r="AE132" s="27"/>
    </row>
    <row r="133" ht="15.75" customHeight="1">
      <c r="A133" s="146"/>
      <c r="B133" s="147"/>
      <c r="C133" s="154"/>
      <c r="D133" s="149"/>
      <c r="E133" s="150"/>
      <c r="F133" s="151"/>
      <c r="G133" s="150"/>
      <c r="H133" s="150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7"/>
      <c r="V133" s="27"/>
      <c r="W133" s="27"/>
      <c r="X133" s="27"/>
      <c r="Y133" s="27"/>
      <c r="Z133" s="27"/>
      <c r="AA133" s="27"/>
      <c r="AB133" s="26"/>
      <c r="AC133" s="27"/>
      <c r="AD133" s="27"/>
      <c r="AE133" s="27"/>
    </row>
    <row r="134" ht="15.75" customHeight="1">
      <c r="A134" s="146"/>
      <c r="B134" s="147"/>
      <c r="C134" s="154"/>
      <c r="D134" s="149"/>
      <c r="E134" s="150"/>
      <c r="F134" s="151"/>
      <c r="G134" s="150"/>
      <c r="H134" s="150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7"/>
      <c r="V134" s="27"/>
      <c r="W134" s="27"/>
      <c r="X134" s="27"/>
      <c r="Y134" s="27"/>
      <c r="Z134" s="27"/>
      <c r="AA134" s="27"/>
      <c r="AB134" s="26"/>
      <c r="AC134" s="27"/>
      <c r="AD134" s="27"/>
      <c r="AE134" s="27"/>
    </row>
    <row r="135" ht="15.75" customHeight="1">
      <c r="A135" s="146"/>
      <c r="B135" s="147"/>
      <c r="C135" s="154"/>
      <c r="D135" s="149"/>
      <c r="E135" s="150"/>
      <c r="F135" s="151"/>
      <c r="G135" s="150"/>
      <c r="H135" s="150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7"/>
      <c r="V135" s="27"/>
      <c r="W135" s="27"/>
      <c r="X135" s="27"/>
      <c r="Y135" s="27"/>
      <c r="Z135" s="27"/>
      <c r="AA135" s="27"/>
      <c r="AB135" s="26"/>
      <c r="AC135" s="27"/>
      <c r="AD135" s="27"/>
      <c r="AE135" s="27"/>
    </row>
    <row r="136" ht="15.75" customHeight="1">
      <c r="A136" s="146"/>
      <c r="B136" s="147"/>
      <c r="C136" s="154"/>
      <c r="D136" s="149"/>
      <c r="E136" s="150"/>
      <c r="F136" s="151"/>
      <c r="G136" s="150"/>
      <c r="H136" s="150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7"/>
      <c r="V136" s="27"/>
      <c r="W136" s="27"/>
      <c r="X136" s="27"/>
      <c r="Y136" s="27"/>
      <c r="Z136" s="27"/>
      <c r="AA136" s="27"/>
      <c r="AB136" s="26"/>
      <c r="AC136" s="27"/>
      <c r="AD136" s="27"/>
      <c r="AE136" s="27"/>
    </row>
    <row r="137" ht="15.75" customHeight="1">
      <c r="A137" s="146"/>
      <c r="B137" s="147"/>
      <c r="C137" s="154"/>
      <c r="D137" s="149"/>
      <c r="E137" s="150"/>
      <c r="F137" s="151"/>
      <c r="G137" s="150"/>
      <c r="H137" s="150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7"/>
      <c r="V137" s="27"/>
      <c r="W137" s="27"/>
      <c r="X137" s="27"/>
      <c r="Y137" s="27"/>
      <c r="Z137" s="27"/>
      <c r="AA137" s="27"/>
      <c r="AB137" s="26"/>
      <c r="AC137" s="27"/>
      <c r="AD137" s="27"/>
      <c r="AE137" s="27"/>
    </row>
    <row r="138" ht="15.75" customHeight="1">
      <c r="A138" s="146"/>
      <c r="B138" s="147"/>
      <c r="C138" s="154"/>
      <c r="D138" s="149"/>
      <c r="E138" s="150"/>
      <c r="F138" s="151"/>
      <c r="G138" s="150"/>
      <c r="H138" s="150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7"/>
      <c r="V138" s="27"/>
      <c r="W138" s="27"/>
      <c r="X138" s="27"/>
      <c r="Y138" s="27"/>
      <c r="Z138" s="27"/>
      <c r="AA138" s="27"/>
      <c r="AB138" s="26"/>
      <c r="AC138" s="27"/>
      <c r="AD138" s="27"/>
      <c r="AE138" s="27"/>
    </row>
    <row r="139" ht="15.75" customHeight="1">
      <c r="A139" s="146"/>
      <c r="B139" s="147"/>
      <c r="C139" s="154"/>
      <c r="D139" s="149"/>
      <c r="E139" s="150"/>
      <c r="F139" s="151"/>
      <c r="G139" s="150"/>
      <c r="H139" s="150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7"/>
      <c r="V139" s="27"/>
      <c r="W139" s="27"/>
      <c r="X139" s="27"/>
      <c r="Y139" s="27"/>
      <c r="Z139" s="27"/>
      <c r="AA139" s="27"/>
      <c r="AB139" s="26"/>
      <c r="AC139" s="27"/>
      <c r="AD139" s="27"/>
      <c r="AE139" s="27"/>
    </row>
    <row r="140" ht="15.75" customHeight="1">
      <c r="A140" s="146"/>
      <c r="B140" s="147"/>
      <c r="C140" s="154"/>
      <c r="D140" s="149"/>
      <c r="E140" s="150"/>
      <c r="F140" s="151"/>
      <c r="G140" s="150"/>
      <c r="H140" s="150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7"/>
      <c r="V140" s="27"/>
      <c r="W140" s="27"/>
      <c r="X140" s="27"/>
      <c r="Y140" s="27"/>
      <c r="Z140" s="27"/>
      <c r="AA140" s="27"/>
      <c r="AB140" s="26"/>
      <c r="AC140" s="27"/>
      <c r="AD140" s="27"/>
      <c r="AE140" s="27"/>
    </row>
    <row r="141" ht="15.75" customHeight="1">
      <c r="A141" s="146"/>
      <c r="B141" s="147"/>
      <c r="C141" s="154"/>
      <c r="D141" s="149"/>
      <c r="E141" s="150"/>
      <c r="F141" s="151"/>
      <c r="G141" s="150"/>
      <c r="H141" s="150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7"/>
      <c r="V141" s="27"/>
      <c r="W141" s="27"/>
      <c r="X141" s="27"/>
      <c r="Y141" s="27"/>
      <c r="Z141" s="27"/>
      <c r="AA141" s="27"/>
      <c r="AB141" s="26"/>
      <c r="AC141" s="27"/>
      <c r="AD141" s="27"/>
      <c r="AE141" s="27"/>
    </row>
    <row r="142" ht="15.75" customHeight="1">
      <c r="A142" s="146"/>
      <c r="B142" s="147"/>
      <c r="C142" s="154"/>
      <c r="D142" s="149"/>
      <c r="E142" s="150"/>
      <c r="F142" s="151"/>
      <c r="G142" s="150"/>
      <c r="H142" s="150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7"/>
      <c r="V142" s="27"/>
      <c r="W142" s="27"/>
      <c r="X142" s="27"/>
      <c r="Y142" s="27"/>
      <c r="Z142" s="27"/>
      <c r="AA142" s="27"/>
      <c r="AB142" s="26"/>
      <c r="AC142" s="27"/>
      <c r="AD142" s="27"/>
      <c r="AE142" s="27"/>
    </row>
    <row r="143" ht="15.75" customHeight="1">
      <c r="A143" s="146"/>
      <c r="B143" s="147"/>
      <c r="C143" s="154"/>
      <c r="D143" s="149"/>
      <c r="E143" s="150"/>
      <c r="F143" s="151"/>
      <c r="G143" s="150"/>
      <c r="H143" s="150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7"/>
      <c r="V143" s="27"/>
      <c r="W143" s="27"/>
      <c r="X143" s="27"/>
      <c r="Y143" s="27"/>
      <c r="Z143" s="27"/>
      <c r="AA143" s="27"/>
      <c r="AB143" s="26"/>
      <c r="AC143" s="27"/>
      <c r="AD143" s="27"/>
      <c r="AE143" s="27"/>
    </row>
    <row r="144" ht="15.75" customHeight="1">
      <c r="A144" s="146"/>
      <c r="B144" s="147"/>
      <c r="C144" s="154"/>
      <c r="D144" s="149"/>
      <c r="E144" s="150"/>
      <c r="F144" s="151"/>
      <c r="G144" s="150"/>
      <c r="H144" s="150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7"/>
      <c r="V144" s="27"/>
      <c r="W144" s="27"/>
      <c r="X144" s="27"/>
      <c r="Y144" s="27"/>
      <c r="Z144" s="27"/>
      <c r="AA144" s="27"/>
      <c r="AB144" s="26"/>
      <c r="AC144" s="27"/>
      <c r="AD144" s="27"/>
      <c r="AE144" s="27"/>
    </row>
    <row r="145" ht="15.75" customHeight="1">
      <c r="A145" s="146"/>
      <c r="B145" s="147"/>
      <c r="C145" s="154"/>
      <c r="D145" s="149"/>
      <c r="E145" s="150"/>
      <c r="F145" s="151"/>
      <c r="G145" s="150"/>
      <c r="H145" s="150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7"/>
      <c r="V145" s="27"/>
      <c r="W145" s="27"/>
      <c r="X145" s="27"/>
      <c r="Y145" s="27"/>
      <c r="Z145" s="27"/>
      <c r="AA145" s="27"/>
      <c r="AB145" s="26"/>
      <c r="AC145" s="27"/>
      <c r="AD145" s="27"/>
      <c r="AE145" s="27"/>
    </row>
    <row r="146" ht="15.75" customHeight="1">
      <c r="A146" s="146"/>
      <c r="B146" s="147"/>
      <c r="C146" s="154"/>
      <c r="D146" s="149"/>
      <c r="E146" s="150"/>
      <c r="F146" s="151"/>
      <c r="G146" s="150"/>
      <c r="H146" s="150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7"/>
      <c r="V146" s="27"/>
      <c r="W146" s="27"/>
      <c r="X146" s="27"/>
      <c r="Y146" s="27"/>
      <c r="Z146" s="27"/>
      <c r="AA146" s="27"/>
      <c r="AB146" s="26"/>
      <c r="AC146" s="27"/>
      <c r="AD146" s="27"/>
      <c r="AE146" s="27"/>
    </row>
    <row r="147" ht="15.75" customHeight="1">
      <c r="A147" s="146"/>
      <c r="B147" s="147"/>
      <c r="C147" s="154"/>
      <c r="D147" s="149"/>
      <c r="E147" s="150"/>
      <c r="F147" s="151"/>
      <c r="G147" s="150"/>
      <c r="H147" s="150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7"/>
      <c r="V147" s="27"/>
      <c r="W147" s="27"/>
      <c r="X147" s="27"/>
      <c r="Y147" s="27"/>
      <c r="Z147" s="27"/>
      <c r="AA147" s="27"/>
      <c r="AB147" s="26"/>
      <c r="AC147" s="27"/>
      <c r="AD147" s="27"/>
      <c r="AE147" s="27"/>
    </row>
    <row r="148" ht="15.75" customHeight="1">
      <c r="A148" s="146"/>
      <c r="B148" s="147"/>
      <c r="C148" s="154"/>
      <c r="D148" s="149"/>
      <c r="E148" s="150"/>
      <c r="F148" s="151"/>
      <c r="G148" s="150"/>
      <c r="H148" s="150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7"/>
      <c r="V148" s="27"/>
      <c r="W148" s="27"/>
      <c r="X148" s="27"/>
      <c r="Y148" s="27"/>
      <c r="Z148" s="27"/>
      <c r="AA148" s="27"/>
      <c r="AB148" s="26"/>
      <c r="AC148" s="27"/>
      <c r="AD148" s="27"/>
      <c r="AE148" s="27"/>
    </row>
    <row r="149" ht="15.75" customHeight="1">
      <c r="A149" s="146"/>
      <c r="B149" s="147"/>
      <c r="C149" s="154"/>
      <c r="D149" s="149"/>
      <c r="E149" s="150"/>
      <c r="F149" s="151"/>
      <c r="G149" s="150"/>
      <c r="H149" s="150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7"/>
      <c r="V149" s="27"/>
      <c r="W149" s="27"/>
      <c r="X149" s="27"/>
      <c r="Y149" s="27"/>
      <c r="Z149" s="27"/>
      <c r="AA149" s="27"/>
      <c r="AB149" s="26"/>
      <c r="AC149" s="27"/>
      <c r="AD149" s="27"/>
      <c r="AE149" s="27"/>
    </row>
    <row r="150" ht="15.75" customHeight="1">
      <c r="A150" s="146"/>
      <c r="B150" s="147"/>
      <c r="C150" s="154"/>
      <c r="D150" s="149"/>
      <c r="E150" s="150"/>
      <c r="F150" s="151"/>
      <c r="G150" s="150"/>
      <c r="H150" s="150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7"/>
      <c r="V150" s="27"/>
      <c r="W150" s="27"/>
      <c r="X150" s="27"/>
      <c r="Y150" s="27"/>
      <c r="Z150" s="27"/>
      <c r="AA150" s="27"/>
      <c r="AB150" s="26"/>
      <c r="AC150" s="27"/>
      <c r="AD150" s="27"/>
      <c r="AE150" s="27"/>
    </row>
    <row r="151" ht="15.75" customHeight="1">
      <c r="A151" s="146"/>
      <c r="B151" s="147"/>
      <c r="C151" s="154"/>
      <c r="D151" s="149"/>
      <c r="E151" s="150"/>
      <c r="F151" s="151"/>
      <c r="G151" s="150"/>
      <c r="H151" s="150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7"/>
      <c r="V151" s="27"/>
      <c r="W151" s="27"/>
      <c r="X151" s="27"/>
      <c r="Y151" s="27"/>
      <c r="Z151" s="27"/>
      <c r="AA151" s="27"/>
      <c r="AB151" s="26"/>
      <c r="AC151" s="27"/>
      <c r="AD151" s="27"/>
      <c r="AE151" s="27"/>
    </row>
    <row r="152" ht="15.75" customHeight="1">
      <c r="A152" s="146"/>
      <c r="B152" s="147"/>
      <c r="C152" s="154"/>
      <c r="D152" s="149"/>
      <c r="E152" s="150"/>
      <c r="F152" s="151"/>
      <c r="G152" s="150"/>
      <c r="H152" s="150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7"/>
      <c r="V152" s="27"/>
      <c r="W152" s="27"/>
      <c r="X152" s="27"/>
      <c r="Y152" s="27"/>
      <c r="Z152" s="27"/>
      <c r="AA152" s="27"/>
      <c r="AB152" s="26"/>
      <c r="AC152" s="27"/>
      <c r="AD152" s="27"/>
      <c r="AE152" s="27"/>
    </row>
    <row r="153" ht="15.75" customHeight="1">
      <c r="A153" s="146"/>
      <c r="B153" s="147"/>
      <c r="C153" s="154"/>
      <c r="D153" s="149"/>
      <c r="E153" s="150"/>
      <c r="F153" s="151"/>
      <c r="G153" s="150"/>
      <c r="H153" s="150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7"/>
      <c r="V153" s="27"/>
      <c r="W153" s="27"/>
      <c r="X153" s="27"/>
      <c r="Y153" s="27"/>
      <c r="Z153" s="27"/>
      <c r="AA153" s="27"/>
      <c r="AB153" s="26"/>
      <c r="AC153" s="27"/>
      <c r="AD153" s="27"/>
      <c r="AE153" s="27"/>
    </row>
    <row r="154" ht="15.75" customHeight="1">
      <c r="A154" s="146"/>
      <c r="B154" s="147"/>
      <c r="C154" s="154"/>
      <c r="D154" s="149"/>
      <c r="E154" s="150"/>
      <c r="F154" s="151"/>
      <c r="G154" s="150"/>
      <c r="H154" s="150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7"/>
      <c r="V154" s="27"/>
      <c r="W154" s="27"/>
      <c r="X154" s="27"/>
      <c r="Y154" s="27"/>
      <c r="Z154" s="27"/>
      <c r="AA154" s="27"/>
      <c r="AB154" s="26"/>
      <c r="AC154" s="27"/>
      <c r="AD154" s="27"/>
      <c r="AE154" s="27"/>
    </row>
    <row r="155" ht="15.75" customHeight="1">
      <c r="A155" s="146"/>
      <c r="B155" s="147"/>
      <c r="C155" s="154"/>
      <c r="D155" s="149"/>
      <c r="E155" s="150"/>
      <c r="F155" s="151"/>
      <c r="G155" s="150"/>
      <c r="H155" s="150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7"/>
      <c r="V155" s="27"/>
      <c r="W155" s="27"/>
      <c r="X155" s="27"/>
      <c r="Y155" s="27"/>
      <c r="Z155" s="27"/>
      <c r="AA155" s="27"/>
      <c r="AB155" s="26"/>
      <c r="AC155" s="27"/>
      <c r="AD155" s="27"/>
      <c r="AE155" s="27"/>
    </row>
    <row r="156" ht="15.75" customHeight="1">
      <c r="A156" s="146"/>
      <c r="B156" s="147"/>
      <c r="C156" s="154"/>
      <c r="D156" s="149"/>
      <c r="E156" s="150"/>
      <c r="F156" s="151"/>
      <c r="G156" s="150"/>
      <c r="H156" s="150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7"/>
      <c r="V156" s="27"/>
      <c r="W156" s="27"/>
      <c r="X156" s="27"/>
      <c r="Y156" s="27"/>
      <c r="Z156" s="27"/>
      <c r="AA156" s="27"/>
      <c r="AB156" s="26"/>
      <c r="AC156" s="27"/>
      <c r="AD156" s="27"/>
      <c r="AE156" s="27"/>
    </row>
    <row r="157" ht="15.75" customHeight="1">
      <c r="A157" s="146"/>
      <c r="B157" s="147"/>
      <c r="C157" s="154"/>
      <c r="D157" s="149"/>
      <c r="E157" s="150"/>
      <c r="F157" s="151"/>
      <c r="G157" s="150"/>
      <c r="H157" s="150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7"/>
      <c r="V157" s="27"/>
      <c r="W157" s="27"/>
      <c r="X157" s="27"/>
      <c r="Y157" s="27"/>
      <c r="Z157" s="27"/>
      <c r="AA157" s="27"/>
      <c r="AB157" s="26"/>
      <c r="AC157" s="27"/>
      <c r="AD157" s="27"/>
      <c r="AE157" s="27"/>
    </row>
    <row r="158" ht="15.75" customHeight="1">
      <c r="A158" s="146"/>
      <c r="B158" s="147"/>
      <c r="C158" s="154"/>
      <c r="D158" s="149"/>
      <c r="E158" s="150"/>
      <c r="F158" s="151"/>
      <c r="G158" s="150"/>
      <c r="H158" s="150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7"/>
      <c r="V158" s="27"/>
      <c r="W158" s="27"/>
      <c r="X158" s="27"/>
      <c r="Y158" s="27"/>
      <c r="Z158" s="27"/>
      <c r="AA158" s="27"/>
      <c r="AB158" s="26"/>
      <c r="AC158" s="27"/>
      <c r="AD158" s="27"/>
      <c r="AE158" s="27"/>
    </row>
    <row r="159" ht="15.75" customHeight="1">
      <c r="A159" s="146"/>
      <c r="B159" s="147"/>
      <c r="C159" s="154"/>
      <c r="D159" s="149"/>
      <c r="E159" s="150"/>
      <c r="F159" s="151"/>
      <c r="G159" s="150"/>
      <c r="H159" s="150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7"/>
      <c r="V159" s="27"/>
      <c r="W159" s="27"/>
      <c r="X159" s="27"/>
      <c r="Y159" s="27"/>
      <c r="Z159" s="27"/>
      <c r="AA159" s="27"/>
      <c r="AB159" s="26"/>
      <c r="AC159" s="27"/>
      <c r="AD159" s="27"/>
      <c r="AE159" s="27"/>
    </row>
    <row r="160" ht="15.75" customHeight="1">
      <c r="A160" s="146"/>
      <c r="B160" s="147"/>
      <c r="C160" s="154"/>
      <c r="D160" s="149"/>
      <c r="E160" s="150"/>
      <c r="F160" s="151"/>
      <c r="G160" s="150"/>
      <c r="H160" s="150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7"/>
      <c r="V160" s="27"/>
      <c r="W160" s="27"/>
      <c r="X160" s="27"/>
      <c r="Y160" s="27"/>
      <c r="Z160" s="27"/>
      <c r="AA160" s="27"/>
      <c r="AB160" s="26"/>
      <c r="AC160" s="27"/>
      <c r="AD160" s="27"/>
      <c r="AE160" s="27"/>
    </row>
    <row r="161" ht="15.75" customHeight="1">
      <c r="A161" s="146"/>
      <c r="B161" s="147"/>
      <c r="C161" s="154"/>
      <c r="D161" s="149"/>
      <c r="E161" s="150"/>
      <c r="F161" s="151"/>
      <c r="G161" s="150"/>
      <c r="H161" s="150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7"/>
      <c r="V161" s="27"/>
      <c r="W161" s="27"/>
      <c r="X161" s="27"/>
      <c r="Y161" s="27"/>
      <c r="Z161" s="27"/>
      <c r="AA161" s="27"/>
      <c r="AB161" s="26"/>
      <c r="AC161" s="27"/>
      <c r="AD161" s="27"/>
      <c r="AE161" s="27"/>
    </row>
    <row r="162" ht="15.75" customHeight="1">
      <c r="A162" s="146"/>
      <c r="B162" s="147"/>
      <c r="C162" s="154"/>
      <c r="D162" s="149"/>
      <c r="E162" s="150"/>
      <c r="F162" s="151"/>
      <c r="G162" s="150"/>
      <c r="H162" s="150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7"/>
      <c r="V162" s="27"/>
      <c r="W162" s="27"/>
      <c r="X162" s="27"/>
      <c r="Y162" s="27"/>
      <c r="Z162" s="27"/>
      <c r="AA162" s="27"/>
      <c r="AB162" s="26"/>
      <c r="AC162" s="27"/>
      <c r="AD162" s="27"/>
      <c r="AE162" s="27"/>
    </row>
    <row r="163" ht="15.75" customHeight="1">
      <c r="A163" s="146"/>
      <c r="B163" s="147"/>
      <c r="C163" s="154"/>
      <c r="D163" s="149"/>
      <c r="E163" s="150"/>
      <c r="F163" s="151"/>
      <c r="G163" s="150"/>
      <c r="H163" s="150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7"/>
      <c r="V163" s="27"/>
      <c r="W163" s="27"/>
      <c r="X163" s="27"/>
      <c r="Y163" s="27"/>
      <c r="Z163" s="27"/>
      <c r="AA163" s="27"/>
      <c r="AB163" s="26"/>
      <c r="AC163" s="27"/>
      <c r="AD163" s="27"/>
      <c r="AE163" s="27"/>
    </row>
    <row r="164" ht="15.75" customHeight="1">
      <c r="A164" s="146"/>
      <c r="B164" s="147"/>
      <c r="C164" s="154"/>
      <c r="D164" s="149"/>
      <c r="E164" s="150"/>
      <c r="F164" s="151"/>
      <c r="G164" s="150"/>
      <c r="H164" s="150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7"/>
      <c r="V164" s="27"/>
      <c r="W164" s="27"/>
      <c r="X164" s="27"/>
      <c r="Y164" s="27"/>
      <c r="Z164" s="27"/>
      <c r="AA164" s="27"/>
      <c r="AB164" s="26"/>
      <c r="AC164" s="27"/>
      <c r="AD164" s="27"/>
      <c r="AE164" s="27"/>
    </row>
    <row r="165" ht="15.75" customHeight="1">
      <c r="A165" s="146"/>
      <c r="B165" s="147"/>
      <c r="C165" s="154"/>
      <c r="D165" s="149"/>
      <c r="E165" s="150"/>
      <c r="F165" s="151"/>
      <c r="G165" s="150"/>
      <c r="H165" s="150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7"/>
      <c r="V165" s="27"/>
      <c r="W165" s="27"/>
      <c r="X165" s="27"/>
      <c r="Y165" s="27"/>
      <c r="Z165" s="27"/>
      <c r="AA165" s="27"/>
      <c r="AB165" s="26"/>
      <c r="AC165" s="27"/>
      <c r="AD165" s="27"/>
      <c r="AE165" s="27"/>
    </row>
    <row r="166" ht="15.75" customHeight="1">
      <c r="A166" s="146"/>
      <c r="B166" s="147"/>
      <c r="C166" s="154"/>
      <c r="D166" s="149"/>
      <c r="E166" s="150"/>
      <c r="F166" s="151"/>
      <c r="G166" s="150"/>
      <c r="H166" s="150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7"/>
      <c r="V166" s="27"/>
      <c r="W166" s="27"/>
      <c r="X166" s="27"/>
      <c r="Y166" s="27"/>
      <c r="Z166" s="27"/>
      <c r="AA166" s="27"/>
      <c r="AB166" s="26"/>
      <c r="AC166" s="27"/>
      <c r="AD166" s="27"/>
      <c r="AE166" s="27"/>
    </row>
    <row r="167" ht="15.75" customHeight="1">
      <c r="A167" s="146"/>
      <c r="B167" s="147"/>
      <c r="C167" s="154"/>
      <c r="D167" s="149"/>
      <c r="E167" s="150"/>
      <c r="F167" s="151"/>
      <c r="G167" s="150"/>
      <c r="H167" s="150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7"/>
      <c r="V167" s="27"/>
      <c r="W167" s="27"/>
      <c r="X167" s="27"/>
      <c r="Y167" s="27"/>
      <c r="Z167" s="27"/>
      <c r="AA167" s="27"/>
      <c r="AB167" s="26"/>
      <c r="AC167" s="27"/>
      <c r="AD167" s="27"/>
      <c r="AE167" s="27"/>
    </row>
    <row r="168" ht="15.75" customHeight="1">
      <c r="A168" s="146"/>
      <c r="B168" s="147"/>
      <c r="C168" s="154"/>
      <c r="D168" s="149"/>
      <c r="E168" s="150"/>
      <c r="F168" s="151"/>
      <c r="G168" s="150"/>
      <c r="H168" s="150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7"/>
      <c r="V168" s="27"/>
      <c r="W168" s="27"/>
      <c r="X168" s="27"/>
      <c r="Y168" s="27"/>
      <c r="Z168" s="27"/>
      <c r="AA168" s="27"/>
      <c r="AB168" s="26"/>
      <c r="AC168" s="27"/>
      <c r="AD168" s="27"/>
      <c r="AE168" s="27"/>
    </row>
    <row r="169" ht="15.75" customHeight="1">
      <c r="A169" s="146"/>
      <c r="B169" s="147"/>
      <c r="C169" s="154"/>
      <c r="D169" s="149"/>
      <c r="E169" s="150"/>
      <c r="F169" s="151"/>
      <c r="G169" s="150"/>
      <c r="H169" s="150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7"/>
      <c r="V169" s="27"/>
      <c r="W169" s="27"/>
      <c r="X169" s="27"/>
      <c r="Y169" s="27"/>
      <c r="Z169" s="27"/>
      <c r="AA169" s="27"/>
      <c r="AB169" s="26"/>
      <c r="AC169" s="27"/>
      <c r="AD169" s="27"/>
      <c r="AE169" s="27"/>
    </row>
    <row r="170" ht="15.75" customHeight="1">
      <c r="A170" s="146"/>
      <c r="B170" s="147"/>
      <c r="C170" s="154"/>
      <c r="D170" s="149"/>
      <c r="E170" s="150"/>
      <c r="F170" s="151"/>
      <c r="G170" s="150"/>
      <c r="H170" s="150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7"/>
      <c r="V170" s="27"/>
      <c r="W170" s="27"/>
      <c r="X170" s="27"/>
      <c r="Y170" s="27"/>
      <c r="Z170" s="27"/>
      <c r="AA170" s="27"/>
      <c r="AB170" s="26"/>
      <c r="AC170" s="27"/>
      <c r="AD170" s="27"/>
      <c r="AE170" s="27"/>
    </row>
    <row r="171" ht="15.75" customHeight="1">
      <c r="A171" s="146"/>
      <c r="B171" s="147"/>
      <c r="C171" s="154"/>
      <c r="D171" s="149"/>
      <c r="E171" s="150"/>
      <c r="F171" s="151"/>
      <c r="G171" s="150"/>
      <c r="H171" s="150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7"/>
      <c r="V171" s="27"/>
      <c r="W171" s="27"/>
      <c r="X171" s="27"/>
      <c r="Y171" s="27"/>
      <c r="Z171" s="27"/>
      <c r="AA171" s="27"/>
      <c r="AB171" s="26"/>
      <c r="AC171" s="27"/>
      <c r="AD171" s="27"/>
      <c r="AE171" s="27"/>
    </row>
    <row r="172" ht="15.75" customHeight="1">
      <c r="A172" s="146"/>
      <c r="B172" s="147"/>
      <c r="C172" s="154"/>
      <c r="D172" s="149"/>
      <c r="E172" s="150"/>
      <c r="F172" s="151"/>
      <c r="G172" s="150"/>
      <c r="H172" s="150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7"/>
      <c r="V172" s="27"/>
      <c r="W172" s="27"/>
      <c r="X172" s="27"/>
      <c r="Y172" s="27"/>
      <c r="Z172" s="27"/>
      <c r="AA172" s="27"/>
      <c r="AB172" s="26"/>
      <c r="AC172" s="27"/>
      <c r="AD172" s="27"/>
      <c r="AE172" s="27"/>
    </row>
    <row r="173" ht="15.75" customHeight="1">
      <c r="A173" s="146"/>
      <c r="B173" s="147"/>
      <c r="C173" s="154"/>
      <c r="D173" s="149"/>
      <c r="E173" s="150"/>
      <c r="F173" s="151"/>
      <c r="G173" s="150"/>
      <c r="H173" s="150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7"/>
      <c r="V173" s="27"/>
      <c r="W173" s="27"/>
      <c r="X173" s="27"/>
      <c r="Y173" s="27"/>
      <c r="Z173" s="27"/>
      <c r="AA173" s="27"/>
      <c r="AB173" s="26"/>
      <c r="AC173" s="27"/>
      <c r="AD173" s="27"/>
      <c r="AE173" s="27"/>
    </row>
    <row r="174" ht="15.75" customHeight="1">
      <c r="A174" s="146"/>
      <c r="B174" s="147"/>
      <c r="C174" s="154"/>
      <c r="D174" s="149"/>
      <c r="E174" s="150"/>
      <c r="F174" s="151"/>
      <c r="G174" s="150"/>
      <c r="H174" s="150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7"/>
      <c r="V174" s="27"/>
      <c r="W174" s="27"/>
      <c r="X174" s="27"/>
      <c r="Y174" s="27"/>
      <c r="Z174" s="27"/>
      <c r="AA174" s="27"/>
      <c r="AB174" s="26"/>
      <c r="AC174" s="27"/>
      <c r="AD174" s="27"/>
      <c r="AE174" s="27"/>
    </row>
    <row r="175" ht="15.75" customHeight="1">
      <c r="A175" s="146"/>
      <c r="B175" s="147"/>
      <c r="C175" s="154"/>
      <c r="D175" s="149"/>
      <c r="E175" s="150"/>
      <c r="F175" s="151"/>
      <c r="G175" s="150"/>
      <c r="H175" s="150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7"/>
      <c r="V175" s="27"/>
      <c r="W175" s="27"/>
      <c r="X175" s="27"/>
      <c r="Y175" s="27"/>
      <c r="Z175" s="27"/>
      <c r="AA175" s="27"/>
      <c r="AB175" s="26"/>
      <c r="AC175" s="27"/>
      <c r="AD175" s="27"/>
      <c r="AE175" s="27"/>
    </row>
    <row r="176" ht="15.75" customHeight="1">
      <c r="A176" s="146"/>
      <c r="B176" s="147"/>
      <c r="C176" s="154"/>
      <c r="D176" s="149"/>
      <c r="E176" s="150"/>
      <c r="F176" s="151"/>
      <c r="G176" s="150"/>
      <c r="H176" s="150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7"/>
      <c r="V176" s="27"/>
      <c r="W176" s="27"/>
      <c r="X176" s="27"/>
      <c r="Y176" s="27"/>
      <c r="Z176" s="27"/>
      <c r="AA176" s="27"/>
      <c r="AB176" s="26"/>
      <c r="AC176" s="27"/>
      <c r="AD176" s="27"/>
      <c r="AE176" s="27"/>
    </row>
    <row r="177" ht="15.75" customHeight="1">
      <c r="A177" s="146"/>
      <c r="B177" s="147"/>
      <c r="C177" s="154"/>
      <c r="D177" s="149"/>
      <c r="E177" s="150"/>
      <c r="F177" s="151"/>
      <c r="G177" s="150"/>
      <c r="H177" s="150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7"/>
      <c r="V177" s="27"/>
      <c r="W177" s="27"/>
      <c r="X177" s="27"/>
      <c r="Y177" s="27"/>
      <c r="Z177" s="27"/>
      <c r="AA177" s="27"/>
      <c r="AB177" s="26"/>
      <c r="AC177" s="27"/>
      <c r="AD177" s="27"/>
      <c r="AE177" s="27"/>
    </row>
    <row r="178" ht="15.75" customHeight="1">
      <c r="A178" s="146"/>
      <c r="B178" s="147"/>
      <c r="C178" s="154"/>
      <c r="D178" s="149"/>
      <c r="E178" s="150"/>
      <c r="F178" s="151"/>
      <c r="G178" s="150"/>
      <c r="H178" s="150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7"/>
      <c r="V178" s="27"/>
      <c r="W178" s="27"/>
      <c r="X178" s="27"/>
      <c r="Y178" s="27"/>
      <c r="Z178" s="27"/>
      <c r="AA178" s="27"/>
      <c r="AB178" s="26"/>
      <c r="AC178" s="27"/>
      <c r="AD178" s="27"/>
      <c r="AE178" s="27"/>
    </row>
    <row r="179" ht="15.75" customHeight="1">
      <c r="A179" s="146"/>
      <c r="B179" s="147"/>
      <c r="C179" s="154"/>
      <c r="D179" s="149"/>
      <c r="E179" s="150"/>
      <c r="F179" s="151"/>
      <c r="G179" s="150"/>
      <c r="H179" s="150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7"/>
      <c r="V179" s="27"/>
      <c r="W179" s="27"/>
      <c r="X179" s="27"/>
      <c r="Y179" s="27"/>
      <c r="Z179" s="27"/>
      <c r="AA179" s="27"/>
      <c r="AB179" s="26"/>
      <c r="AC179" s="27"/>
      <c r="AD179" s="27"/>
      <c r="AE179" s="27"/>
    </row>
    <row r="180" ht="15.75" customHeight="1">
      <c r="A180" s="146"/>
      <c r="B180" s="147"/>
      <c r="C180" s="154"/>
      <c r="D180" s="149"/>
      <c r="E180" s="150"/>
      <c r="F180" s="151"/>
      <c r="G180" s="150"/>
      <c r="H180" s="150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7"/>
      <c r="V180" s="27"/>
      <c r="W180" s="27"/>
      <c r="X180" s="27"/>
      <c r="Y180" s="27"/>
      <c r="Z180" s="27"/>
      <c r="AA180" s="27"/>
      <c r="AB180" s="26"/>
      <c r="AC180" s="27"/>
      <c r="AD180" s="27"/>
      <c r="AE180" s="27"/>
    </row>
    <row r="181" ht="15.75" customHeight="1">
      <c r="A181" s="146"/>
      <c r="B181" s="147"/>
      <c r="C181" s="154"/>
      <c r="D181" s="149"/>
      <c r="E181" s="150"/>
      <c r="F181" s="151"/>
      <c r="G181" s="150"/>
      <c r="H181" s="150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7"/>
      <c r="V181" s="27"/>
      <c r="W181" s="27"/>
      <c r="X181" s="27"/>
      <c r="Y181" s="27"/>
      <c r="Z181" s="27"/>
      <c r="AA181" s="27"/>
      <c r="AB181" s="26"/>
      <c r="AC181" s="27"/>
      <c r="AD181" s="27"/>
      <c r="AE181" s="27"/>
    </row>
    <row r="182" ht="15.75" customHeight="1">
      <c r="A182" s="146"/>
      <c r="B182" s="147"/>
      <c r="C182" s="154"/>
      <c r="D182" s="149"/>
      <c r="E182" s="150"/>
      <c r="F182" s="151"/>
      <c r="G182" s="150"/>
      <c r="H182" s="150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7"/>
      <c r="V182" s="27"/>
      <c r="W182" s="27"/>
      <c r="X182" s="27"/>
      <c r="Y182" s="27"/>
      <c r="Z182" s="27"/>
      <c r="AA182" s="27"/>
      <c r="AB182" s="26"/>
      <c r="AC182" s="27"/>
      <c r="AD182" s="27"/>
      <c r="AE182" s="27"/>
    </row>
    <row r="183" ht="15.75" customHeight="1">
      <c r="A183" s="146"/>
      <c r="B183" s="147"/>
      <c r="C183" s="154"/>
      <c r="D183" s="149"/>
      <c r="E183" s="150"/>
      <c r="F183" s="151"/>
      <c r="G183" s="150"/>
      <c r="H183" s="150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7"/>
      <c r="V183" s="27"/>
      <c r="W183" s="27"/>
      <c r="X183" s="27"/>
      <c r="Y183" s="27"/>
      <c r="Z183" s="27"/>
      <c r="AA183" s="27"/>
      <c r="AB183" s="26"/>
      <c r="AC183" s="27"/>
      <c r="AD183" s="27"/>
      <c r="AE183" s="27"/>
    </row>
    <row r="184" ht="15.75" customHeight="1">
      <c r="A184" s="146"/>
      <c r="B184" s="147"/>
      <c r="C184" s="154"/>
      <c r="D184" s="149"/>
      <c r="E184" s="150"/>
      <c r="F184" s="151"/>
      <c r="G184" s="150"/>
      <c r="H184" s="150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7"/>
      <c r="V184" s="27"/>
      <c r="W184" s="27"/>
      <c r="X184" s="27"/>
      <c r="Y184" s="27"/>
      <c r="Z184" s="27"/>
      <c r="AA184" s="27"/>
      <c r="AB184" s="26"/>
      <c r="AC184" s="27"/>
      <c r="AD184" s="27"/>
      <c r="AE184" s="27"/>
    </row>
    <row r="185" ht="15.75" customHeight="1">
      <c r="A185" s="146"/>
      <c r="B185" s="147"/>
      <c r="C185" s="154"/>
      <c r="D185" s="149"/>
      <c r="E185" s="150"/>
      <c r="F185" s="151"/>
      <c r="G185" s="150"/>
      <c r="H185" s="150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7"/>
      <c r="V185" s="27"/>
      <c r="W185" s="27"/>
      <c r="X185" s="27"/>
      <c r="Y185" s="27"/>
      <c r="Z185" s="27"/>
      <c r="AA185" s="27"/>
      <c r="AB185" s="26"/>
      <c r="AC185" s="27"/>
      <c r="AD185" s="27"/>
      <c r="AE185" s="27"/>
    </row>
    <row r="186" ht="15.75" customHeight="1">
      <c r="A186" s="146"/>
      <c r="B186" s="147"/>
      <c r="C186" s="154"/>
      <c r="D186" s="149"/>
      <c r="E186" s="150"/>
      <c r="F186" s="151"/>
      <c r="G186" s="150"/>
      <c r="H186" s="150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7"/>
      <c r="V186" s="27"/>
      <c r="W186" s="27"/>
      <c r="X186" s="27"/>
      <c r="Y186" s="27"/>
      <c r="Z186" s="27"/>
      <c r="AA186" s="27"/>
      <c r="AB186" s="26"/>
      <c r="AC186" s="27"/>
      <c r="AD186" s="27"/>
      <c r="AE186" s="27"/>
    </row>
    <row r="187" ht="15.75" customHeight="1">
      <c r="A187" s="146"/>
      <c r="B187" s="147"/>
      <c r="C187" s="154"/>
      <c r="D187" s="149"/>
      <c r="E187" s="150"/>
      <c r="F187" s="151"/>
      <c r="G187" s="150"/>
      <c r="H187" s="150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7"/>
      <c r="V187" s="27"/>
      <c r="W187" s="27"/>
      <c r="X187" s="27"/>
      <c r="Y187" s="27"/>
      <c r="Z187" s="27"/>
      <c r="AA187" s="27"/>
      <c r="AB187" s="26"/>
      <c r="AC187" s="27"/>
      <c r="AD187" s="27"/>
      <c r="AE187" s="27"/>
    </row>
    <row r="188" ht="15.75" customHeight="1">
      <c r="A188" s="146"/>
      <c r="B188" s="147"/>
      <c r="C188" s="154"/>
      <c r="D188" s="149"/>
      <c r="E188" s="150"/>
      <c r="F188" s="151"/>
      <c r="G188" s="150"/>
      <c r="H188" s="150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7"/>
      <c r="V188" s="27"/>
      <c r="W188" s="27"/>
      <c r="X188" s="27"/>
      <c r="Y188" s="27"/>
      <c r="Z188" s="27"/>
      <c r="AA188" s="27"/>
      <c r="AB188" s="26"/>
      <c r="AC188" s="27"/>
      <c r="AD188" s="27"/>
      <c r="AE188" s="27"/>
    </row>
    <row r="189" ht="15.75" customHeight="1">
      <c r="A189" s="146"/>
      <c r="B189" s="147"/>
      <c r="C189" s="154"/>
      <c r="D189" s="149"/>
      <c r="E189" s="150"/>
      <c r="F189" s="151"/>
      <c r="G189" s="150"/>
      <c r="H189" s="150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7"/>
      <c r="V189" s="27"/>
      <c r="W189" s="27"/>
      <c r="X189" s="27"/>
      <c r="Y189" s="27"/>
      <c r="Z189" s="27"/>
      <c r="AA189" s="27"/>
      <c r="AB189" s="26"/>
      <c r="AC189" s="27"/>
      <c r="AD189" s="27"/>
      <c r="AE189" s="27"/>
    </row>
    <row r="190" ht="15.75" customHeight="1">
      <c r="A190" s="146"/>
      <c r="B190" s="147"/>
      <c r="C190" s="154"/>
      <c r="D190" s="149"/>
      <c r="E190" s="150"/>
      <c r="F190" s="151"/>
      <c r="G190" s="150"/>
      <c r="H190" s="150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7"/>
      <c r="V190" s="27"/>
      <c r="W190" s="27"/>
      <c r="X190" s="27"/>
      <c r="Y190" s="27"/>
      <c r="Z190" s="27"/>
      <c r="AA190" s="27"/>
      <c r="AB190" s="26"/>
      <c r="AC190" s="27"/>
      <c r="AD190" s="27"/>
      <c r="AE190" s="27"/>
    </row>
    <row r="191" ht="15.75" customHeight="1">
      <c r="A191" s="146"/>
      <c r="B191" s="147"/>
      <c r="C191" s="154"/>
      <c r="D191" s="149"/>
      <c r="E191" s="150"/>
      <c r="F191" s="151"/>
      <c r="G191" s="150"/>
      <c r="H191" s="150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7"/>
      <c r="V191" s="27"/>
      <c r="W191" s="27"/>
      <c r="X191" s="27"/>
      <c r="Y191" s="27"/>
      <c r="Z191" s="27"/>
      <c r="AA191" s="27"/>
      <c r="AB191" s="26"/>
      <c r="AC191" s="27"/>
      <c r="AD191" s="27"/>
      <c r="AE191" s="27"/>
    </row>
    <row r="192" ht="15.75" customHeight="1">
      <c r="A192" s="146"/>
      <c r="B192" s="147"/>
      <c r="C192" s="154"/>
      <c r="D192" s="149"/>
      <c r="E192" s="150"/>
      <c r="F192" s="151"/>
      <c r="G192" s="150"/>
      <c r="H192" s="150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7"/>
      <c r="V192" s="27"/>
      <c r="W192" s="27"/>
      <c r="X192" s="27"/>
      <c r="Y192" s="27"/>
      <c r="Z192" s="27"/>
      <c r="AA192" s="27"/>
      <c r="AB192" s="26"/>
      <c r="AC192" s="27"/>
      <c r="AD192" s="27"/>
      <c r="AE192" s="27"/>
    </row>
    <row r="193" ht="15.75" customHeight="1">
      <c r="A193" s="146"/>
      <c r="B193" s="147"/>
      <c r="C193" s="154"/>
      <c r="D193" s="149"/>
      <c r="E193" s="150"/>
      <c r="F193" s="151"/>
      <c r="G193" s="150"/>
      <c r="H193" s="150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7"/>
      <c r="V193" s="27"/>
      <c r="W193" s="27"/>
      <c r="X193" s="27"/>
      <c r="Y193" s="27"/>
      <c r="Z193" s="27"/>
      <c r="AA193" s="27"/>
      <c r="AB193" s="26"/>
      <c r="AC193" s="27"/>
      <c r="AD193" s="27"/>
      <c r="AE193" s="27"/>
    </row>
    <row r="194" ht="15.75" customHeight="1">
      <c r="A194" s="146"/>
      <c r="B194" s="147"/>
      <c r="C194" s="154"/>
      <c r="D194" s="149"/>
      <c r="E194" s="150"/>
      <c r="F194" s="151"/>
      <c r="G194" s="150"/>
      <c r="H194" s="150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7"/>
      <c r="V194" s="27"/>
      <c r="W194" s="27"/>
      <c r="X194" s="27"/>
      <c r="Y194" s="27"/>
      <c r="Z194" s="27"/>
      <c r="AA194" s="27"/>
      <c r="AB194" s="26"/>
      <c r="AC194" s="27"/>
      <c r="AD194" s="27"/>
      <c r="AE194" s="27"/>
    </row>
    <row r="195" ht="15.75" customHeight="1">
      <c r="A195" s="146"/>
      <c r="B195" s="147"/>
      <c r="C195" s="154"/>
      <c r="D195" s="149"/>
      <c r="E195" s="150"/>
      <c r="F195" s="151"/>
      <c r="G195" s="150"/>
      <c r="H195" s="150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7"/>
      <c r="V195" s="27"/>
      <c r="W195" s="27"/>
      <c r="X195" s="27"/>
      <c r="Y195" s="27"/>
      <c r="Z195" s="27"/>
      <c r="AA195" s="27"/>
      <c r="AB195" s="26"/>
      <c r="AC195" s="27"/>
      <c r="AD195" s="27"/>
      <c r="AE195" s="27"/>
    </row>
    <row r="196" ht="15.75" customHeight="1">
      <c r="A196" s="146"/>
      <c r="B196" s="147"/>
      <c r="C196" s="154"/>
      <c r="D196" s="149"/>
      <c r="E196" s="150"/>
      <c r="F196" s="151"/>
      <c r="G196" s="150"/>
      <c r="H196" s="150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7"/>
      <c r="V196" s="27"/>
      <c r="W196" s="27"/>
      <c r="X196" s="27"/>
      <c r="Y196" s="27"/>
      <c r="Z196" s="27"/>
      <c r="AA196" s="27"/>
      <c r="AB196" s="26"/>
      <c r="AC196" s="27"/>
      <c r="AD196" s="27"/>
      <c r="AE196" s="27"/>
    </row>
    <row r="197" ht="15.75" customHeight="1">
      <c r="A197" s="146"/>
      <c r="B197" s="147"/>
      <c r="C197" s="154"/>
      <c r="D197" s="149"/>
      <c r="E197" s="150"/>
      <c r="F197" s="151"/>
      <c r="G197" s="150"/>
      <c r="H197" s="150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7"/>
      <c r="V197" s="27"/>
      <c r="W197" s="27"/>
      <c r="X197" s="27"/>
      <c r="Y197" s="27"/>
      <c r="Z197" s="27"/>
      <c r="AA197" s="27"/>
      <c r="AB197" s="26"/>
      <c r="AC197" s="27"/>
      <c r="AD197" s="27"/>
      <c r="AE197" s="27"/>
    </row>
    <row r="198" ht="15.75" customHeight="1">
      <c r="A198" s="146"/>
      <c r="B198" s="147"/>
      <c r="C198" s="154"/>
      <c r="D198" s="149"/>
      <c r="E198" s="150"/>
      <c r="F198" s="151"/>
      <c r="G198" s="150"/>
      <c r="H198" s="150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7"/>
      <c r="V198" s="27"/>
      <c r="W198" s="27"/>
      <c r="X198" s="27"/>
      <c r="Y198" s="27"/>
      <c r="Z198" s="27"/>
      <c r="AA198" s="27"/>
      <c r="AB198" s="26"/>
      <c r="AC198" s="27"/>
      <c r="AD198" s="27"/>
      <c r="AE198" s="27"/>
    </row>
    <row r="199" ht="15.75" customHeight="1">
      <c r="A199" s="146"/>
      <c r="B199" s="147"/>
      <c r="C199" s="154"/>
      <c r="D199" s="149"/>
      <c r="E199" s="150"/>
      <c r="F199" s="151"/>
      <c r="G199" s="150"/>
      <c r="H199" s="150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7"/>
      <c r="V199" s="27"/>
      <c r="W199" s="27"/>
      <c r="X199" s="27"/>
      <c r="Y199" s="27"/>
      <c r="Z199" s="27"/>
      <c r="AA199" s="27"/>
      <c r="AB199" s="26"/>
      <c r="AC199" s="27"/>
      <c r="AD199" s="27"/>
      <c r="AE199" s="27"/>
    </row>
    <row r="200" ht="15.75" customHeight="1">
      <c r="A200" s="146"/>
      <c r="B200" s="147"/>
      <c r="C200" s="154"/>
      <c r="D200" s="149"/>
      <c r="E200" s="150"/>
      <c r="F200" s="151"/>
      <c r="G200" s="150"/>
      <c r="H200" s="150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7"/>
      <c r="V200" s="27"/>
      <c r="W200" s="27"/>
      <c r="X200" s="27"/>
      <c r="Y200" s="27"/>
      <c r="Z200" s="27"/>
      <c r="AA200" s="27"/>
      <c r="AB200" s="26"/>
      <c r="AC200" s="27"/>
      <c r="AD200" s="27"/>
      <c r="AE200" s="27"/>
    </row>
    <row r="201" ht="15.75" customHeight="1">
      <c r="A201" s="146"/>
      <c r="B201" s="147"/>
      <c r="C201" s="154"/>
      <c r="D201" s="149"/>
      <c r="E201" s="150"/>
      <c r="F201" s="151"/>
      <c r="G201" s="150"/>
      <c r="H201" s="150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27"/>
      <c r="V201" s="27"/>
      <c r="W201" s="27"/>
      <c r="X201" s="27"/>
      <c r="Y201" s="27"/>
      <c r="Z201" s="27"/>
      <c r="AA201" s="27"/>
      <c r="AB201" s="26"/>
      <c r="AC201" s="27"/>
      <c r="AD201" s="27"/>
      <c r="AE201" s="27"/>
    </row>
    <row r="202" ht="15.75" customHeight="1">
      <c r="A202" s="146"/>
      <c r="B202" s="147"/>
      <c r="C202" s="154"/>
      <c r="D202" s="149"/>
      <c r="E202" s="150"/>
      <c r="F202" s="151"/>
      <c r="G202" s="150"/>
      <c r="H202" s="150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27"/>
      <c r="V202" s="27"/>
      <c r="W202" s="27"/>
      <c r="X202" s="27"/>
      <c r="Y202" s="27"/>
      <c r="Z202" s="27"/>
      <c r="AA202" s="27"/>
      <c r="AB202" s="26"/>
      <c r="AC202" s="27"/>
      <c r="AD202" s="27"/>
      <c r="AE202" s="27"/>
    </row>
    <row r="203" ht="15.75" customHeight="1">
      <c r="A203" s="146"/>
      <c r="B203" s="147"/>
      <c r="C203" s="154"/>
      <c r="D203" s="149"/>
      <c r="E203" s="150"/>
      <c r="F203" s="151"/>
      <c r="G203" s="150"/>
      <c r="H203" s="150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27"/>
      <c r="V203" s="27"/>
      <c r="W203" s="27"/>
      <c r="X203" s="27"/>
      <c r="Y203" s="27"/>
      <c r="Z203" s="27"/>
      <c r="AA203" s="27"/>
      <c r="AB203" s="26"/>
      <c r="AC203" s="27"/>
      <c r="AD203" s="27"/>
      <c r="AE203" s="27"/>
    </row>
    <row r="204" ht="15.75" customHeight="1">
      <c r="A204" s="146"/>
      <c r="B204" s="147"/>
      <c r="C204" s="154"/>
      <c r="D204" s="149"/>
      <c r="E204" s="150"/>
      <c r="F204" s="151"/>
      <c r="G204" s="150"/>
      <c r="H204" s="150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27"/>
      <c r="V204" s="27"/>
      <c r="W204" s="27"/>
      <c r="X204" s="27"/>
      <c r="Y204" s="27"/>
      <c r="Z204" s="27"/>
      <c r="AA204" s="27"/>
      <c r="AB204" s="26"/>
      <c r="AC204" s="27"/>
      <c r="AD204" s="27"/>
      <c r="AE204" s="27"/>
    </row>
    <row r="205" ht="15.75" customHeight="1">
      <c r="A205" s="146"/>
      <c r="B205" s="147"/>
      <c r="C205" s="154"/>
      <c r="D205" s="149"/>
      <c r="E205" s="150"/>
      <c r="F205" s="151"/>
      <c r="G205" s="150"/>
      <c r="H205" s="150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27"/>
      <c r="V205" s="27"/>
      <c r="W205" s="27"/>
      <c r="X205" s="27"/>
      <c r="Y205" s="27"/>
      <c r="Z205" s="27"/>
      <c r="AA205" s="27"/>
      <c r="AB205" s="26"/>
      <c r="AC205" s="27"/>
      <c r="AD205" s="27"/>
      <c r="AE205" s="27"/>
    </row>
    <row r="206" ht="15.75" customHeight="1">
      <c r="A206" s="146"/>
      <c r="B206" s="147"/>
      <c r="C206" s="154"/>
      <c r="D206" s="149"/>
      <c r="E206" s="150"/>
      <c r="F206" s="151"/>
      <c r="G206" s="150"/>
      <c r="H206" s="150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27"/>
      <c r="V206" s="27"/>
      <c r="W206" s="27"/>
      <c r="X206" s="27"/>
      <c r="Y206" s="27"/>
      <c r="Z206" s="27"/>
      <c r="AA206" s="27"/>
      <c r="AB206" s="26"/>
      <c r="AC206" s="27"/>
      <c r="AD206" s="27"/>
      <c r="AE206" s="27"/>
    </row>
    <row r="207" ht="15.75" customHeight="1">
      <c r="A207" s="146"/>
      <c r="B207" s="147"/>
      <c r="C207" s="154"/>
      <c r="D207" s="149"/>
      <c r="E207" s="150"/>
      <c r="F207" s="151"/>
      <c r="G207" s="150"/>
      <c r="H207" s="150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27"/>
      <c r="V207" s="27"/>
      <c r="W207" s="27"/>
      <c r="X207" s="27"/>
      <c r="Y207" s="27"/>
      <c r="Z207" s="27"/>
      <c r="AA207" s="27"/>
      <c r="AB207" s="26"/>
      <c r="AC207" s="27"/>
      <c r="AD207" s="27"/>
      <c r="AE207" s="27"/>
    </row>
    <row r="208" ht="15.75" customHeight="1">
      <c r="A208" s="146"/>
      <c r="B208" s="147"/>
      <c r="C208" s="154"/>
      <c r="D208" s="149"/>
      <c r="E208" s="150"/>
      <c r="F208" s="151"/>
      <c r="G208" s="150"/>
      <c r="H208" s="150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27"/>
      <c r="V208" s="27"/>
      <c r="W208" s="27"/>
      <c r="X208" s="27"/>
      <c r="Y208" s="27"/>
      <c r="Z208" s="27"/>
      <c r="AA208" s="27"/>
      <c r="AB208" s="26"/>
      <c r="AC208" s="27"/>
      <c r="AD208" s="27"/>
      <c r="AE208" s="27"/>
    </row>
    <row r="209" ht="15.75" customHeight="1">
      <c r="A209" s="146"/>
      <c r="B209" s="147"/>
      <c r="C209" s="154"/>
      <c r="D209" s="149"/>
      <c r="E209" s="150"/>
      <c r="F209" s="151"/>
      <c r="G209" s="150"/>
      <c r="H209" s="150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27"/>
      <c r="V209" s="27"/>
      <c r="W209" s="27"/>
      <c r="X209" s="27"/>
      <c r="Y209" s="27"/>
      <c r="Z209" s="27"/>
      <c r="AA209" s="27"/>
      <c r="AB209" s="26"/>
      <c r="AC209" s="27"/>
      <c r="AD209" s="27"/>
      <c r="AE209" s="27"/>
    </row>
    <row r="210" ht="15.75" customHeight="1">
      <c r="A210" s="146"/>
      <c r="B210" s="147"/>
      <c r="C210" s="154"/>
      <c r="D210" s="149"/>
      <c r="E210" s="150"/>
      <c r="F210" s="151"/>
      <c r="G210" s="150"/>
      <c r="H210" s="150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27"/>
      <c r="V210" s="27"/>
      <c r="W210" s="27"/>
      <c r="X210" s="27"/>
      <c r="Y210" s="27"/>
      <c r="Z210" s="27"/>
      <c r="AA210" s="27"/>
      <c r="AB210" s="26"/>
      <c r="AC210" s="27"/>
      <c r="AD210" s="27"/>
      <c r="AE210" s="27"/>
    </row>
    <row r="211" ht="15.75" customHeight="1">
      <c r="A211" s="146"/>
      <c r="B211" s="147"/>
      <c r="C211" s="154"/>
      <c r="D211" s="149"/>
      <c r="E211" s="150"/>
      <c r="F211" s="151"/>
      <c r="G211" s="150"/>
      <c r="H211" s="150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27"/>
      <c r="V211" s="27"/>
      <c r="W211" s="27"/>
      <c r="X211" s="27"/>
      <c r="Y211" s="27"/>
      <c r="Z211" s="27"/>
      <c r="AA211" s="27"/>
      <c r="AB211" s="26"/>
      <c r="AC211" s="27"/>
      <c r="AD211" s="27"/>
      <c r="AE211" s="27"/>
    </row>
    <row r="212" ht="15.75" customHeight="1">
      <c r="A212" s="146"/>
      <c r="B212" s="147"/>
      <c r="C212" s="154"/>
      <c r="D212" s="149"/>
      <c r="E212" s="150"/>
      <c r="F212" s="151"/>
      <c r="G212" s="150"/>
      <c r="H212" s="150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27"/>
      <c r="V212" s="27"/>
      <c r="W212" s="27"/>
      <c r="X212" s="27"/>
      <c r="Y212" s="27"/>
      <c r="Z212" s="27"/>
      <c r="AA212" s="27"/>
      <c r="AB212" s="26"/>
      <c r="AC212" s="27"/>
      <c r="AD212" s="27"/>
      <c r="AE212" s="27"/>
    </row>
    <row r="213" ht="15.75" customHeight="1">
      <c r="A213" s="146"/>
      <c r="B213" s="147"/>
      <c r="C213" s="154"/>
      <c r="D213" s="149"/>
      <c r="E213" s="150"/>
      <c r="F213" s="151"/>
      <c r="G213" s="150"/>
      <c r="H213" s="150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27"/>
      <c r="V213" s="27"/>
      <c r="W213" s="27"/>
      <c r="X213" s="27"/>
      <c r="Y213" s="27"/>
      <c r="Z213" s="27"/>
      <c r="AA213" s="27"/>
      <c r="AB213" s="26"/>
      <c r="AC213" s="27"/>
      <c r="AD213" s="27"/>
      <c r="AE213" s="27"/>
    </row>
    <row r="214" ht="15.75" customHeight="1">
      <c r="A214" s="146"/>
      <c r="B214" s="147"/>
      <c r="C214" s="154"/>
      <c r="D214" s="149"/>
      <c r="E214" s="150"/>
      <c r="F214" s="151"/>
      <c r="G214" s="150"/>
      <c r="H214" s="150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27"/>
      <c r="V214" s="27"/>
      <c r="W214" s="27"/>
      <c r="X214" s="27"/>
      <c r="Y214" s="27"/>
      <c r="Z214" s="27"/>
      <c r="AA214" s="27"/>
      <c r="AB214" s="26"/>
      <c r="AC214" s="27"/>
      <c r="AD214" s="27"/>
      <c r="AE214" s="27"/>
    </row>
    <row r="215" ht="15.75" customHeight="1">
      <c r="A215" s="146"/>
      <c r="B215" s="147"/>
      <c r="C215" s="154"/>
      <c r="D215" s="149"/>
      <c r="E215" s="150"/>
      <c r="F215" s="151"/>
      <c r="G215" s="150"/>
      <c r="H215" s="150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27"/>
      <c r="V215" s="27"/>
      <c r="W215" s="27"/>
      <c r="X215" s="27"/>
      <c r="Y215" s="27"/>
      <c r="Z215" s="27"/>
      <c r="AA215" s="27"/>
      <c r="AB215" s="26"/>
      <c r="AC215" s="27"/>
      <c r="AD215" s="27"/>
      <c r="AE215" s="27"/>
    </row>
    <row r="216" ht="15.75" customHeight="1">
      <c r="A216" s="146"/>
      <c r="B216" s="147"/>
      <c r="C216" s="154"/>
      <c r="D216" s="149"/>
      <c r="E216" s="150"/>
      <c r="F216" s="151"/>
      <c r="G216" s="150"/>
      <c r="H216" s="150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27"/>
      <c r="V216" s="27"/>
      <c r="W216" s="27"/>
      <c r="X216" s="27"/>
      <c r="Y216" s="27"/>
      <c r="Z216" s="27"/>
      <c r="AA216" s="27"/>
      <c r="AB216" s="26"/>
      <c r="AC216" s="27"/>
      <c r="AD216" s="27"/>
      <c r="AE216" s="27"/>
    </row>
    <row r="217" ht="15.75" customHeight="1">
      <c r="A217" s="146"/>
      <c r="B217" s="147"/>
      <c r="C217" s="154"/>
      <c r="D217" s="149"/>
      <c r="E217" s="150"/>
      <c r="F217" s="151"/>
      <c r="G217" s="150"/>
      <c r="H217" s="150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27"/>
      <c r="V217" s="27"/>
      <c r="W217" s="27"/>
      <c r="X217" s="27"/>
      <c r="Y217" s="27"/>
      <c r="Z217" s="27"/>
      <c r="AA217" s="27"/>
      <c r="AB217" s="26"/>
      <c r="AC217" s="27"/>
      <c r="AD217" s="27"/>
      <c r="AE217" s="27"/>
    </row>
    <row r="218" ht="15.75" customHeight="1">
      <c r="A218" s="146"/>
      <c r="B218" s="147"/>
      <c r="C218" s="154"/>
      <c r="D218" s="149"/>
      <c r="E218" s="150"/>
      <c r="F218" s="151"/>
      <c r="G218" s="150"/>
      <c r="H218" s="150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27"/>
      <c r="V218" s="27"/>
      <c r="W218" s="27"/>
      <c r="X218" s="27"/>
      <c r="Y218" s="27"/>
      <c r="Z218" s="27"/>
      <c r="AA218" s="27"/>
      <c r="AB218" s="26"/>
      <c r="AC218" s="27"/>
      <c r="AD218" s="27"/>
      <c r="AE218" s="27"/>
    </row>
    <row r="219" ht="15.75" customHeight="1">
      <c r="A219" s="146"/>
      <c r="B219" s="147"/>
      <c r="C219" s="154"/>
      <c r="D219" s="149"/>
      <c r="E219" s="150"/>
      <c r="F219" s="151"/>
      <c r="G219" s="150"/>
      <c r="H219" s="150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27"/>
      <c r="V219" s="27"/>
      <c r="W219" s="27"/>
      <c r="X219" s="27"/>
      <c r="Y219" s="27"/>
      <c r="Z219" s="27"/>
      <c r="AA219" s="27"/>
      <c r="AB219" s="26"/>
      <c r="AC219" s="27"/>
      <c r="AD219" s="27"/>
      <c r="AE219" s="27"/>
    </row>
    <row r="220" ht="15.75" customHeight="1">
      <c r="A220" s="146"/>
      <c r="B220" s="147"/>
      <c r="C220" s="154"/>
      <c r="D220" s="149"/>
      <c r="E220" s="150"/>
      <c r="F220" s="151"/>
      <c r="G220" s="150"/>
      <c r="H220" s="150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27"/>
      <c r="V220" s="27"/>
      <c r="W220" s="27"/>
      <c r="X220" s="27"/>
      <c r="Y220" s="27"/>
      <c r="Z220" s="27"/>
      <c r="AA220" s="27"/>
      <c r="AB220" s="26"/>
      <c r="AC220" s="27"/>
      <c r="AD220" s="27"/>
      <c r="AE220" s="27"/>
    </row>
    <row r="221" ht="15.75" customHeight="1">
      <c r="A221" s="146"/>
      <c r="B221" s="147"/>
      <c r="C221" s="154"/>
      <c r="D221" s="149"/>
      <c r="E221" s="150"/>
      <c r="F221" s="151"/>
      <c r="G221" s="150"/>
      <c r="H221" s="150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27"/>
      <c r="V221" s="27"/>
      <c r="W221" s="27"/>
      <c r="X221" s="27"/>
      <c r="Y221" s="27"/>
      <c r="Z221" s="27"/>
      <c r="AA221" s="27"/>
      <c r="AB221" s="26"/>
      <c r="AC221" s="27"/>
      <c r="AD221" s="27"/>
      <c r="AE221" s="27"/>
    </row>
    <row r="222" ht="15.75" customHeight="1">
      <c r="A222" s="146"/>
      <c r="B222" s="147"/>
      <c r="C222" s="154"/>
      <c r="D222" s="149"/>
      <c r="E222" s="150"/>
      <c r="F222" s="151"/>
      <c r="G222" s="150"/>
      <c r="H222" s="150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27"/>
      <c r="V222" s="27"/>
      <c r="W222" s="27"/>
      <c r="X222" s="27"/>
      <c r="Y222" s="27"/>
      <c r="Z222" s="27"/>
      <c r="AA222" s="27"/>
      <c r="AB222" s="26"/>
      <c r="AC222" s="27"/>
      <c r="AD222" s="27"/>
      <c r="AE222" s="27"/>
    </row>
    <row r="223" ht="15.75" customHeight="1">
      <c r="A223" s="146"/>
      <c r="B223" s="147"/>
      <c r="C223" s="154"/>
      <c r="D223" s="149"/>
      <c r="E223" s="150"/>
      <c r="F223" s="151"/>
      <c r="G223" s="150"/>
      <c r="H223" s="150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27"/>
      <c r="V223" s="27"/>
      <c r="W223" s="27"/>
      <c r="X223" s="27"/>
      <c r="Y223" s="27"/>
      <c r="Z223" s="27"/>
      <c r="AA223" s="27"/>
      <c r="AB223" s="26"/>
      <c r="AC223" s="27"/>
      <c r="AD223" s="27"/>
      <c r="AE223" s="27"/>
    </row>
    <row r="224" ht="15.75" customHeight="1">
      <c r="A224" s="146"/>
      <c r="B224" s="147"/>
      <c r="C224" s="154"/>
      <c r="D224" s="149"/>
      <c r="E224" s="150"/>
      <c r="F224" s="151"/>
      <c r="G224" s="150"/>
      <c r="H224" s="150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27"/>
      <c r="V224" s="27"/>
      <c r="W224" s="27"/>
      <c r="X224" s="27"/>
      <c r="Y224" s="27"/>
      <c r="Z224" s="27"/>
      <c r="AA224" s="27"/>
      <c r="AB224" s="26"/>
      <c r="AC224" s="27"/>
      <c r="AD224" s="27"/>
      <c r="AE224" s="27"/>
    </row>
    <row r="225" ht="15.75" customHeight="1">
      <c r="A225" s="146"/>
      <c r="B225" s="147"/>
      <c r="C225" s="154"/>
      <c r="D225" s="149"/>
      <c r="E225" s="150"/>
      <c r="F225" s="151"/>
      <c r="G225" s="150"/>
      <c r="H225" s="150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27"/>
      <c r="V225" s="27"/>
      <c r="W225" s="27"/>
      <c r="X225" s="27"/>
      <c r="Y225" s="27"/>
      <c r="Z225" s="27"/>
      <c r="AA225" s="27"/>
      <c r="AB225" s="26"/>
      <c r="AC225" s="27"/>
      <c r="AD225" s="27"/>
      <c r="AE225" s="27"/>
    </row>
    <row r="226" ht="15.75" customHeight="1">
      <c r="A226" s="146"/>
      <c r="B226" s="147"/>
      <c r="C226" s="154"/>
      <c r="D226" s="149"/>
      <c r="E226" s="150"/>
      <c r="F226" s="151"/>
      <c r="G226" s="150"/>
      <c r="H226" s="150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27"/>
      <c r="V226" s="27"/>
      <c r="W226" s="27"/>
      <c r="X226" s="27"/>
      <c r="Y226" s="27"/>
      <c r="Z226" s="27"/>
      <c r="AA226" s="27"/>
      <c r="AB226" s="26"/>
      <c r="AC226" s="27"/>
      <c r="AD226" s="27"/>
      <c r="AE226" s="27"/>
    </row>
    <row r="227" ht="15.75" customHeight="1">
      <c r="A227" s="146"/>
      <c r="B227" s="147"/>
      <c r="C227" s="154"/>
      <c r="D227" s="149"/>
      <c r="E227" s="150"/>
      <c r="F227" s="151"/>
      <c r="G227" s="150"/>
      <c r="H227" s="150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27"/>
      <c r="V227" s="27"/>
      <c r="W227" s="27"/>
      <c r="X227" s="27"/>
      <c r="Y227" s="27"/>
      <c r="Z227" s="27"/>
      <c r="AA227" s="27"/>
      <c r="AB227" s="26"/>
      <c r="AC227" s="27"/>
      <c r="AD227" s="27"/>
      <c r="AE227" s="27"/>
    </row>
    <row r="228" ht="15.75" customHeight="1">
      <c r="A228" s="146"/>
      <c r="B228" s="147"/>
      <c r="C228" s="154"/>
      <c r="D228" s="149"/>
      <c r="E228" s="150"/>
      <c r="F228" s="151"/>
      <c r="G228" s="150"/>
      <c r="H228" s="150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27"/>
      <c r="V228" s="27"/>
      <c r="W228" s="27"/>
      <c r="X228" s="27"/>
      <c r="Y228" s="27"/>
      <c r="Z228" s="27"/>
      <c r="AA228" s="27"/>
      <c r="AB228" s="26"/>
      <c r="AC228" s="27"/>
      <c r="AD228" s="27"/>
      <c r="AE228" s="27"/>
    </row>
    <row r="229" ht="15.75" customHeight="1">
      <c r="A229" s="146"/>
      <c r="B229" s="147"/>
      <c r="C229" s="154"/>
      <c r="D229" s="149"/>
      <c r="E229" s="150"/>
      <c r="F229" s="151"/>
      <c r="G229" s="150"/>
      <c r="H229" s="150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27"/>
      <c r="V229" s="27"/>
      <c r="W229" s="27"/>
      <c r="X229" s="27"/>
      <c r="Y229" s="27"/>
      <c r="Z229" s="27"/>
      <c r="AA229" s="27"/>
      <c r="AB229" s="26"/>
      <c r="AC229" s="27"/>
      <c r="AD229" s="27"/>
      <c r="AE229" s="27"/>
    </row>
    <row r="230" ht="15.75" customHeight="1">
      <c r="A230" s="146"/>
      <c r="B230" s="147"/>
      <c r="C230" s="154"/>
      <c r="D230" s="149"/>
      <c r="E230" s="150"/>
      <c r="F230" s="151"/>
      <c r="G230" s="150"/>
      <c r="H230" s="150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27"/>
      <c r="V230" s="27"/>
      <c r="W230" s="27"/>
      <c r="X230" s="27"/>
      <c r="Y230" s="27"/>
      <c r="Z230" s="27"/>
      <c r="AA230" s="27"/>
      <c r="AB230" s="26"/>
      <c r="AC230" s="27"/>
      <c r="AD230" s="27"/>
      <c r="AE230" s="27"/>
    </row>
    <row r="231" ht="15.75" customHeight="1">
      <c r="A231" s="146"/>
      <c r="B231" s="147"/>
      <c r="C231" s="154"/>
      <c r="D231" s="149"/>
      <c r="E231" s="150"/>
      <c r="F231" s="151"/>
      <c r="G231" s="150"/>
      <c r="H231" s="150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27"/>
      <c r="V231" s="27"/>
      <c r="W231" s="27"/>
      <c r="X231" s="27"/>
      <c r="Y231" s="27"/>
      <c r="Z231" s="27"/>
      <c r="AA231" s="27"/>
      <c r="AB231" s="26"/>
      <c r="AC231" s="27"/>
      <c r="AD231" s="27"/>
      <c r="AE231" s="27"/>
    </row>
    <row r="232" ht="15.75" customHeight="1">
      <c r="A232" s="146"/>
      <c r="B232" s="147"/>
      <c r="C232" s="154"/>
      <c r="D232" s="149"/>
      <c r="E232" s="150"/>
      <c r="F232" s="151"/>
      <c r="G232" s="150"/>
      <c r="H232" s="150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27"/>
      <c r="V232" s="27"/>
      <c r="W232" s="27"/>
      <c r="X232" s="27"/>
      <c r="Y232" s="27"/>
      <c r="Z232" s="27"/>
      <c r="AA232" s="27"/>
      <c r="AB232" s="26"/>
      <c r="AC232" s="27"/>
      <c r="AD232" s="27"/>
      <c r="AE232" s="27"/>
    </row>
    <row r="233" ht="15.75" customHeight="1">
      <c r="A233" s="146"/>
      <c r="B233" s="147"/>
      <c r="C233" s="154"/>
      <c r="D233" s="149"/>
      <c r="E233" s="150"/>
      <c r="F233" s="151"/>
      <c r="G233" s="150"/>
      <c r="H233" s="150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27"/>
      <c r="V233" s="27"/>
      <c r="W233" s="27"/>
      <c r="X233" s="27"/>
      <c r="Y233" s="27"/>
      <c r="Z233" s="27"/>
      <c r="AA233" s="27"/>
      <c r="AB233" s="26"/>
      <c r="AC233" s="27"/>
      <c r="AD233" s="27"/>
      <c r="AE233" s="27"/>
    </row>
    <row r="234" ht="15.75" customHeight="1">
      <c r="A234" s="146"/>
      <c r="B234" s="147"/>
      <c r="C234" s="154"/>
      <c r="D234" s="149"/>
      <c r="E234" s="150"/>
      <c r="F234" s="151"/>
      <c r="G234" s="150"/>
      <c r="H234" s="150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27"/>
      <c r="V234" s="27"/>
      <c r="W234" s="27"/>
      <c r="X234" s="27"/>
      <c r="Y234" s="27"/>
      <c r="Z234" s="27"/>
      <c r="AA234" s="27"/>
      <c r="AB234" s="26"/>
      <c r="AC234" s="27"/>
      <c r="AD234" s="27"/>
      <c r="AE234" s="27"/>
    </row>
    <row r="235" ht="15.75" customHeight="1">
      <c r="A235" s="146"/>
      <c r="B235" s="147"/>
      <c r="C235" s="154"/>
      <c r="D235" s="149"/>
      <c r="E235" s="150"/>
      <c r="F235" s="151"/>
      <c r="G235" s="150"/>
      <c r="H235" s="150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27"/>
      <c r="V235" s="27"/>
      <c r="W235" s="27"/>
      <c r="X235" s="27"/>
      <c r="Y235" s="27"/>
      <c r="Z235" s="27"/>
      <c r="AA235" s="27"/>
      <c r="AB235" s="26"/>
      <c r="AC235" s="27"/>
      <c r="AD235" s="27"/>
      <c r="AE235" s="27"/>
    </row>
    <row r="236" ht="15.75" customHeight="1">
      <c r="A236" s="146"/>
      <c r="B236" s="147"/>
      <c r="C236" s="154"/>
      <c r="D236" s="149"/>
      <c r="E236" s="150"/>
      <c r="F236" s="151"/>
      <c r="G236" s="150"/>
      <c r="H236" s="150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27"/>
      <c r="V236" s="27"/>
      <c r="W236" s="27"/>
      <c r="X236" s="27"/>
      <c r="Y236" s="27"/>
      <c r="Z236" s="27"/>
      <c r="AA236" s="27"/>
      <c r="AB236" s="26"/>
      <c r="AC236" s="27"/>
      <c r="AD236" s="27"/>
      <c r="AE236" s="27"/>
    </row>
    <row r="237" ht="15.75" customHeight="1">
      <c r="A237" s="146"/>
      <c r="B237" s="147"/>
      <c r="C237" s="154"/>
      <c r="D237" s="149"/>
      <c r="E237" s="150"/>
      <c r="F237" s="151"/>
      <c r="G237" s="150"/>
      <c r="H237" s="150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27"/>
      <c r="V237" s="27"/>
      <c r="W237" s="27"/>
      <c r="X237" s="27"/>
      <c r="Y237" s="27"/>
      <c r="Z237" s="27"/>
      <c r="AA237" s="27"/>
      <c r="AB237" s="26"/>
      <c r="AC237" s="27"/>
      <c r="AD237" s="27"/>
      <c r="AE237" s="27"/>
    </row>
    <row r="238" ht="15.75" customHeight="1">
      <c r="A238" s="146"/>
      <c r="B238" s="147"/>
      <c r="C238" s="154"/>
      <c r="D238" s="149"/>
      <c r="E238" s="150"/>
      <c r="F238" s="151"/>
      <c r="G238" s="150"/>
      <c r="H238" s="150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27"/>
      <c r="V238" s="27"/>
      <c r="W238" s="27"/>
      <c r="X238" s="27"/>
      <c r="Y238" s="27"/>
      <c r="Z238" s="27"/>
      <c r="AA238" s="27"/>
      <c r="AB238" s="26"/>
      <c r="AC238" s="27"/>
      <c r="AD238" s="27"/>
      <c r="AE238" s="27"/>
    </row>
    <row r="239" ht="15.75" customHeight="1">
      <c r="A239" s="146"/>
      <c r="B239" s="147"/>
      <c r="C239" s="154"/>
      <c r="D239" s="149"/>
      <c r="E239" s="150"/>
      <c r="F239" s="151"/>
      <c r="G239" s="150"/>
      <c r="H239" s="150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27"/>
      <c r="V239" s="27"/>
      <c r="W239" s="27"/>
      <c r="X239" s="27"/>
      <c r="Y239" s="27"/>
      <c r="Z239" s="27"/>
      <c r="AA239" s="27"/>
      <c r="AB239" s="26"/>
      <c r="AC239" s="27"/>
      <c r="AD239" s="27"/>
      <c r="AE239" s="27"/>
    </row>
    <row r="240" ht="15.75" customHeight="1">
      <c r="A240" s="146"/>
      <c r="B240" s="147"/>
      <c r="C240" s="154"/>
      <c r="D240" s="149"/>
      <c r="E240" s="150"/>
      <c r="F240" s="151"/>
      <c r="G240" s="150"/>
      <c r="H240" s="150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27"/>
      <c r="V240" s="27"/>
      <c r="W240" s="27"/>
      <c r="X240" s="27"/>
      <c r="Y240" s="27"/>
      <c r="Z240" s="27"/>
      <c r="AA240" s="27"/>
      <c r="AB240" s="26"/>
      <c r="AC240" s="27"/>
      <c r="AD240" s="27"/>
      <c r="AE240" s="27"/>
    </row>
    <row r="241" ht="15.75" customHeight="1">
      <c r="A241" s="146"/>
      <c r="B241" s="147"/>
      <c r="C241" s="154"/>
      <c r="D241" s="149"/>
      <c r="E241" s="150"/>
      <c r="F241" s="151"/>
      <c r="G241" s="150"/>
      <c r="H241" s="150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27"/>
      <c r="V241" s="27"/>
      <c r="W241" s="27"/>
      <c r="X241" s="27"/>
      <c r="Y241" s="27"/>
      <c r="Z241" s="27"/>
      <c r="AA241" s="27"/>
      <c r="AB241" s="26"/>
      <c r="AC241" s="27"/>
      <c r="AD241" s="27"/>
      <c r="AE241" s="27"/>
    </row>
    <row r="242" ht="15.75" customHeight="1">
      <c r="A242" s="146"/>
      <c r="B242" s="147"/>
      <c r="C242" s="154"/>
      <c r="D242" s="149"/>
      <c r="E242" s="150"/>
      <c r="F242" s="151"/>
      <c r="G242" s="150"/>
      <c r="H242" s="150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27"/>
      <c r="V242" s="27"/>
      <c r="W242" s="27"/>
      <c r="X242" s="27"/>
      <c r="Y242" s="27"/>
      <c r="Z242" s="27"/>
      <c r="AA242" s="27"/>
      <c r="AB242" s="155"/>
      <c r="AC242" s="156"/>
      <c r="AD242" s="156"/>
      <c r="AE242" s="156"/>
    </row>
    <row r="243" ht="15.75" customHeight="1">
      <c r="A243" s="146"/>
      <c r="B243" s="147"/>
      <c r="C243" s="154"/>
      <c r="D243" s="149"/>
      <c r="E243" s="150"/>
      <c r="F243" s="151"/>
      <c r="G243" s="150"/>
      <c r="H243" s="150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27"/>
      <c r="V243" s="27"/>
      <c r="W243" s="27"/>
      <c r="X243" s="27"/>
      <c r="Y243" s="27"/>
      <c r="Z243" s="27"/>
      <c r="AA243" s="156"/>
      <c r="AB243" s="155"/>
      <c r="AC243" s="156"/>
      <c r="AD243" s="156"/>
      <c r="AE243" s="156"/>
    </row>
    <row r="244" ht="15.75" customHeight="1">
      <c r="A244" s="146"/>
      <c r="B244" s="147"/>
      <c r="C244" s="154"/>
      <c r="D244" s="149"/>
      <c r="E244" s="150"/>
      <c r="F244" s="151"/>
      <c r="G244" s="150"/>
      <c r="H244" s="150"/>
      <c r="I244" s="13"/>
      <c r="J244" s="13"/>
      <c r="K244" s="13"/>
      <c r="L244" s="13"/>
      <c r="M244" s="13"/>
      <c r="N244" s="13"/>
      <c r="O244" s="13"/>
      <c r="P244" s="156"/>
      <c r="Q244" s="13"/>
      <c r="R244" s="13"/>
      <c r="S244" s="13"/>
      <c r="T244" s="13"/>
      <c r="U244" s="156"/>
      <c r="V244" s="156"/>
      <c r="W244" s="156"/>
      <c r="X244" s="156"/>
      <c r="Y244" s="156"/>
      <c r="Z244" s="156"/>
      <c r="AA244" s="156"/>
      <c r="AB244" s="155"/>
      <c r="AC244" s="156"/>
      <c r="AD244" s="156"/>
      <c r="AE244" s="156"/>
    </row>
    <row r="245" ht="15.75" customHeight="1">
      <c r="A245" s="156"/>
      <c r="B245" s="157"/>
      <c r="C245" s="158"/>
      <c r="D245" s="159"/>
      <c r="E245" s="156"/>
      <c r="F245" s="160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5"/>
      <c r="AC245" s="156"/>
      <c r="AD245" s="156"/>
      <c r="AE245" s="156"/>
    </row>
    <row r="246" ht="15.75" customHeight="1">
      <c r="A246" s="156"/>
      <c r="B246" s="157"/>
      <c r="C246" s="158"/>
      <c r="D246" s="159"/>
      <c r="E246" s="156"/>
      <c r="F246" s="160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5"/>
      <c r="AC246" s="156"/>
      <c r="AD246" s="156"/>
      <c r="AE246" s="156"/>
    </row>
    <row r="247" ht="15.75" customHeight="1">
      <c r="A247" s="156"/>
      <c r="B247" s="157"/>
      <c r="C247" s="158"/>
      <c r="D247" s="159"/>
      <c r="E247" s="156"/>
      <c r="F247" s="160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5"/>
      <c r="AC247" s="156"/>
      <c r="AD247" s="156"/>
      <c r="AE247" s="156"/>
    </row>
    <row r="248" ht="15.75" customHeight="1">
      <c r="A248" s="156"/>
      <c r="B248" s="157"/>
      <c r="C248" s="158"/>
      <c r="D248" s="159"/>
      <c r="E248" s="156"/>
      <c r="F248" s="160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5"/>
      <c r="AC248" s="156"/>
      <c r="AD248" s="156"/>
      <c r="AE248" s="156"/>
    </row>
    <row r="249" ht="15.75" customHeight="1">
      <c r="A249" s="156"/>
      <c r="B249" s="157"/>
      <c r="C249" s="158"/>
      <c r="D249" s="159"/>
      <c r="E249" s="156"/>
      <c r="F249" s="160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5"/>
      <c r="AC249" s="156"/>
      <c r="AD249" s="156"/>
      <c r="AE249" s="156"/>
    </row>
    <row r="250" ht="15.75" customHeight="1">
      <c r="A250" s="156"/>
      <c r="B250" s="156"/>
      <c r="C250" s="156"/>
      <c r="D250" s="140"/>
      <c r="E250" s="156"/>
      <c r="F250" s="160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</row>
    <row r="251" ht="15.75" customHeight="1">
      <c r="A251" s="156"/>
      <c r="B251" s="156"/>
      <c r="C251" s="156"/>
      <c r="D251" s="140"/>
      <c r="E251" s="156"/>
      <c r="F251" s="160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  <c r="AD251" s="156"/>
      <c r="AE251" s="156"/>
    </row>
    <row r="252" ht="15.75" customHeight="1">
      <c r="A252" s="156"/>
      <c r="B252" s="156"/>
      <c r="C252" s="156"/>
      <c r="D252" s="140"/>
      <c r="E252" s="156"/>
      <c r="F252" s="160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6"/>
      <c r="AD252" s="156"/>
      <c r="AE252" s="156"/>
    </row>
    <row r="253" ht="15.75" customHeight="1">
      <c r="A253" s="156"/>
      <c r="B253" s="156"/>
      <c r="C253" s="156"/>
      <c r="D253" s="140"/>
      <c r="E253" s="156"/>
      <c r="F253" s="160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</row>
    <row r="254" ht="15.75" customHeight="1">
      <c r="A254" s="156"/>
      <c r="B254" s="156"/>
      <c r="C254" s="156"/>
      <c r="D254" s="140"/>
      <c r="E254" s="156"/>
      <c r="F254" s="160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</row>
    <row r="255" ht="15.75" customHeight="1">
      <c r="A255" s="156"/>
      <c r="B255" s="156"/>
      <c r="C255" s="156"/>
      <c r="D255" s="140"/>
      <c r="E255" s="156"/>
      <c r="F255" s="160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</row>
    <row r="256" ht="15.75" customHeight="1">
      <c r="A256" s="156"/>
      <c r="B256" s="156"/>
      <c r="C256" s="156"/>
      <c r="D256" s="140"/>
      <c r="E256" s="156"/>
      <c r="F256" s="160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</row>
    <row r="257" ht="15.75" customHeight="1">
      <c r="A257" s="156"/>
      <c r="B257" s="156"/>
      <c r="C257" s="156"/>
      <c r="D257" s="140"/>
      <c r="E257" s="156"/>
      <c r="F257" s="160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</row>
    <row r="258" ht="15.75" customHeight="1">
      <c r="A258" s="156"/>
      <c r="B258" s="156"/>
      <c r="C258" s="156"/>
      <c r="D258" s="140"/>
      <c r="E258" s="156"/>
      <c r="F258" s="160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</row>
    <row r="259" ht="15.75" customHeight="1">
      <c r="A259" s="156"/>
      <c r="B259" s="156"/>
      <c r="C259" s="156"/>
      <c r="D259" s="140"/>
      <c r="E259" s="156"/>
      <c r="F259" s="160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</row>
    <row r="260" ht="15.75" customHeight="1">
      <c r="A260" s="156"/>
      <c r="B260" s="156"/>
      <c r="C260" s="156"/>
      <c r="D260" s="140"/>
      <c r="E260" s="156"/>
      <c r="F260" s="160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</row>
    <row r="261" ht="15.75" customHeight="1">
      <c r="A261" s="156"/>
      <c r="B261" s="156"/>
      <c r="C261" s="156"/>
      <c r="D261" s="140"/>
      <c r="E261" s="156"/>
      <c r="F261" s="160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</row>
    <row r="262" ht="15.75" customHeight="1">
      <c r="A262" s="156"/>
      <c r="B262" s="156"/>
      <c r="C262" s="156"/>
      <c r="D262" s="140"/>
      <c r="E262" s="156"/>
      <c r="F262" s="160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  <c r="AD262" s="156"/>
      <c r="AE262" s="156"/>
    </row>
    <row r="263" ht="15.75" customHeight="1">
      <c r="A263" s="156"/>
      <c r="B263" s="156"/>
      <c r="C263" s="156"/>
      <c r="D263" s="140"/>
      <c r="E263" s="156"/>
      <c r="F263" s="160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  <c r="AD263" s="156"/>
      <c r="AE263" s="156"/>
    </row>
    <row r="264" ht="15.75" customHeight="1">
      <c r="A264" s="156"/>
      <c r="B264" s="156"/>
      <c r="C264" s="156"/>
      <c r="D264" s="140"/>
      <c r="E264" s="156"/>
      <c r="F264" s="160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</row>
    <row r="265" ht="15.75" customHeight="1">
      <c r="A265" s="156"/>
      <c r="B265" s="156"/>
      <c r="C265" s="156"/>
      <c r="D265" s="140"/>
      <c r="E265" s="156"/>
      <c r="F265" s="160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</row>
    <row r="266" ht="15.75" customHeight="1">
      <c r="A266" s="156"/>
      <c r="B266" s="156"/>
      <c r="C266" s="156"/>
      <c r="D266" s="140"/>
      <c r="E266" s="156"/>
      <c r="F266" s="160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  <c r="AD266" s="156"/>
      <c r="AE266" s="156"/>
    </row>
    <row r="267" ht="15.75" customHeight="1">
      <c r="A267" s="156"/>
      <c r="B267" s="156"/>
      <c r="C267" s="156"/>
      <c r="D267" s="140"/>
      <c r="E267" s="156"/>
      <c r="F267" s="160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  <c r="AD267" s="156"/>
      <c r="AE267" s="156"/>
    </row>
    <row r="268" ht="15.75" customHeight="1">
      <c r="A268" s="156"/>
      <c r="B268" s="156"/>
      <c r="C268" s="156"/>
      <c r="D268" s="140"/>
      <c r="E268" s="156"/>
      <c r="F268" s="160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  <c r="AD268" s="156"/>
      <c r="AE268" s="156"/>
    </row>
    <row r="269" ht="15.75" customHeight="1">
      <c r="A269" s="156"/>
      <c r="B269" s="156"/>
      <c r="C269" s="156"/>
      <c r="D269" s="140"/>
      <c r="E269" s="156"/>
      <c r="F269" s="160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6"/>
      <c r="AD269" s="156"/>
      <c r="AE269" s="156"/>
    </row>
    <row r="270" ht="15.75" customHeight="1">
      <c r="A270" s="156"/>
      <c r="B270" s="156"/>
      <c r="C270" s="156"/>
      <c r="D270" s="140"/>
      <c r="E270" s="156"/>
      <c r="F270" s="160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6"/>
      <c r="AD270" s="156"/>
      <c r="AE270" s="156"/>
    </row>
    <row r="271" ht="15.75" customHeight="1">
      <c r="A271" s="156"/>
      <c r="B271" s="156"/>
      <c r="C271" s="156"/>
      <c r="D271" s="140"/>
      <c r="E271" s="156"/>
      <c r="F271" s="160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6"/>
      <c r="AD271" s="156"/>
      <c r="AE271" s="156"/>
    </row>
    <row r="272" ht="15.75" customHeight="1">
      <c r="A272" s="156"/>
      <c r="B272" s="156"/>
      <c r="C272" s="156"/>
      <c r="D272" s="140"/>
      <c r="E272" s="156"/>
      <c r="F272" s="160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  <c r="AD272" s="156"/>
      <c r="AE272" s="156"/>
    </row>
    <row r="273" ht="15.75" customHeight="1">
      <c r="A273" s="156"/>
      <c r="B273" s="156"/>
      <c r="C273" s="156"/>
      <c r="D273" s="140"/>
      <c r="E273" s="156"/>
      <c r="F273" s="160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6"/>
      <c r="AD273" s="156"/>
      <c r="AE273" s="156"/>
    </row>
    <row r="274" ht="15.75" customHeight="1">
      <c r="A274" s="156"/>
      <c r="B274" s="156"/>
      <c r="C274" s="156"/>
      <c r="D274" s="140"/>
      <c r="E274" s="156"/>
      <c r="F274" s="160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6"/>
      <c r="AD274" s="156"/>
      <c r="AE274" s="156"/>
    </row>
    <row r="275" ht="15.75" customHeight="1">
      <c r="A275" s="156"/>
      <c r="B275" s="156"/>
      <c r="C275" s="156"/>
      <c r="D275" s="140"/>
      <c r="E275" s="156"/>
      <c r="F275" s="160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6"/>
      <c r="AD275" s="156"/>
      <c r="AE275" s="156"/>
    </row>
    <row r="276" ht="15.75" customHeight="1">
      <c r="A276" s="156"/>
      <c r="B276" s="156"/>
      <c r="C276" s="156"/>
      <c r="D276" s="140"/>
      <c r="E276" s="156"/>
      <c r="F276" s="160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6"/>
      <c r="AD276" s="156"/>
      <c r="AE276" s="156"/>
    </row>
    <row r="277" ht="15.75" customHeight="1">
      <c r="A277" s="156"/>
      <c r="B277" s="156"/>
      <c r="C277" s="156"/>
      <c r="D277" s="140"/>
      <c r="E277" s="156"/>
      <c r="F277" s="160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6"/>
      <c r="AD277" s="156"/>
      <c r="AE277" s="156"/>
    </row>
    <row r="278" ht="15.75" customHeight="1">
      <c r="A278" s="156"/>
      <c r="B278" s="156"/>
      <c r="C278" s="156"/>
      <c r="D278" s="140"/>
      <c r="E278" s="156"/>
      <c r="F278" s="160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6"/>
      <c r="AD278" s="156"/>
      <c r="AE278" s="156"/>
    </row>
    <row r="279" ht="15.75" customHeight="1">
      <c r="A279" s="156"/>
      <c r="B279" s="156"/>
      <c r="C279" s="156"/>
      <c r="D279" s="140"/>
      <c r="E279" s="156"/>
      <c r="F279" s="160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6"/>
      <c r="AD279" s="156"/>
      <c r="AE279" s="156"/>
    </row>
    <row r="280" ht="15.75" customHeight="1">
      <c r="A280" s="156"/>
      <c r="B280" s="156"/>
      <c r="C280" s="156"/>
      <c r="D280" s="140"/>
      <c r="E280" s="156"/>
      <c r="F280" s="160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</row>
    <row r="281" ht="15.75" customHeight="1">
      <c r="A281" s="156"/>
      <c r="B281" s="156"/>
      <c r="C281" s="156"/>
      <c r="D281" s="140"/>
      <c r="E281" s="156"/>
      <c r="F281" s="160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6"/>
      <c r="AD281" s="156"/>
      <c r="AE281" s="156"/>
    </row>
    <row r="282" ht="15.75" customHeight="1">
      <c r="A282" s="156"/>
      <c r="B282" s="156"/>
      <c r="C282" s="156"/>
      <c r="D282" s="140"/>
      <c r="E282" s="156"/>
      <c r="F282" s="160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6"/>
      <c r="AD282" s="156"/>
      <c r="AE282" s="156"/>
    </row>
    <row r="283" ht="15.75" customHeight="1">
      <c r="A283" s="156"/>
      <c r="B283" s="156"/>
      <c r="C283" s="156"/>
      <c r="D283" s="140"/>
      <c r="E283" s="156"/>
      <c r="F283" s="160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6"/>
      <c r="AD283" s="156"/>
      <c r="AE283" s="156"/>
    </row>
    <row r="284" ht="15.75" customHeight="1">
      <c r="A284" s="156"/>
      <c r="B284" s="156"/>
      <c r="C284" s="156"/>
      <c r="D284" s="140"/>
      <c r="E284" s="156"/>
      <c r="F284" s="160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6"/>
      <c r="AD284" s="156"/>
      <c r="AE284" s="156"/>
    </row>
    <row r="285" ht="15.75" customHeight="1">
      <c r="A285" s="156"/>
      <c r="B285" s="156"/>
      <c r="C285" s="156"/>
      <c r="D285" s="140"/>
      <c r="E285" s="156"/>
      <c r="F285" s="160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6"/>
      <c r="AD285" s="156"/>
      <c r="AE285" s="156"/>
    </row>
    <row r="286" ht="15.75" customHeight="1">
      <c r="A286" s="156"/>
      <c r="B286" s="156"/>
      <c r="C286" s="156"/>
      <c r="D286" s="140"/>
      <c r="E286" s="156"/>
      <c r="F286" s="160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  <c r="AD286" s="156"/>
      <c r="AE286" s="156"/>
    </row>
    <row r="287" ht="15.75" customHeight="1">
      <c r="A287" s="156"/>
      <c r="B287" s="156"/>
      <c r="C287" s="156"/>
      <c r="D287" s="140"/>
      <c r="E287" s="156"/>
      <c r="F287" s="160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  <c r="AD287" s="156"/>
      <c r="AE287" s="156"/>
    </row>
    <row r="288" ht="15.75" customHeight="1">
      <c r="A288" s="156"/>
      <c r="B288" s="156"/>
      <c r="C288" s="156"/>
      <c r="D288" s="140"/>
      <c r="E288" s="156"/>
      <c r="F288" s="160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  <c r="AD288" s="156"/>
      <c r="AE288" s="156"/>
    </row>
    <row r="289" ht="15.75" customHeight="1">
      <c r="A289" s="156"/>
      <c r="B289" s="156"/>
      <c r="C289" s="156"/>
      <c r="D289" s="140"/>
      <c r="E289" s="156"/>
      <c r="F289" s="160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  <c r="AD289" s="156"/>
      <c r="AE289" s="156"/>
    </row>
    <row r="290" ht="15.75" customHeight="1">
      <c r="A290" s="156"/>
      <c r="B290" s="156"/>
      <c r="C290" s="156"/>
      <c r="D290" s="140"/>
      <c r="E290" s="156"/>
      <c r="F290" s="160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</row>
    <row r="291" ht="15.75" customHeight="1">
      <c r="A291" s="156"/>
      <c r="B291" s="156"/>
      <c r="C291" s="156"/>
      <c r="D291" s="140"/>
      <c r="E291" s="156"/>
      <c r="F291" s="160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6"/>
      <c r="AD291" s="156"/>
      <c r="AE291" s="156"/>
    </row>
    <row r="292" ht="15.75" customHeight="1">
      <c r="A292" s="156"/>
      <c r="B292" s="156"/>
      <c r="C292" s="156"/>
      <c r="D292" s="140"/>
      <c r="E292" s="156"/>
      <c r="F292" s="160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6"/>
      <c r="AD292" s="156"/>
      <c r="AE292" s="156"/>
    </row>
    <row r="293" ht="15.75" customHeight="1">
      <c r="A293" s="156"/>
      <c r="B293" s="156"/>
      <c r="C293" s="156"/>
      <c r="D293" s="140"/>
      <c r="E293" s="156"/>
      <c r="F293" s="160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  <c r="AD293" s="156"/>
      <c r="AE293" s="156"/>
    </row>
    <row r="294" ht="15.75" customHeight="1">
      <c r="A294" s="156"/>
      <c r="B294" s="156"/>
      <c r="C294" s="156"/>
      <c r="D294" s="140"/>
      <c r="E294" s="156"/>
      <c r="F294" s="160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6"/>
      <c r="AD294" s="156"/>
      <c r="AE294" s="156"/>
    </row>
    <row r="295" ht="15.75" customHeight="1">
      <c r="A295" s="156"/>
      <c r="B295" s="156"/>
      <c r="C295" s="156"/>
      <c r="D295" s="140"/>
      <c r="E295" s="156"/>
      <c r="F295" s="160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6"/>
      <c r="AD295" s="156"/>
      <c r="AE295" s="156"/>
    </row>
    <row r="296" ht="15.75" customHeight="1">
      <c r="A296" s="156"/>
      <c r="B296" s="156"/>
      <c r="C296" s="156"/>
      <c r="D296" s="140"/>
      <c r="E296" s="156"/>
      <c r="F296" s="160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  <c r="AD296" s="156"/>
      <c r="AE296" s="156"/>
    </row>
    <row r="297" ht="15.75" customHeight="1">
      <c r="A297" s="156"/>
      <c r="B297" s="156"/>
      <c r="C297" s="156"/>
      <c r="D297" s="140"/>
      <c r="E297" s="156"/>
      <c r="F297" s="160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  <c r="AD297" s="156"/>
      <c r="AE297" s="156"/>
    </row>
    <row r="298" ht="15.75" customHeight="1">
      <c r="A298" s="156"/>
      <c r="B298" s="156"/>
      <c r="C298" s="156"/>
      <c r="D298" s="140"/>
      <c r="E298" s="156"/>
      <c r="F298" s="160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</row>
    <row r="299" ht="15.75" customHeight="1">
      <c r="A299" s="156"/>
      <c r="B299" s="156"/>
      <c r="C299" s="156"/>
      <c r="D299" s="140"/>
      <c r="E299" s="156"/>
      <c r="F299" s="160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</row>
    <row r="300" ht="15.75" customHeight="1">
      <c r="A300" s="156"/>
      <c r="B300" s="156"/>
      <c r="C300" s="156"/>
      <c r="D300" s="140"/>
      <c r="E300" s="156"/>
      <c r="F300" s="160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</row>
    <row r="301" ht="15.75" customHeight="1">
      <c r="A301" s="156"/>
      <c r="B301" s="156"/>
      <c r="C301" s="156"/>
      <c r="D301" s="140"/>
      <c r="E301" s="156"/>
      <c r="F301" s="160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  <c r="AD301" s="156"/>
      <c r="AE301" s="156"/>
    </row>
    <row r="302" ht="15.75" customHeight="1">
      <c r="A302" s="156"/>
      <c r="B302" s="156"/>
      <c r="C302" s="156"/>
      <c r="D302" s="140"/>
      <c r="E302" s="156"/>
      <c r="F302" s="160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  <c r="AD302" s="156"/>
      <c r="AE302" s="156"/>
    </row>
    <row r="303" ht="15.75" customHeight="1">
      <c r="A303" s="156"/>
      <c r="B303" s="156"/>
      <c r="C303" s="156"/>
      <c r="D303" s="140"/>
      <c r="E303" s="156"/>
      <c r="F303" s="160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  <c r="AD303" s="156"/>
      <c r="AE303" s="156"/>
    </row>
    <row r="304" ht="15.75" customHeight="1">
      <c r="A304" s="156"/>
      <c r="B304" s="156"/>
      <c r="C304" s="156"/>
      <c r="D304" s="140"/>
      <c r="E304" s="156"/>
      <c r="F304" s="160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6"/>
      <c r="AD304" s="156"/>
      <c r="AE304" s="156"/>
    </row>
    <row r="305" ht="15.75" customHeight="1">
      <c r="A305" s="156"/>
      <c r="B305" s="156"/>
      <c r="C305" s="156"/>
      <c r="D305" s="140"/>
      <c r="E305" s="156"/>
      <c r="F305" s="160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6"/>
      <c r="AD305" s="156"/>
      <c r="AE305" s="156"/>
    </row>
    <row r="306" ht="15.75" customHeight="1">
      <c r="A306" s="156"/>
      <c r="B306" s="156"/>
      <c r="C306" s="156"/>
      <c r="D306" s="140"/>
      <c r="E306" s="156"/>
      <c r="F306" s="160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6"/>
      <c r="AD306" s="156"/>
      <c r="AE306" s="156"/>
    </row>
    <row r="307" ht="15.75" customHeight="1">
      <c r="A307" s="156"/>
      <c r="B307" s="156"/>
      <c r="C307" s="156"/>
      <c r="D307" s="140"/>
      <c r="E307" s="156"/>
      <c r="F307" s="160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  <c r="AD307" s="156"/>
      <c r="AE307" s="156"/>
    </row>
    <row r="308" ht="15.75" customHeight="1">
      <c r="A308" s="156"/>
      <c r="B308" s="156"/>
      <c r="C308" s="156"/>
      <c r="D308" s="140"/>
      <c r="E308" s="156"/>
      <c r="F308" s="160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  <c r="AE308" s="156"/>
    </row>
    <row r="309" ht="15.75" customHeight="1">
      <c r="A309" s="156"/>
      <c r="B309" s="156"/>
      <c r="C309" s="156"/>
      <c r="D309" s="140"/>
      <c r="E309" s="156"/>
      <c r="F309" s="160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  <c r="AD309" s="156"/>
      <c r="AE309" s="156"/>
    </row>
    <row r="310" ht="15.75" customHeight="1">
      <c r="A310" s="156"/>
      <c r="B310" s="156"/>
      <c r="C310" s="156"/>
      <c r="D310" s="140"/>
      <c r="E310" s="156"/>
      <c r="F310" s="160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  <c r="AD310" s="156"/>
      <c r="AE310" s="156"/>
    </row>
    <row r="311" ht="15.75" customHeight="1">
      <c r="A311" s="156"/>
      <c r="B311" s="156"/>
      <c r="C311" s="156"/>
      <c r="D311" s="140"/>
      <c r="E311" s="156"/>
      <c r="F311" s="160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  <c r="AD311" s="156"/>
      <c r="AE311" s="156"/>
    </row>
    <row r="312" ht="15.75" customHeight="1">
      <c r="A312" s="156"/>
      <c r="B312" s="156"/>
      <c r="C312" s="156"/>
      <c r="D312" s="140"/>
      <c r="E312" s="156"/>
      <c r="F312" s="160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</row>
    <row r="313" ht="15.75" customHeight="1">
      <c r="A313" s="156"/>
      <c r="B313" s="156"/>
      <c r="C313" s="156"/>
      <c r="D313" s="140"/>
      <c r="E313" s="156"/>
      <c r="F313" s="160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6"/>
      <c r="AD313" s="156"/>
      <c r="AE313" s="156"/>
    </row>
    <row r="314" ht="15.75" customHeight="1">
      <c r="A314" s="156"/>
      <c r="B314" s="156"/>
      <c r="C314" s="156"/>
      <c r="D314" s="140"/>
      <c r="E314" s="156"/>
      <c r="F314" s="160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  <c r="AA314" s="156"/>
      <c r="AB314" s="156"/>
      <c r="AC314" s="156"/>
      <c r="AD314" s="156"/>
      <c r="AE314" s="156"/>
    </row>
    <row r="315" ht="15.75" customHeight="1">
      <c r="A315" s="156"/>
      <c r="B315" s="156"/>
      <c r="C315" s="156"/>
      <c r="D315" s="140"/>
      <c r="E315" s="156"/>
      <c r="F315" s="160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  <c r="AA315" s="156"/>
      <c r="AB315" s="156"/>
      <c r="AC315" s="156"/>
      <c r="AD315" s="156"/>
      <c r="AE315" s="156"/>
    </row>
    <row r="316" ht="15.75" customHeight="1">
      <c r="A316" s="156"/>
      <c r="B316" s="156"/>
      <c r="C316" s="156"/>
      <c r="D316" s="140"/>
      <c r="E316" s="156"/>
      <c r="F316" s="160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  <c r="AA316" s="156"/>
      <c r="AB316" s="156"/>
      <c r="AC316" s="156"/>
      <c r="AD316" s="156"/>
      <c r="AE316" s="156"/>
    </row>
    <row r="317" ht="15.75" customHeight="1">
      <c r="A317" s="156"/>
      <c r="B317" s="156"/>
      <c r="C317" s="156"/>
      <c r="D317" s="140"/>
      <c r="E317" s="156"/>
      <c r="F317" s="160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  <c r="AA317" s="156"/>
      <c r="AB317" s="156"/>
      <c r="AC317" s="156"/>
      <c r="AD317" s="156"/>
      <c r="AE317" s="156"/>
    </row>
    <row r="318" ht="15.75" customHeight="1">
      <c r="A318" s="156"/>
      <c r="B318" s="156"/>
      <c r="C318" s="156"/>
      <c r="D318" s="140"/>
      <c r="E318" s="156"/>
      <c r="F318" s="160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  <c r="AA318" s="156"/>
      <c r="AB318" s="156"/>
      <c r="AC318" s="156"/>
      <c r="AD318" s="156"/>
      <c r="AE318" s="156"/>
    </row>
    <row r="319" ht="15.75" customHeight="1">
      <c r="A319" s="156"/>
      <c r="B319" s="156"/>
      <c r="C319" s="156"/>
      <c r="D319" s="140"/>
      <c r="E319" s="156"/>
      <c r="F319" s="160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  <c r="AA319" s="156"/>
      <c r="AB319" s="156"/>
      <c r="AC319" s="156"/>
      <c r="AD319" s="156"/>
      <c r="AE319" s="156"/>
    </row>
    <row r="320" ht="15.75" customHeight="1">
      <c r="A320" s="156"/>
      <c r="B320" s="156"/>
      <c r="C320" s="156"/>
      <c r="D320" s="140"/>
      <c r="E320" s="156"/>
      <c r="F320" s="160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  <c r="AA320" s="156"/>
      <c r="AB320" s="156"/>
      <c r="AC320" s="156"/>
      <c r="AD320" s="156"/>
      <c r="AE320" s="156"/>
    </row>
    <row r="321" ht="15.75" customHeight="1">
      <c r="A321" s="156"/>
      <c r="B321" s="156"/>
      <c r="C321" s="156"/>
      <c r="D321" s="140"/>
      <c r="E321" s="156"/>
      <c r="F321" s="160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  <c r="AA321" s="156"/>
      <c r="AB321" s="156"/>
      <c r="AC321" s="156"/>
      <c r="AD321" s="156"/>
      <c r="AE321" s="156"/>
    </row>
    <row r="322" ht="15.75" customHeight="1">
      <c r="A322" s="156"/>
      <c r="B322" s="156"/>
      <c r="C322" s="156"/>
      <c r="D322" s="140"/>
      <c r="E322" s="156"/>
      <c r="F322" s="160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  <c r="AA322" s="156"/>
      <c r="AB322" s="156"/>
      <c r="AC322" s="156"/>
      <c r="AD322" s="156"/>
      <c r="AE322" s="156"/>
    </row>
    <row r="323" ht="15.75" customHeight="1">
      <c r="A323" s="156"/>
      <c r="B323" s="156"/>
      <c r="C323" s="156"/>
      <c r="D323" s="140"/>
      <c r="E323" s="156"/>
      <c r="F323" s="160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  <c r="AB323" s="156"/>
      <c r="AC323" s="156"/>
      <c r="AD323" s="156"/>
      <c r="AE323" s="156"/>
    </row>
    <row r="324" ht="15.75" customHeight="1">
      <c r="A324" s="156"/>
      <c r="B324" s="156"/>
      <c r="C324" s="156"/>
      <c r="D324" s="140"/>
      <c r="E324" s="156"/>
      <c r="F324" s="160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  <c r="AA324" s="156"/>
      <c r="AB324" s="156"/>
      <c r="AC324" s="156"/>
      <c r="AD324" s="156"/>
      <c r="AE324" s="156"/>
    </row>
    <row r="325" ht="15.75" customHeight="1">
      <c r="A325" s="156"/>
      <c r="B325" s="156"/>
      <c r="C325" s="156"/>
      <c r="D325" s="140"/>
      <c r="E325" s="156"/>
      <c r="F325" s="160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  <c r="AB325" s="156"/>
      <c r="AC325" s="156"/>
      <c r="AD325" s="156"/>
      <c r="AE325" s="156"/>
    </row>
    <row r="326" ht="15.75" customHeight="1">
      <c r="A326" s="156"/>
      <c r="B326" s="156"/>
      <c r="C326" s="156"/>
      <c r="D326" s="140"/>
      <c r="E326" s="156"/>
      <c r="F326" s="160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  <c r="AA326" s="156"/>
      <c r="AB326" s="156"/>
      <c r="AC326" s="156"/>
      <c r="AD326" s="156"/>
      <c r="AE326" s="156"/>
    </row>
    <row r="327" ht="15.75" customHeight="1">
      <c r="A327" s="156"/>
      <c r="B327" s="156"/>
      <c r="C327" s="156"/>
      <c r="D327" s="140"/>
      <c r="E327" s="156"/>
      <c r="F327" s="160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  <c r="AA327" s="156"/>
      <c r="AB327" s="156"/>
      <c r="AC327" s="156"/>
      <c r="AD327" s="156"/>
      <c r="AE327" s="156"/>
    </row>
    <row r="328" ht="15.75" customHeight="1">
      <c r="A328" s="156"/>
      <c r="B328" s="156"/>
      <c r="C328" s="156"/>
      <c r="D328" s="140"/>
      <c r="E328" s="156"/>
      <c r="F328" s="160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  <c r="AB328" s="156"/>
      <c r="AC328" s="156"/>
      <c r="AD328" s="156"/>
      <c r="AE328" s="156"/>
    </row>
    <row r="329" ht="15.75" customHeight="1">
      <c r="A329" s="156"/>
      <c r="B329" s="156"/>
      <c r="C329" s="156"/>
      <c r="D329" s="140"/>
      <c r="E329" s="156"/>
      <c r="F329" s="160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  <c r="AD329" s="156"/>
      <c r="AE329" s="156"/>
    </row>
    <row r="330" ht="15.75" customHeight="1">
      <c r="A330" s="156"/>
      <c r="B330" s="156"/>
      <c r="C330" s="156"/>
      <c r="D330" s="140"/>
      <c r="E330" s="156"/>
      <c r="F330" s="160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  <c r="AB330" s="156"/>
      <c r="AC330" s="156"/>
      <c r="AD330" s="156"/>
      <c r="AE330" s="156"/>
    </row>
    <row r="331" ht="15.75" customHeight="1">
      <c r="A331" s="156"/>
      <c r="B331" s="156"/>
      <c r="C331" s="156"/>
      <c r="D331" s="140"/>
      <c r="E331" s="156"/>
      <c r="F331" s="160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  <c r="AB331" s="156"/>
      <c r="AC331" s="156"/>
      <c r="AD331" s="156"/>
      <c r="AE331" s="156"/>
    </row>
    <row r="332" ht="15.75" customHeight="1">
      <c r="A332" s="156"/>
      <c r="B332" s="156"/>
      <c r="C332" s="156"/>
      <c r="D332" s="140"/>
      <c r="E332" s="156"/>
      <c r="F332" s="160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  <c r="AA332" s="156"/>
      <c r="AB332" s="156"/>
      <c r="AC332" s="156"/>
      <c r="AD332" s="156"/>
      <c r="AE332" s="156"/>
    </row>
    <row r="333" ht="15.75" customHeight="1">
      <c r="A333" s="156"/>
      <c r="B333" s="156"/>
      <c r="C333" s="156"/>
      <c r="D333" s="140"/>
      <c r="E333" s="156"/>
      <c r="F333" s="160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  <c r="AB333" s="156"/>
      <c r="AC333" s="156"/>
      <c r="AD333" s="156"/>
      <c r="AE333" s="156"/>
    </row>
    <row r="334" ht="15.75" customHeight="1">
      <c r="A334" s="156"/>
      <c r="B334" s="156"/>
      <c r="C334" s="156"/>
      <c r="D334" s="140"/>
      <c r="E334" s="156"/>
      <c r="F334" s="160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6"/>
      <c r="AB334" s="156"/>
      <c r="AC334" s="156"/>
      <c r="AD334" s="156"/>
      <c r="AE334" s="156"/>
    </row>
    <row r="335" ht="15.75" customHeight="1">
      <c r="A335" s="156"/>
      <c r="B335" s="156"/>
      <c r="C335" s="156"/>
      <c r="D335" s="140"/>
      <c r="E335" s="156"/>
      <c r="F335" s="160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  <c r="AA335" s="156"/>
      <c r="AB335" s="156"/>
      <c r="AC335" s="156"/>
      <c r="AD335" s="156"/>
      <c r="AE335" s="156"/>
    </row>
    <row r="336" ht="15.75" customHeight="1">
      <c r="A336" s="156"/>
      <c r="B336" s="156"/>
      <c r="C336" s="156"/>
      <c r="D336" s="140"/>
      <c r="E336" s="156"/>
      <c r="F336" s="160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  <c r="AB336" s="156"/>
      <c r="AC336" s="156"/>
      <c r="AD336" s="156"/>
      <c r="AE336" s="156"/>
    </row>
    <row r="337" ht="15.75" customHeight="1">
      <c r="A337" s="156"/>
      <c r="B337" s="156"/>
      <c r="C337" s="156"/>
      <c r="D337" s="140"/>
      <c r="E337" s="156"/>
      <c r="F337" s="160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  <c r="AB337" s="156"/>
      <c r="AC337" s="156"/>
      <c r="AD337" s="156"/>
      <c r="AE337" s="156"/>
    </row>
    <row r="338" ht="15.75" customHeight="1">
      <c r="A338" s="156"/>
      <c r="B338" s="156"/>
      <c r="C338" s="156"/>
      <c r="D338" s="140"/>
      <c r="E338" s="156"/>
      <c r="F338" s="160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  <c r="AA338" s="156"/>
      <c r="AB338" s="156"/>
      <c r="AC338" s="156"/>
      <c r="AD338" s="156"/>
      <c r="AE338" s="156"/>
    </row>
    <row r="339" ht="15.75" customHeight="1">
      <c r="A339" s="156"/>
      <c r="B339" s="156"/>
      <c r="C339" s="156"/>
      <c r="D339" s="140"/>
      <c r="E339" s="156"/>
      <c r="F339" s="160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  <c r="AA339" s="156"/>
      <c r="AB339" s="156"/>
      <c r="AC339" s="156"/>
      <c r="AD339" s="156"/>
      <c r="AE339" s="156"/>
    </row>
    <row r="340" ht="15.75" customHeight="1">
      <c r="A340" s="156"/>
      <c r="B340" s="156"/>
      <c r="C340" s="156"/>
      <c r="D340" s="140"/>
      <c r="E340" s="156"/>
      <c r="F340" s="160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  <c r="AB340" s="156"/>
      <c r="AC340" s="156"/>
      <c r="AD340" s="156"/>
      <c r="AE340" s="156"/>
    </row>
    <row r="341" ht="15.75" customHeight="1">
      <c r="A341" s="156"/>
      <c r="B341" s="156"/>
      <c r="C341" s="156"/>
      <c r="D341" s="140"/>
      <c r="E341" s="156"/>
      <c r="F341" s="160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  <c r="AB341" s="156"/>
      <c r="AC341" s="156"/>
      <c r="AD341" s="156"/>
      <c r="AE341" s="156"/>
    </row>
    <row r="342" ht="15.75" customHeight="1">
      <c r="A342" s="156"/>
      <c r="B342" s="156"/>
      <c r="C342" s="156"/>
      <c r="D342" s="140"/>
      <c r="E342" s="156"/>
      <c r="F342" s="160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  <c r="AB342" s="156"/>
      <c r="AC342" s="156"/>
      <c r="AD342" s="156"/>
      <c r="AE342" s="156"/>
    </row>
    <row r="343" ht="15.75" customHeight="1">
      <c r="A343" s="156"/>
      <c r="B343" s="156"/>
      <c r="C343" s="156"/>
      <c r="D343" s="140"/>
      <c r="E343" s="156"/>
      <c r="F343" s="160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  <c r="AD343" s="156"/>
      <c r="AE343" s="156"/>
    </row>
    <row r="344" ht="15.75" customHeight="1">
      <c r="A344" s="156"/>
      <c r="B344" s="156"/>
      <c r="C344" s="156"/>
      <c r="D344" s="140"/>
      <c r="E344" s="156"/>
      <c r="F344" s="160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  <c r="AB344" s="156"/>
      <c r="AC344" s="156"/>
      <c r="AD344" s="156"/>
      <c r="AE344" s="156"/>
    </row>
    <row r="345" ht="15.75" customHeight="1">
      <c r="A345" s="156"/>
      <c r="B345" s="156"/>
      <c r="C345" s="156"/>
      <c r="D345" s="140"/>
      <c r="E345" s="156"/>
      <c r="F345" s="160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</row>
    <row r="346" ht="15.75" customHeight="1">
      <c r="A346" s="156"/>
      <c r="B346" s="156"/>
      <c r="C346" s="156"/>
      <c r="D346" s="140"/>
      <c r="E346" s="156"/>
      <c r="F346" s="160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  <c r="AB346" s="156"/>
      <c r="AC346" s="156"/>
      <c r="AD346" s="156"/>
      <c r="AE346" s="156"/>
    </row>
    <row r="347" ht="15.75" customHeight="1">
      <c r="A347" s="156"/>
      <c r="B347" s="156"/>
      <c r="C347" s="156"/>
      <c r="D347" s="140"/>
      <c r="E347" s="156"/>
      <c r="F347" s="160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  <c r="AB347" s="156"/>
      <c r="AC347" s="156"/>
      <c r="AD347" s="156"/>
      <c r="AE347" s="156"/>
    </row>
    <row r="348" ht="15.75" customHeight="1">
      <c r="A348" s="156"/>
      <c r="B348" s="156"/>
      <c r="C348" s="156"/>
      <c r="D348" s="140"/>
      <c r="E348" s="156"/>
      <c r="F348" s="160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  <c r="AB348" s="156"/>
      <c r="AC348" s="156"/>
      <c r="AD348" s="156"/>
      <c r="AE348" s="156"/>
    </row>
    <row r="349" ht="15.75" customHeight="1">
      <c r="A349" s="156"/>
      <c r="B349" s="156"/>
      <c r="C349" s="156"/>
      <c r="D349" s="140"/>
      <c r="E349" s="156"/>
      <c r="F349" s="160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  <c r="AB349" s="156"/>
      <c r="AC349" s="156"/>
      <c r="AD349" s="156"/>
      <c r="AE349" s="156"/>
    </row>
    <row r="350" ht="15.75" customHeight="1">
      <c r="A350" s="156"/>
      <c r="B350" s="156"/>
      <c r="C350" s="156"/>
      <c r="D350" s="140"/>
      <c r="E350" s="156"/>
      <c r="F350" s="160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  <c r="AB350" s="156"/>
      <c r="AC350" s="156"/>
      <c r="AD350" s="156"/>
      <c r="AE350" s="156"/>
    </row>
    <row r="351" ht="15.75" customHeight="1">
      <c r="A351" s="156"/>
      <c r="B351" s="156"/>
      <c r="C351" s="156"/>
      <c r="D351" s="140"/>
      <c r="E351" s="156"/>
      <c r="F351" s="160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  <c r="AB351" s="156"/>
      <c r="AC351" s="156"/>
      <c r="AD351" s="156"/>
      <c r="AE351" s="156"/>
    </row>
    <row r="352" ht="15.75" customHeight="1">
      <c r="A352" s="156"/>
      <c r="B352" s="156"/>
      <c r="C352" s="156"/>
      <c r="D352" s="140"/>
      <c r="E352" s="156"/>
      <c r="F352" s="160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  <c r="AB352" s="156"/>
      <c r="AC352" s="156"/>
      <c r="AD352" s="156"/>
      <c r="AE352" s="156"/>
    </row>
    <row r="353" ht="15.75" customHeight="1">
      <c r="A353" s="156"/>
      <c r="B353" s="156"/>
      <c r="C353" s="156"/>
      <c r="D353" s="140"/>
      <c r="E353" s="156"/>
      <c r="F353" s="160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  <c r="AB353" s="156"/>
      <c r="AC353" s="156"/>
      <c r="AD353" s="156"/>
      <c r="AE353" s="156"/>
    </row>
    <row r="354" ht="15.75" customHeight="1">
      <c r="A354" s="156"/>
      <c r="B354" s="156"/>
      <c r="C354" s="156"/>
      <c r="D354" s="140"/>
      <c r="E354" s="156"/>
      <c r="F354" s="160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  <c r="AB354" s="156"/>
      <c r="AC354" s="156"/>
      <c r="AD354" s="156"/>
      <c r="AE354" s="156"/>
    </row>
    <row r="355" ht="15.75" customHeight="1">
      <c r="A355" s="156"/>
      <c r="B355" s="156"/>
      <c r="C355" s="156"/>
      <c r="D355" s="140"/>
      <c r="E355" s="156"/>
      <c r="F355" s="160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  <c r="AB355" s="156"/>
      <c r="AC355" s="156"/>
      <c r="AD355" s="156"/>
      <c r="AE355" s="156"/>
    </row>
    <row r="356" ht="15.75" customHeight="1">
      <c r="A356" s="156"/>
      <c r="B356" s="156"/>
      <c r="C356" s="156"/>
      <c r="D356" s="140"/>
      <c r="E356" s="156"/>
      <c r="F356" s="160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  <c r="AB356" s="156"/>
      <c r="AC356" s="156"/>
      <c r="AD356" s="156"/>
      <c r="AE356" s="156"/>
    </row>
    <row r="357" ht="15.75" customHeight="1">
      <c r="A357" s="156"/>
      <c r="B357" s="156"/>
      <c r="C357" s="156"/>
      <c r="D357" s="140"/>
      <c r="E357" s="156"/>
      <c r="F357" s="160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  <c r="AB357" s="156"/>
      <c r="AC357" s="156"/>
      <c r="AD357" s="156"/>
      <c r="AE357" s="156"/>
    </row>
    <row r="358" ht="15.75" customHeight="1">
      <c r="A358" s="156"/>
      <c r="B358" s="156"/>
      <c r="C358" s="156"/>
      <c r="D358" s="140"/>
      <c r="E358" s="156"/>
      <c r="F358" s="160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  <c r="AB358" s="156"/>
      <c r="AC358" s="156"/>
      <c r="AD358" s="156"/>
      <c r="AE358" s="156"/>
    </row>
    <row r="359" ht="15.75" customHeight="1">
      <c r="A359" s="156"/>
      <c r="B359" s="156"/>
      <c r="C359" s="156"/>
      <c r="D359" s="140"/>
      <c r="E359" s="156"/>
      <c r="F359" s="160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  <c r="AD359" s="156"/>
      <c r="AE359" s="156"/>
    </row>
    <row r="360" ht="15.75" customHeight="1">
      <c r="A360" s="156"/>
      <c r="B360" s="156"/>
      <c r="C360" s="156"/>
      <c r="D360" s="140"/>
      <c r="E360" s="156"/>
      <c r="F360" s="160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  <c r="AB360" s="156"/>
      <c r="AC360" s="156"/>
      <c r="AD360" s="156"/>
      <c r="AE360" s="156"/>
    </row>
    <row r="361" ht="15.75" customHeight="1">
      <c r="A361" s="156"/>
      <c r="B361" s="156"/>
      <c r="C361" s="156"/>
      <c r="D361" s="140"/>
      <c r="E361" s="156"/>
      <c r="F361" s="160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  <c r="AB361" s="156"/>
      <c r="AC361" s="156"/>
      <c r="AD361" s="156"/>
      <c r="AE361" s="156"/>
    </row>
    <row r="362" ht="15.75" customHeight="1">
      <c r="A362" s="156"/>
      <c r="B362" s="156"/>
      <c r="C362" s="156"/>
      <c r="D362" s="140"/>
      <c r="E362" s="156"/>
      <c r="F362" s="160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  <c r="AB362" s="156"/>
      <c r="AC362" s="156"/>
      <c r="AD362" s="156"/>
      <c r="AE362" s="156"/>
    </row>
    <row r="363" ht="15.75" customHeight="1">
      <c r="A363" s="156"/>
      <c r="B363" s="156"/>
      <c r="C363" s="156"/>
      <c r="D363" s="140"/>
      <c r="E363" s="156"/>
      <c r="F363" s="160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  <c r="AB363" s="156"/>
      <c r="AC363" s="156"/>
      <c r="AD363" s="156"/>
      <c r="AE363" s="156"/>
    </row>
    <row r="364" ht="15.75" customHeight="1">
      <c r="A364" s="156"/>
      <c r="B364" s="156"/>
      <c r="C364" s="156"/>
      <c r="D364" s="140"/>
      <c r="E364" s="156"/>
      <c r="F364" s="160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  <c r="AB364" s="156"/>
      <c r="AC364" s="156"/>
      <c r="AD364" s="156"/>
      <c r="AE364" s="156"/>
    </row>
    <row r="365" ht="15.75" customHeight="1">
      <c r="A365" s="156"/>
      <c r="B365" s="156"/>
      <c r="C365" s="156"/>
      <c r="D365" s="140"/>
      <c r="E365" s="156"/>
      <c r="F365" s="160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  <c r="AB365" s="156"/>
      <c r="AC365" s="156"/>
      <c r="AD365" s="156"/>
      <c r="AE365" s="156"/>
    </row>
    <row r="366" ht="15.75" customHeight="1">
      <c r="A366" s="156"/>
      <c r="B366" s="156"/>
      <c r="C366" s="156"/>
      <c r="D366" s="140"/>
      <c r="E366" s="156"/>
      <c r="F366" s="160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  <c r="AB366" s="156"/>
      <c r="AC366" s="156"/>
      <c r="AD366" s="156"/>
      <c r="AE366" s="156"/>
    </row>
    <row r="367" ht="15.75" customHeight="1">
      <c r="A367" s="156"/>
      <c r="B367" s="156"/>
      <c r="C367" s="156"/>
      <c r="D367" s="140"/>
      <c r="E367" s="156"/>
      <c r="F367" s="160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  <c r="AB367" s="156"/>
      <c r="AC367" s="156"/>
      <c r="AD367" s="156"/>
      <c r="AE367" s="156"/>
    </row>
    <row r="368" ht="15.75" customHeight="1">
      <c r="A368" s="156"/>
      <c r="B368" s="156"/>
      <c r="C368" s="156"/>
      <c r="D368" s="140"/>
      <c r="E368" s="156"/>
      <c r="F368" s="160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  <c r="AB368" s="156"/>
      <c r="AC368" s="156"/>
      <c r="AD368" s="156"/>
      <c r="AE368" s="156"/>
    </row>
    <row r="369" ht="15.75" customHeight="1">
      <c r="A369" s="156"/>
      <c r="B369" s="156"/>
      <c r="C369" s="156"/>
      <c r="D369" s="140"/>
      <c r="E369" s="156"/>
      <c r="F369" s="160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  <c r="AB369" s="156"/>
      <c r="AC369" s="156"/>
      <c r="AD369" s="156"/>
      <c r="AE369" s="156"/>
    </row>
    <row r="370" ht="15.75" customHeight="1">
      <c r="A370" s="156"/>
      <c r="B370" s="156"/>
      <c r="C370" s="156"/>
      <c r="D370" s="140"/>
      <c r="E370" s="156"/>
      <c r="F370" s="160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</row>
    <row r="371" ht="15.75" customHeight="1">
      <c r="A371" s="156"/>
      <c r="B371" s="156"/>
      <c r="C371" s="156"/>
      <c r="D371" s="140"/>
      <c r="E371" s="156"/>
      <c r="F371" s="160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  <c r="AD371" s="156"/>
      <c r="AE371" s="156"/>
    </row>
    <row r="372" ht="15.75" customHeight="1">
      <c r="A372" s="156"/>
      <c r="B372" s="156"/>
      <c r="C372" s="156"/>
      <c r="D372" s="140"/>
      <c r="E372" s="156"/>
      <c r="F372" s="160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  <c r="AD372" s="156"/>
      <c r="AE372" s="156"/>
    </row>
    <row r="373" ht="15.75" customHeight="1">
      <c r="A373" s="156"/>
      <c r="B373" s="156"/>
      <c r="C373" s="156"/>
      <c r="D373" s="140"/>
      <c r="E373" s="156"/>
      <c r="F373" s="160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</row>
    <row r="374" ht="15.75" customHeight="1">
      <c r="A374" s="156"/>
      <c r="B374" s="156"/>
      <c r="C374" s="156"/>
      <c r="D374" s="140"/>
      <c r="E374" s="156"/>
      <c r="F374" s="160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  <c r="AD374" s="156"/>
      <c r="AE374" s="156"/>
    </row>
    <row r="375" ht="15.75" customHeight="1">
      <c r="A375" s="156"/>
      <c r="B375" s="156"/>
      <c r="C375" s="156"/>
      <c r="D375" s="140"/>
      <c r="E375" s="156"/>
      <c r="F375" s="160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  <c r="AB375" s="156"/>
      <c r="AC375" s="156"/>
      <c r="AD375" s="156"/>
      <c r="AE375" s="156"/>
    </row>
    <row r="376" ht="15.75" customHeight="1">
      <c r="A376" s="156"/>
      <c r="B376" s="156"/>
      <c r="C376" s="156"/>
      <c r="D376" s="140"/>
      <c r="E376" s="156"/>
      <c r="F376" s="160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  <c r="AB376" s="156"/>
      <c r="AC376" s="156"/>
      <c r="AD376" s="156"/>
      <c r="AE376" s="156"/>
    </row>
    <row r="377" ht="15.75" customHeight="1">
      <c r="A377" s="156"/>
      <c r="B377" s="156"/>
      <c r="C377" s="156"/>
      <c r="D377" s="140"/>
      <c r="E377" s="156"/>
      <c r="F377" s="160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  <c r="AB377" s="156"/>
      <c r="AC377" s="156"/>
      <c r="AD377" s="156"/>
      <c r="AE377" s="156"/>
    </row>
    <row r="378" ht="15.75" customHeight="1">
      <c r="A378" s="156"/>
      <c r="B378" s="156"/>
      <c r="C378" s="156"/>
      <c r="D378" s="140"/>
      <c r="E378" s="156"/>
      <c r="F378" s="160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  <c r="AB378" s="156"/>
      <c r="AC378" s="156"/>
      <c r="AD378" s="156"/>
      <c r="AE378" s="156"/>
    </row>
    <row r="379" ht="15.75" customHeight="1">
      <c r="A379" s="156"/>
      <c r="B379" s="156"/>
      <c r="C379" s="156"/>
      <c r="D379" s="140"/>
      <c r="E379" s="156"/>
      <c r="F379" s="160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  <c r="AB379" s="156"/>
      <c r="AC379" s="156"/>
      <c r="AD379" s="156"/>
      <c r="AE379" s="156"/>
    </row>
    <row r="380" ht="15.75" customHeight="1">
      <c r="A380" s="156"/>
      <c r="B380" s="156"/>
      <c r="C380" s="156"/>
      <c r="D380" s="140"/>
      <c r="E380" s="156"/>
      <c r="F380" s="160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</row>
    <row r="381" ht="15.75" customHeight="1">
      <c r="A381" s="156"/>
      <c r="B381" s="156"/>
      <c r="C381" s="156"/>
      <c r="D381" s="140"/>
      <c r="E381" s="156"/>
      <c r="F381" s="160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/>
      <c r="AB381" s="156"/>
      <c r="AC381" s="156"/>
      <c r="AD381" s="156"/>
      <c r="AE381" s="156"/>
    </row>
    <row r="382" ht="15.75" customHeight="1">
      <c r="A382" s="156"/>
      <c r="B382" s="156"/>
      <c r="C382" s="156"/>
      <c r="D382" s="140"/>
      <c r="E382" s="156"/>
      <c r="F382" s="160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/>
      <c r="AB382" s="156"/>
      <c r="AC382" s="156"/>
      <c r="AD382" s="156"/>
      <c r="AE382" s="156"/>
    </row>
    <row r="383" ht="15.75" customHeight="1">
      <c r="A383" s="156"/>
      <c r="B383" s="156"/>
      <c r="C383" s="156"/>
      <c r="D383" s="140"/>
      <c r="E383" s="156"/>
      <c r="F383" s="160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  <c r="AB383" s="156"/>
      <c r="AC383" s="156"/>
      <c r="AD383" s="156"/>
      <c r="AE383" s="156"/>
    </row>
    <row r="384" ht="15.75" customHeight="1">
      <c r="A384" s="156"/>
      <c r="B384" s="156"/>
      <c r="C384" s="156"/>
      <c r="D384" s="140"/>
      <c r="E384" s="156"/>
      <c r="F384" s="160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  <c r="AB384" s="156"/>
      <c r="AC384" s="156"/>
      <c r="AD384" s="156"/>
      <c r="AE384" s="156"/>
    </row>
    <row r="385" ht="15.75" customHeight="1">
      <c r="A385" s="156"/>
      <c r="B385" s="156"/>
      <c r="C385" s="156"/>
      <c r="D385" s="140"/>
      <c r="E385" s="156"/>
      <c r="F385" s="160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  <c r="AB385" s="156"/>
      <c r="AC385" s="156"/>
      <c r="AD385" s="156"/>
      <c r="AE385" s="156"/>
    </row>
    <row r="386" ht="15.75" customHeight="1">
      <c r="A386" s="156"/>
      <c r="B386" s="156"/>
      <c r="C386" s="156"/>
      <c r="D386" s="140"/>
      <c r="E386" s="156"/>
      <c r="F386" s="160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  <c r="AB386" s="156"/>
      <c r="AC386" s="156"/>
      <c r="AD386" s="156"/>
      <c r="AE386" s="156"/>
    </row>
    <row r="387" ht="15.75" customHeight="1">
      <c r="A387" s="156"/>
      <c r="B387" s="156"/>
      <c r="C387" s="156"/>
      <c r="D387" s="140"/>
      <c r="E387" s="156"/>
      <c r="F387" s="160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</row>
    <row r="388" ht="15.75" customHeight="1">
      <c r="A388" s="156"/>
      <c r="B388" s="156"/>
      <c r="C388" s="156"/>
      <c r="D388" s="140"/>
      <c r="E388" s="156"/>
      <c r="F388" s="160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  <c r="AB388" s="156"/>
      <c r="AC388" s="156"/>
      <c r="AD388" s="156"/>
      <c r="AE388" s="156"/>
    </row>
    <row r="389" ht="15.75" customHeight="1">
      <c r="A389" s="156"/>
      <c r="B389" s="156"/>
      <c r="C389" s="156"/>
      <c r="D389" s="140"/>
      <c r="E389" s="156"/>
      <c r="F389" s="160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  <c r="AA389" s="156"/>
      <c r="AB389" s="156"/>
      <c r="AC389" s="156"/>
      <c r="AD389" s="156"/>
      <c r="AE389" s="156"/>
    </row>
    <row r="390" ht="15.75" customHeight="1">
      <c r="A390" s="156"/>
      <c r="B390" s="156"/>
      <c r="C390" s="156"/>
      <c r="D390" s="140"/>
      <c r="E390" s="156"/>
      <c r="F390" s="160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  <c r="AB390" s="156"/>
      <c r="AC390" s="156"/>
      <c r="AD390" s="156"/>
      <c r="AE390" s="156"/>
    </row>
    <row r="391" ht="15.75" customHeight="1">
      <c r="A391" s="156"/>
      <c r="B391" s="156"/>
      <c r="C391" s="156"/>
      <c r="D391" s="140"/>
      <c r="E391" s="156"/>
      <c r="F391" s="160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  <c r="AA391" s="156"/>
      <c r="AB391" s="156"/>
      <c r="AC391" s="156"/>
      <c r="AD391" s="156"/>
      <c r="AE391" s="156"/>
    </row>
    <row r="392" ht="15.75" customHeight="1">
      <c r="A392" s="156"/>
      <c r="B392" s="156"/>
      <c r="C392" s="156"/>
      <c r="D392" s="140"/>
      <c r="E392" s="156"/>
      <c r="F392" s="160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  <c r="AB392" s="156"/>
      <c r="AC392" s="156"/>
      <c r="AD392" s="156"/>
      <c r="AE392" s="156"/>
    </row>
    <row r="393" ht="15.75" customHeight="1">
      <c r="A393" s="156"/>
      <c r="B393" s="156"/>
      <c r="C393" s="156"/>
      <c r="D393" s="140"/>
      <c r="E393" s="156"/>
      <c r="F393" s="160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  <c r="AB393" s="156"/>
      <c r="AC393" s="156"/>
      <c r="AD393" s="156"/>
      <c r="AE393" s="156"/>
    </row>
    <row r="394" ht="15.75" customHeight="1">
      <c r="A394" s="156"/>
      <c r="B394" s="156"/>
      <c r="C394" s="156"/>
      <c r="D394" s="140"/>
      <c r="E394" s="156"/>
      <c r="F394" s="160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  <c r="AA394" s="156"/>
      <c r="AB394" s="156"/>
      <c r="AC394" s="156"/>
      <c r="AD394" s="156"/>
      <c r="AE394" s="156"/>
    </row>
    <row r="395" ht="15.75" customHeight="1">
      <c r="A395" s="156"/>
      <c r="B395" s="156"/>
      <c r="C395" s="156"/>
      <c r="D395" s="140"/>
      <c r="E395" s="156"/>
      <c r="F395" s="160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  <c r="AA395" s="156"/>
      <c r="AB395" s="156"/>
      <c r="AC395" s="156"/>
      <c r="AD395" s="156"/>
      <c r="AE395" s="156"/>
    </row>
    <row r="396" ht="15.75" customHeight="1">
      <c r="A396" s="156"/>
      <c r="B396" s="156"/>
      <c r="C396" s="156"/>
      <c r="D396" s="140"/>
      <c r="E396" s="156"/>
      <c r="F396" s="160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  <c r="AA396" s="156"/>
      <c r="AB396" s="156"/>
      <c r="AC396" s="156"/>
      <c r="AD396" s="156"/>
      <c r="AE396" s="156"/>
    </row>
    <row r="397" ht="15.75" customHeight="1">
      <c r="A397" s="156"/>
      <c r="B397" s="156"/>
      <c r="C397" s="156"/>
      <c r="D397" s="140"/>
      <c r="E397" s="156"/>
      <c r="F397" s="160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  <c r="AA397" s="156"/>
      <c r="AB397" s="156"/>
      <c r="AC397" s="156"/>
      <c r="AD397" s="156"/>
      <c r="AE397" s="156"/>
    </row>
    <row r="398" ht="15.75" customHeight="1">
      <c r="A398" s="156"/>
      <c r="B398" s="156"/>
      <c r="C398" s="156"/>
      <c r="D398" s="140"/>
      <c r="E398" s="156"/>
      <c r="F398" s="160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  <c r="AB398" s="156"/>
      <c r="AC398" s="156"/>
      <c r="AD398" s="156"/>
      <c r="AE398" s="156"/>
    </row>
    <row r="399" ht="15.75" customHeight="1">
      <c r="A399" s="156"/>
      <c r="B399" s="156"/>
      <c r="C399" s="156"/>
      <c r="D399" s="140"/>
      <c r="E399" s="156"/>
      <c r="F399" s="160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  <c r="AA399" s="156"/>
      <c r="AB399" s="156"/>
      <c r="AC399" s="156"/>
      <c r="AD399" s="156"/>
      <c r="AE399" s="156"/>
    </row>
    <row r="400" ht="15.75" customHeight="1">
      <c r="A400" s="156"/>
      <c r="B400" s="156"/>
      <c r="C400" s="156"/>
      <c r="D400" s="140"/>
      <c r="E400" s="156"/>
      <c r="F400" s="160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  <c r="AB400" s="156"/>
      <c r="AC400" s="156"/>
      <c r="AD400" s="156"/>
      <c r="AE400" s="156"/>
    </row>
    <row r="401" ht="15.75" customHeight="1">
      <c r="A401" s="156"/>
      <c r="B401" s="156"/>
      <c r="C401" s="156"/>
      <c r="D401" s="140"/>
      <c r="E401" s="156"/>
      <c r="F401" s="160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  <c r="AB401" s="156"/>
      <c r="AC401" s="156"/>
      <c r="AD401" s="156"/>
      <c r="AE401" s="156"/>
    </row>
    <row r="402" ht="15.75" customHeight="1">
      <c r="A402" s="156"/>
      <c r="B402" s="156"/>
      <c r="C402" s="156"/>
      <c r="D402" s="140"/>
      <c r="E402" s="156"/>
      <c r="F402" s="160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  <c r="AB402" s="156"/>
      <c r="AC402" s="156"/>
      <c r="AD402" s="156"/>
      <c r="AE402" s="156"/>
    </row>
    <row r="403" ht="15.75" customHeight="1">
      <c r="A403" s="156"/>
      <c r="B403" s="156"/>
      <c r="C403" s="156"/>
      <c r="D403" s="140"/>
      <c r="E403" s="156"/>
      <c r="F403" s="160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  <c r="AA403" s="156"/>
      <c r="AB403" s="156"/>
      <c r="AC403" s="156"/>
      <c r="AD403" s="156"/>
      <c r="AE403" s="156"/>
    </row>
    <row r="404" ht="15.75" customHeight="1">
      <c r="A404" s="156"/>
      <c r="B404" s="156"/>
      <c r="C404" s="156"/>
      <c r="D404" s="140"/>
      <c r="E404" s="156"/>
      <c r="F404" s="160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  <c r="AB404" s="156"/>
      <c r="AC404" s="156"/>
      <c r="AD404" s="156"/>
      <c r="AE404" s="156"/>
    </row>
    <row r="405" ht="15.75" customHeight="1">
      <c r="A405" s="156"/>
      <c r="B405" s="156"/>
      <c r="C405" s="156"/>
      <c r="D405" s="140"/>
      <c r="E405" s="156"/>
      <c r="F405" s="160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/>
      <c r="AB405" s="156"/>
      <c r="AC405" s="156"/>
      <c r="AD405" s="156"/>
      <c r="AE405" s="156"/>
    </row>
    <row r="406" ht="15.75" customHeight="1">
      <c r="A406" s="156"/>
      <c r="B406" s="156"/>
      <c r="C406" s="156"/>
      <c r="D406" s="140"/>
      <c r="E406" s="156"/>
      <c r="F406" s="160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/>
      <c r="AB406" s="156"/>
      <c r="AC406" s="156"/>
      <c r="AD406" s="156"/>
      <c r="AE406" s="156"/>
    </row>
    <row r="407" ht="15.75" customHeight="1">
      <c r="A407" s="156"/>
      <c r="B407" s="156"/>
      <c r="C407" s="156"/>
      <c r="D407" s="140"/>
      <c r="E407" s="156"/>
      <c r="F407" s="160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/>
      <c r="AB407" s="156"/>
      <c r="AC407" s="156"/>
      <c r="AD407" s="156"/>
      <c r="AE407" s="156"/>
    </row>
    <row r="408" ht="15.75" customHeight="1">
      <c r="A408" s="156"/>
      <c r="B408" s="156"/>
      <c r="C408" s="156"/>
      <c r="D408" s="140"/>
      <c r="E408" s="156"/>
      <c r="F408" s="160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  <c r="AA408" s="156"/>
      <c r="AB408" s="156"/>
      <c r="AC408" s="156"/>
      <c r="AD408" s="156"/>
      <c r="AE408" s="156"/>
    </row>
    <row r="409" ht="15.75" customHeight="1">
      <c r="A409" s="156"/>
      <c r="B409" s="156"/>
      <c r="C409" s="156"/>
      <c r="D409" s="140"/>
      <c r="E409" s="156"/>
      <c r="F409" s="160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  <c r="AA409" s="156"/>
      <c r="AB409" s="156"/>
      <c r="AC409" s="156"/>
      <c r="AD409" s="156"/>
      <c r="AE409" s="156"/>
    </row>
    <row r="410" ht="15.75" customHeight="1">
      <c r="A410" s="156"/>
      <c r="B410" s="156"/>
      <c r="C410" s="156"/>
      <c r="D410" s="140"/>
      <c r="E410" s="156"/>
      <c r="F410" s="160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  <c r="AA410" s="156"/>
      <c r="AB410" s="156"/>
      <c r="AC410" s="156"/>
      <c r="AD410" s="156"/>
      <c r="AE410" s="156"/>
    </row>
    <row r="411" ht="15.75" customHeight="1">
      <c r="A411" s="156"/>
      <c r="B411" s="156"/>
      <c r="C411" s="156"/>
      <c r="D411" s="140"/>
      <c r="E411" s="156"/>
      <c r="F411" s="160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  <c r="AA411" s="156"/>
      <c r="AB411" s="156"/>
      <c r="AC411" s="156"/>
      <c r="AD411" s="156"/>
      <c r="AE411" s="156"/>
    </row>
    <row r="412" ht="15.75" customHeight="1">
      <c r="A412" s="156"/>
      <c r="B412" s="156"/>
      <c r="C412" s="156"/>
      <c r="D412" s="140"/>
      <c r="E412" s="156"/>
      <c r="F412" s="160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  <c r="AB412" s="156"/>
      <c r="AC412" s="156"/>
      <c r="AD412" s="156"/>
      <c r="AE412" s="156"/>
    </row>
    <row r="413" ht="15.75" customHeight="1">
      <c r="A413" s="156"/>
      <c r="B413" s="156"/>
      <c r="C413" s="156"/>
      <c r="D413" s="140"/>
      <c r="E413" s="156"/>
      <c r="F413" s="160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  <c r="AB413" s="156"/>
      <c r="AC413" s="156"/>
      <c r="AD413" s="156"/>
      <c r="AE413" s="156"/>
    </row>
    <row r="414" ht="15.75" customHeight="1">
      <c r="A414" s="156"/>
      <c r="B414" s="156"/>
      <c r="C414" s="156"/>
      <c r="D414" s="140"/>
      <c r="E414" s="156"/>
      <c r="F414" s="160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</row>
    <row r="415" ht="15.75" customHeight="1">
      <c r="A415" s="156"/>
      <c r="B415" s="156"/>
      <c r="C415" s="156"/>
      <c r="D415" s="140"/>
      <c r="E415" s="156"/>
      <c r="F415" s="160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  <c r="AD415" s="156"/>
      <c r="AE415" s="156"/>
    </row>
    <row r="416" ht="15.75" customHeight="1">
      <c r="A416" s="156"/>
      <c r="B416" s="156"/>
      <c r="C416" s="156"/>
      <c r="D416" s="140"/>
      <c r="E416" s="156"/>
      <c r="F416" s="160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  <c r="AD416" s="156"/>
      <c r="AE416" s="156"/>
    </row>
    <row r="417" ht="15.75" customHeight="1">
      <c r="A417" s="156"/>
      <c r="B417" s="156"/>
      <c r="C417" s="156"/>
      <c r="D417" s="140"/>
      <c r="E417" s="156"/>
      <c r="F417" s="160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  <c r="AA417" s="156"/>
      <c r="AB417" s="156"/>
      <c r="AC417" s="156"/>
      <c r="AD417" s="156"/>
      <c r="AE417" s="156"/>
    </row>
    <row r="418" ht="15.75" customHeight="1">
      <c r="A418" s="156"/>
      <c r="B418" s="156"/>
      <c r="C418" s="156"/>
      <c r="D418" s="140"/>
      <c r="E418" s="156"/>
      <c r="F418" s="160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  <c r="AA418" s="156"/>
      <c r="AB418" s="156"/>
      <c r="AC418" s="156"/>
      <c r="AD418" s="156"/>
      <c r="AE418" s="156"/>
    </row>
    <row r="419" ht="15.75" customHeight="1">
      <c r="A419" s="156"/>
      <c r="B419" s="156"/>
      <c r="C419" s="156"/>
      <c r="D419" s="140"/>
      <c r="E419" s="156"/>
      <c r="F419" s="160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  <c r="AB419" s="156"/>
      <c r="AC419" s="156"/>
      <c r="AD419" s="156"/>
      <c r="AE419" s="156"/>
    </row>
    <row r="420" ht="15.75" customHeight="1">
      <c r="A420" s="156"/>
      <c r="B420" s="156"/>
      <c r="C420" s="156"/>
      <c r="D420" s="140"/>
      <c r="E420" s="156"/>
      <c r="F420" s="160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  <c r="AA420" s="156"/>
      <c r="AB420" s="156"/>
      <c r="AC420" s="156"/>
      <c r="AD420" s="156"/>
      <c r="AE420" s="156"/>
    </row>
    <row r="421" ht="15.75" customHeight="1">
      <c r="A421" s="156"/>
      <c r="B421" s="156"/>
      <c r="C421" s="156"/>
      <c r="D421" s="140"/>
      <c r="E421" s="156"/>
      <c r="F421" s="160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  <c r="AA421" s="156"/>
      <c r="AB421" s="156"/>
      <c r="AC421" s="156"/>
      <c r="AD421" s="156"/>
      <c r="AE421" s="156"/>
    </row>
    <row r="422" ht="15.75" customHeight="1">
      <c r="A422" s="156"/>
      <c r="B422" s="156"/>
      <c r="C422" s="156"/>
      <c r="D422" s="140"/>
      <c r="E422" s="156"/>
      <c r="F422" s="160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  <c r="AA422" s="156"/>
      <c r="AB422" s="156"/>
      <c r="AC422" s="156"/>
      <c r="AD422" s="156"/>
      <c r="AE422" s="156"/>
    </row>
    <row r="423" ht="15.75" customHeight="1">
      <c r="A423" s="156"/>
      <c r="B423" s="156"/>
      <c r="C423" s="156"/>
      <c r="D423" s="140"/>
      <c r="E423" s="156"/>
      <c r="F423" s="160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  <c r="AA423" s="156"/>
      <c r="AB423" s="156"/>
      <c r="AC423" s="156"/>
      <c r="AD423" s="156"/>
      <c r="AE423" s="156"/>
    </row>
    <row r="424" ht="15.75" customHeight="1">
      <c r="A424" s="156"/>
      <c r="B424" s="156"/>
      <c r="C424" s="156"/>
      <c r="D424" s="140"/>
      <c r="E424" s="156"/>
      <c r="F424" s="160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</row>
    <row r="425" ht="15.75" customHeight="1">
      <c r="A425" s="156"/>
      <c r="B425" s="156"/>
      <c r="C425" s="156"/>
      <c r="D425" s="140"/>
      <c r="E425" s="156"/>
      <c r="F425" s="160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  <c r="AA425" s="156"/>
      <c r="AB425" s="156"/>
      <c r="AC425" s="156"/>
      <c r="AD425" s="156"/>
      <c r="AE425" s="156"/>
    </row>
    <row r="426" ht="15.75" customHeight="1">
      <c r="A426" s="156"/>
      <c r="B426" s="156"/>
      <c r="C426" s="156"/>
      <c r="D426" s="140"/>
      <c r="E426" s="156"/>
      <c r="F426" s="160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  <c r="AA426" s="156"/>
      <c r="AB426" s="156"/>
      <c r="AC426" s="156"/>
      <c r="AD426" s="156"/>
      <c r="AE426" s="156"/>
    </row>
    <row r="427" ht="15.75" customHeight="1">
      <c r="A427" s="156"/>
      <c r="B427" s="156"/>
      <c r="C427" s="156"/>
      <c r="D427" s="140"/>
      <c r="E427" s="156"/>
      <c r="F427" s="160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  <c r="AD427" s="156"/>
      <c r="AE427" s="156"/>
    </row>
    <row r="428" ht="15.75" customHeight="1">
      <c r="A428" s="156"/>
      <c r="B428" s="156"/>
      <c r="C428" s="156"/>
      <c r="D428" s="140"/>
      <c r="E428" s="156"/>
      <c r="F428" s="160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  <c r="AA428" s="156"/>
      <c r="AB428" s="156"/>
      <c r="AC428" s="156"/>
      <c r="AD428" s="156"/>
      <c r="AE428" s="156"/>
    </row>
    <row r="429" ht="15.75" customHeight="1">
      <c r="A429" s="156"/>
      <c r="B429" s="156"/>
      <c r="C429" s="156"/>
      <c r="D429" s="140"/>
      <c r="E429" s="156"/>
      <c r="F429" s="160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  <c r="AA429" s="156"/>
      <c r="AB429" s="156"/>
      <c r="AC429" s="156"/>
      <c r="AD429" s="156"/>
      <c r="AE429" s="156"/>
    </row>
    <row r="430" ht="15.75" customHeight="1">
      <c r="A430" s="156"/>
      <c r="B430" s="156"/>
      <c r="C430" s="156"/>
      <c r="D430" s="140"/>
      <c r="E430" s="156"/>
      <c r="F430" s="160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  <c r="AA430" s="156"/>
      <c r="AB430" s="156"/>
      <c r="AC430" s="156"/>
      <c r="AD430" s="156"/>
      <c r="AE430" s="156"/>
    </row>
    <row r="431" ht="15.75" customHeight="1">
      <c r="A431" s="156"/>
      <c r="B431" s="156"/>
      <c r="C431" s="156"/>
      <c r="D431" s="140"/>
      <c r="E431" s="156"/>
      <c r="F431" s="160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  <c r="AA431" s="156"/>
      <c r="AB431" s="156"/>
      <c r="AC431" s="156"/>
      <c r="AD431" s="156"/>
      <c r="AE431" s="156"/>
    </row>
    <row r="432" ht="15.75" customHeight="1">
      <c r="A432" s="156"/>
      <c r="B432" s="156"/>
      <c r="C432" s="156"/>
      <c r="D432" s="140"/>
      <c r="E432" s="156"/>
      <c r="F432" s="160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  <c r="AA432" s="156"/>
      <c r="AB432" s="156"/>
      <c r="AC432" s="156"/>
      <c r="AD432" s="156"/>
      <c r="AE432" s="156"/>
    </row>
    <row r="433" ht="15.75" customHeight="1">
      <c r="A433" s="156"/>
      <c r="B433" s="156"/>
      <c r="C433" s="156"/>
      <c r="D433" s="140"/>
      <c r="E433" s="156"/>
      <c r="F433" s="160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  <c r="AA433" s="156"/>
      <c r="AB433" s="156"/>
      <c r="AC433" s="156"/>
      <c r="AD433" s="156"/>
      <c r="AE433" s="156"/>
    </row>
    <row r="434" ht="15.75" customHeight="1">
      <c r="A434" s="156"/>
      <c r="B434" s="156"/>
      <c r="C434" s="156"/>
      <c r="D434" s="140"/>
      <c r="E434" s="156"/>
      <c r="F434" s="160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  <c r="AA434" s="156"/>
      <c r="AB434" s="156"/>
      <c r="AC434" s="156"/>
      <c r="AD434" s="156"/>
      <c r="AE434" s="156"/>
    </row>
    <row r="435" ht="15.75" customHeight="1">
      <c r="A435" s="156"/>
      <c r="B435" s="156"/>
      <c r="C435" s="156"/>
      <c r="D435" s="140"/>
      <c r="E435" s="156"/>
      <c r="F435" s="160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  <c r="AA435" s="156"/>
      <c r="AB435" s="156"/>
      <c r="AC435" s="156"/>
      <c r="AD435" s="156"/>
      <c r="AE435" s="156"/>
    </row>
    <row r="436" ht="15.75" customHeight="1">
      <c r="A436" s="156"/>
      <c r="B436" s="156"/>
      <c r="C436" s="156"/>
      <c r="D436" s="140"/>
      <c r="E436" s="156"/>
      <c r="F436" s="160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  <c r="AA436" s="156"/>
      <c r="AB436" s="156"/>
      <c r="AC436" s="156"/>
      <c r="AD436" s="156"/>
      <c r="AE436" s="156"/>
    </row>
    <row r="437" ht="15.75" customHeight="1">
      <c r="A437" s="156"/>
      <c r="B437" s="156"/>
      <c r="C437" s="156"/>
      <c r="D437" s="140"/>
      <c r="E437" s="156"/>
      <c r="F437" s="160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  <c r="AA437" s="156"/>
      <c r="AB437" s="156"/>
      <c r="AC437" s="156"/>
      <c r="AD437" s="156"/>
      <c r="AE437" s="156"/>
    </row>
    <row r="438" ht="15.75" customHeight="1">
      <c r="A438" s="156"/>
      <c r="B438" s="156"/>
      <c r="C438" s="156"/>
      <c r="D438" s="140"/>
      <c r="E438" s="156"/>
      <c r="F438" s="160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  <c r="AB438" s="156"/>
      <c r="AC438" s="156"/>
      <c r="AD438" s="156"/>
      <c r="AE438" s="156"/>
    </row>
    <row r="439" ht="15.75" customHeight="1">
      <c r="A439" s="156"/>
      <c r="B439" s="156"/>
      <c r="C439" s="156"/>
      <c r="D439" s="140"/>
      <c r="E439" s="156"/>
      <c r="F439" s="160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  <c r="AB439" s="156"/>
      <c r="AC439" s="156"/>
      <c r="AD439" s="156"/>
      <c r="AE439" s="156"/>
    </row>
    <row r="440" ht="15.75" customHeight="1">
      <c r="A440" s="156"/>
      <c r="B440" s="156"/>
      <c r="C440" s="156"/>
      <c r="D440" s="140"/>
      <c r="E440" s="156"/>
      <c r="F440" s="160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  <c r="AB440" s="156"/>
      <c r="AC440" s="156"/>
      <c r="AD440" s="156"/>
      <c r="AE440" s="156"/>
    </row>
    <row r="441" ht="15.75" customHeight="1">
      <c r="A441" s="156"/>
      <c r="B441" s="156"/>
      <c r="C441" s="156"/>
      <c r="D441" s="140"/>
      <c r="E441" s="156"/>
      <c r="F441" s="160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  <c r="AD441" s="156"/>
      <c r="AE441" s="156"/>
    </row>
    <row r="442" ht="15.75" customHeight="1">
      <c r="A442" s="156"/>
      <c r="B442" s="156"/>
      <c r="C442" s="156"/>
      <c r="D442" s="140"/>
      <c r="E442" s="156"/>
      <c r="F442" s="160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  <c r="AB442" s="156"/>
      <c r="AC442" s="156"/>
      <c r="AD442" s="156"/>
      <c r="AE442" s="156"/>
    </row>
    <row r="443" ht="15.75" customHeight="1">
      <c r="A443" s="156"/>
      <c r="B443" s="156"/>
      <c r="C443" s="156"/>
      <c r="D443" s="140"/>
      <c r="E443" s="156"/>
      <c r="F443" s="160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  <c r="AB443" s="156"/>
      <c r="AC443" s="156"/>
      <c r="AD443" s="156"/>
      <c r="AE443" s="156"/>
    </row>
    <row r="444" ht="15.75" customHeight="1">
      <c r="A444" s="156"/>
      <c r="B444" s="156"/>
      <c r="C444" s="156"/>
      <c r="D444" s="140"/>
      <c r="E444" s="156"/>
      <c r="F444" s="160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  <c r="AB444" s="156"/>
      <c r="AC444" s="156"/>
      <c r="AD444" s="156"/>
      <c r="AE444" s="156"/>
    </row>
    <row r="445" ht="15.75" customHeight="1">
      <c r="A445" s="156"/>
      <c r="B445" s="156"/>
      <c r="C445" s="156"/>
      <c r="D445" s="140"/>
      <c r="E445" s="156"/>
      <c r="F445" s="160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  <c r="AB445" s="156"/>
      <c r="AC445" s="156"/>
      <c r="AD445" s="156"/>
      <c r="AE445" s="156"/>
    </row>
    <row r="446" ht="15.75" customHeight="1">
      <c r="A446" s="156"/>
      <c r="B446" s="156"/>
      <c r="C446" s="156"/>
      <c r="D446" s="140"/>
      <c r="E446" s="156"/>
      <c r="F446" s="160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  <c r="AB446" s="156"/>
      <c r="AC446" s="156"/>
      <c r="AD446" s="156"/>
      <c r="AE446" s="156"/>
    </row>
    <row r="447" ht="15.75" customHeight="1">
      <c r="A447" s="156"/>
      <c r="B447" s="156"/>
      <c r="C447" s="156"/>
      <c r="D447" s="140"/>
      <c r="E447" s="156"/>
      <c r="F447" s="160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  <c r="AB447" s="156"/>
      <c r="AC447" s="156"/>
      <c r="AD447" s="156"/>
      <c r="AE447" s="156"/>
    </row>
    <row r="448" ht="15.75" customHeight="1">
      <c r="A448" s="156"/>
      <c r="B448" s="156"/>
      <c r="C448" s="156"/>
      <c r="D448" s="140"/>
      <c r="E448" s="156"/>
      <c r="F448" s="160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  <c r="AB448" s="156"/>
      <c r="AC448" s="156"/>
      <c r="AD448" s="156"/>
      <c r="AE448" s="156"/>
    </row>
    <row r="449" ht="15.75" customHeight="1">
      <c r="A449" s="156"/>
      <c r="B449" s="156"/>
      <c r="C449" s="156"/>
      <c r="D449" s="140"/>
      <c r="E449" s="156"/>
      <c r="F449" s="160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  <c r="AB449" s="156"/>
      <c r="AC449" s="156"/>
      <c r="AD449" s="156"/>
      <c r="AE449" s="156"/>
    </row>
    <row r="450" ht="15.75" customHeight="1">
      <c r="A450" s="156"/>
      <c r="B450" s="156"/>
      <c r="C450" s="156"/>
      <c r="D450" s="140"/>
      <c r="E450" s="156"/>
      <c r="F450" s="160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  <c r="AB450" s="156"/>
      <c r="AC450" s="156"/>
      <c r="AD450" s="156"/>
      <c r="AE450" s="156"/>
    </row>
    <row r="451" ht="15.75" customHeight="1">
      <c r="A451" s="156"/>
      <c r="B451" s="156"/>
      <c r="C451" s="156"/>
      <c r="D451" s="140"/>
      <c r="E451" s="156"/>
      <c r="F451" s="160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  <c r="AB451" s="156"/>
      <c r="AC451" s="156"/>
      <c r="AD451" s="156"/>
      <c r="AE451" s="156"/>
    </row>
    <row r="452" ht="15.75" customHeight="1">
      <c r="A452" s="156"/>
      <c r="B452" s="156"/>
      <c r="C452" s="156"/>
      <c r="D452" s="140"/>
      <c r="E452" s="156"/>
      <c r="F452" s="160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  <c r="AB452" s="156"/>
      <c r="AC452" s="156"/>
      <c r="AD452" s="156"/>
      <c r="AE452" s="156"/>
    </row>
    <row r="453" ht="15.75" customHeight="1">
      <c r="A453" s="156"/>
      <c r="B453" s="156"/>
      <c r="C453" s="156"/>
      <c r="D453" s="140"/>
      <c r="E453" s="156"/>
      <c r="F453" s="160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  <c r="AB453" s="156"/>
      <c r="AC453" s="156"/>
      <c r="AD453" s="156"/>
      <c r="AE453" s="156"/>
    </row>
    <row r="454" ht="15.75" customHeight="1">
      <c r="A454" s="156"/>
      <c r="B454" s="156"/>
      <c r="C454" s="156"/>
      <c r="D454" s="140"/>
      <c r="E454" s="156"/>
      <c r="F454" s="160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  <c r="AB454" s="156"/>
      <c r="AC454" s="156"/>
      <c r="AD454" s="156"/>
      <c r="AE454" s="156"/>
    </row>
    <row r="455" ht="15.75" customHeight="1">
      <c r="A455" s="156"/>
      <c r="B455" s="156"/>
      <c r="C455" s="156"/>
      <c r="D455" s="140"/>
      <c r="E455" s="156"/>
      <c r="F455" s="160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  <c r="AB455" s="156"/>
      <c r="AC455" s="156"/>
      <c r="AD455" s="156"/>
      <c r="AE455" s="156"/>
    </row>
    <row r="456" ht="15.75" customHeight="1">
      <c r="A456" s="156"/>
      <c r="B456" s="156"/>
      <c r="C456" s="156"/>
      <c r="D456" s="140"/>
      <c r="E456" s="156"/>
      <c r="F456" s="160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156"/>
      <c r="AD456" s="156"/>
      <c r="AE456" s="156"/>
    </row>
    <row r="457" ht="15.75" customHeight="1">
      <c r="A457" s="156"/>
      <c r="B457" s="156"/>
      <c r="C457" s="156"/>
      <c r="D457" s="140"/>
      <c r="E457" s="156"/>
      <c r="F457" s="160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  <c r="AB457" s="156"/>
      <c r="AC457" s="156"/>
      <c r="AD457" s="156"/>
      <c r="AE457" s="156"/>
    </row>
    <row r="458" ht="15.75" customHeight="1">
      <c r="A458" s="156"/>
      <c r="B458" s="156"/>
      <c r="C458" s="156"/>
      <c r="D458" s="140"/>
      <c r="E458" s="156"/>
      <c r="F458" s="160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  <c r="AB458" s="156"/>
      <c r="AC458" s="156"/>
      <c r="AD458" s="156"/>
      <c r="AE458" s="156"/>
    </row>
    <row r="459" ht="15.75" customHeight="1">
      <c r="A459" s="156"/>
      <c r="B459" s="156"/>
      <c r="C459" s="156"/>
      <c r="D459" s="140"/>
      <c r="E459" s="156"/>
      <c r="F459" s="160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  <c r="AA459" s="156"/>
      <c r="AB459" s="156"/>
      <c r="AC459" s="156"/>
      <c r="AD459" s="156"/>
      <c r="AE459" s="156"/>
    </row>
    <row r="460" ht="15.75" customHeight="1">
      <c r="A460" s="156"/>
      <c r="B460" s="156"/>
      <c r="C460" s="156"/>
      <c r="D460" s="140"/>
      <c r="E460" s="156"/>
      <c r="F460" s="160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  <c r="AA460" s="156"/>
      <c r="AB460" s="156"/>
      <c r="AC460" s="156"/>
      <c r="AD460" s="156"/>
      <c r="AE460" s="156"/>
    </row>
    <row r="461" ht="15.75" customHeight="1">
      <c r="A461" s="156"/>
      <c r="B461" s="156"/>
      <c r="C461" s="156"/>
      <c r="D461" s="140"/>
      <c r="E461" s="156"/>
      <c r="F461" s="160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  <c r="AA461" s="156"/>
      <c r="AB461" s="156"/>
      <c r="AC461" s="156"/>
      <c r="AD461" s="156"/>
      <c r="AE461" s="156"/>
    </row>
    <row r="462" ht="15.75" customHeight="1">
      <c r="A462" s="156"/>
      <c r="B462" s="156"/>
      <c r="C462" s="156"/>
      <c r="D462" s="140"/>
      <c r="E462" s="156"/>
      <c r="F462" s="160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  <c r="AA462" s="156"/>
      <c r="AB462" s="156"/>
      <c r="AC462" s="156"/>
      <c r="AD462" s="156"/>
      <c r="AE462" s="156"/>
    </row>
    <row r="463" ht="15.75" customHeight="1">
      <c r="A463" s="156"/>
      <c r="B463" s="156"/>
      <c r="C463" s="156"/>
      <c r="D463" s="140"/>
      <c r="E463" s="156"/>
      <c r="F463" s="160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  <c r="AA463" s="156"/>
      <c r="AB463" s="156"/>
      <c r="AC463" s="156"/>
      <c r="AD463" s="156"/>
      <c r="AE463" s="156"/>
    </row>
    <row r="464" ht="15.75" customHeight="1">
      <c r="A464" s="156"/>
      <c r="B464" s="156"/>
      <c r="C464" s="156"/>
      <c r="D464" s="140"/>
      <c r="E464" s="156"/>
      <c r="F464" s="160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  <c r="AA464" s="156"/>
      <c r="AB464" s="156"/>
      <c r="AC464" s="156"/>
      <c r="AD464" s="156"/>
      <c r="AE464" s="156"/>
    </row>
    <row r="465" ht="15.75" customHeight="1">
      <c r="A465" s="156"/>
      <c r="B465" s="156"/>
      <c r="C465" s="156"/>
      <c r="D465" s="140"/>
      <c r="E465" s="156"/>
      <c r="F465" s="160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  <c r="AA465" s="156"/>
      <c r="AB465" s="156"/>
      <c r="AC465" s="156"/>
      <c r="AD465" s="156"/>
      <c r="AE465" s="156"/>
    </row>
    <row r="466" ht="15.75" customHeight="1">
      <c r="A466" s="156"/>
      <c r="B466" s="156"/>
      <c r="C466" s="156"/>
      <c r="D466" s="140"/>
      <c r="E466" s="156"/>
      <c r="F466" s="160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  <c r="AB466" s="156"/>
      <c r="AC466" s="156"/>
      <c r="AD466" s="156"/>
      <c r="AE466" s="156"/>
    </row>
    <row r="467" ht="15.75" customHeight="1">
      <c r="A467" s="156"/>
      <c r="B467" s="156"/>
      <c r="C467" s="156"/>
      <c r="D467" s="140"/>
      <c r="E467" s="156"/>
      <c r="F467" s="160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  <c r="AB467" s="156"/>
      <c r="AC467" s="156"/>
      <c r="AD467" s="156"/>
      <c r="AE467" s="156"/>
    </row>
    <row r="468" ht="15.75" customHeight="1">
      <c r="A468" s="156"/>
      <c r="B468" s="156"/>
      <c r="C468" s="156"/>
      <c r="D468" s="140"/>
      <c r="E468" s="156"/>
      <c r="F468" s="160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  <c r="AA468" s="156"/>
      <c r="AB468" s="156"/>
      <c r="AC468" s="156"/>
      <c r="AD468" s="156"/>
      <c r="AE468" s="156"/>
    </row>
    <row r="469" ht="15.75" customHeight="1">
      <c r="A469" s="156"/>
      <c r="B469" s="156"/>
      <c r="C469" s="156"/>
      <c r="D469" s="140"/>
      <c r="E469" s="156"/>
      <c r="F469" s="160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  <c r="AD469" s="156"/>
      <c r="AE469" s="156"/>
    </row>
    <row r="470" ht="15.75" customHeight="1">
      <c r="A470" s="156"/>
      <c r="B470" s="156"/>
      <c r="C470" s="156"/>
      <c r="D470" s="140"/>
      <c r="E470" s="156"/>
      <c r="F470" s="160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  <c r="AA470" s="156"/>
      <c r="AB470" s="156"/>
      <c r="AC470" s="156"/>
      <c r="AD470" s="156"/>
      <c r="AE470" s="156"/>
    </row>
    <row r="471" ht="15.75" customHeight="1">
      <c r="A471" s="156"/>
      <c r="B471" s="156"/>
      <c r="C471" s="156"/>
      <c r="D471" s="140"/>
      <c r="E471" s="156"/>
      <c r="F471" s="160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  <c r="AA471" s="156"/>
      <c r="AB471" s="156"/>
      <c r="AC471" s="156"/>
      <c r="AD471" s="156"/>
      <c r="AE471" s="156"/>
    </row>
    <row r="472" ht="15.75" customHeight="1">
      <c r="A472" s="156"/>
      <c r="B472" s="156"/>
      <c r="C472" s="156"/>
      <c r="D472" s="140"/>
      <c r="E472" s="156"/>
      <c r="F472" s="160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</row>
    <row r="473" ht="15.75" customHeight="1">
      <c r="A473" s="156"/>
      <c r="B473" s="156"/>
      <c r="C473" s="156"/>
      <c r="D473" s="140"/>
      <c r="E473" s="156"/>
      <c r="F473" s="160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  <c r="AA473" s="156"/>
      <c r="AB473" s="156"/>
      <c r="AC473" s="156"/>
      <c r="AD473" s="156"/>
      <c r="AE473" s="156"/>
    </row>
    <row r="474" ht="15.75" customHeight="1">
      <c r="A474" s="156"/>
      <c r="B474" s="156"/>
      <c r="C474" s="156"/>
      <c r="D474" s="140"/>
      <c r="E474" s="156"/>
      <c r="F474" s="160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  <c r="AA474" s="156"/>
      <c r="AB474" s="156"/>
      <c r="AC474" s="156"/>
      <c r="AD474" s="156"/>
      <c r="AE474" s="156"/>
    </row>
    <row r="475" ht="15.75" customHeight="1">
      <c r="A475" s="156"/>
      <c r="B475" s="156"/>
      <c r="C475" s="156"/>
      <c r="D475" s="140"/>
      <c r="E475" s="156"/>
      <c r="F475" s="160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  <c r="AA475" s="156"/>
      <c r="AB475" s="156"/>
      <c r="AC475" s="156"/>
      <c r="AD475" s="156"/>
      <c r="AE475" s="156"/>
    </row>
    <row r="476" ht="15.75" customHeight="1">
      <c r="A476" s="156"/>
      <c r="B476" s="156"/>
      <c r="C476" s="156"/>
      <c r="D476" s="140"/>
      <c r="E476" s="156"/>
      <c r="F476" s="160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  <c r="AA476" s="156"/>
      <c r="AB476" s="156"/>
      <c r="AC476" s="156"/>
      <c r="AD476" s="156"/>
      <c r="AE476" s="156"/>
    </row>
    <row r="477" ht="15.75" customHeight="1">
      <c r="A477" s="156"/>
      <c r="B477" s="156"/>
      <c r="C477" s="156"/>
      <c r="D477" s="140"/>
      <c r="E477" s="156"/>
      <c r="F477" s="160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  <c r="AA477" s="156"/>
      <c r="AB477" s="156"/>
      <c r="AC477" s="156"/>
      <c r="AD477" s="156"/>
      <c r="AE477" s="156"/>
    </row>
    <row r="478" ht="15.75" customHeight="1">
      <c r="A478" s="156"/>
      <c r="B478" s="156"/>
      <c r="C478" s="156"/>
      <c r="D478" s="140"/>
      <c r="E478" s="156"/>
      <c r="F478" s="160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  <c r="AA478" s="156"/>
      <c r="AB478" s="156"/>
      <c r="AC478" s="156"/>
      <c r="AD478" s="156"/>
      <c r="AE478" s="156"/>
    </row>
    <row r="479" ht="15.75" customHeight="1">
      <c r="A479" s="156"/>
      <c r="B479" s="156"/>
      <c r="C479" s="156"/>
      <c r="D479" s="140"/>
      <c r="E479" s="156"/>
      <c r="F479" s="160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  <c r="AA479" s="156"/>
      <c r="AB479" s="156"/>
      <c r="AC479" s="156"/>
      <c r="AD479" s="156"/>
      <c r="AE479" s="156"/>
    </row>
    <row r="480" ht="15.75" customHeight="1">
      <c r="A480" s="156"/>
      <c r="B480" s="156"/>
      <c r="C480" s="156"/>
      <c r="D480" s="140"/>
      <c r="E480" s="156"/>
      <c r="F480" s="160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  <c r="AA480" s="156"/>
      <c r="AB480" s="156"/>
      <c r="AC480" s="156"/>
      <c r="AD480" s="156"/>
      <c r="AE480" s="156"/>
    </row>
    <row r="481" ht="15.75" customHeight="1">
      <c r="A481" s="156"/>
      <c r="B481" s="156"/>
      <c r="C481" s="156"/>
      <c r="D481" s="140"/>
      <c r="E481" s="156"/>
      <c r="F481" s="160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  <c r="AA481" s="156"/>
      <c r="AB481" s="156"/>
      <c r="AC481" s="156"/>
      <c r="AD481" s="156"/>
      <c r="AE481" s="156"/>
    </row>
    <row r="482" ht="15.75" customHeight="1">
      <c r="A482" s="156"/>
      <c r="B482" s="156"/>
      <c r="C482" s="156"/>
      <c r="D482" s="140"/>
      <c r="E482" s="156"/>
      <c r="F482" s="160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  <c r="AA482" s="156"/>
      <c r="AB482" s="156"/>
      <c r="AC482" s="156"/>
      <c r="AD482" s="156"/>
      <c r="AE482" s="156"/>
    </row>
    <row r="483" ht="15.75" customHeight="1">
      <c r="A483" s="156"/>
      <c r="B483" s="156"/>
      <c r="C483" s="156"/>
      <c r="D483" s="140"/>
      <c r="E483" s="156"/>
      <c r="F483" s="160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  <c r="AA483" s="156"/>
      <c r="AB483" s="156"/>
      <c r="AC483" s="156"/>
      <c r="AD483" s="156"/>
      <c r="AE483" s="156"/>
    </row>
    <row r="484" ht="15.75" customHeight="1">
      <c r="A484" s="156"/>
      <c r="B484" s="156"/>
      <c r="C484" s="156"/>
      <c r="D484" s="140"/>
      <c r="E484" s="156"/>
      <c r="F484" s="160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  <c r="AA484" s="156"/>
      <c r="AB484" s="156"/>
      <c r="AC484" s="156"/>
      <c r="AD484" s="156"/>
      <c r="AE484" s="156"/>
    </row>
    <row r="485" ht="15.75" customHeight="1">
      <c r="A485" s="156"/>
      <c r="B485" s="156"/>
      <c r="C485" s="156"/>
      <c r="D485" s="140"/>
      <c r="E485" s="156"/>
      <c r="F485" s="160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  <c r="AA485" s="156"/>
      <c r="AB485" s="156"/>
      <c r="AC485" s="156"/>
      <c r="AD485" s="156"/>
      <c r="AE485" s="156"/>
    </row>
    <row r="486" ht="15.75" customHeight="1">
      <c r="A486" s="156"/>
      <c r="B486" s="156"/>
      <c r="C486" s="156"/>
      <c r="D486" s="140"/>
      <c r="E486" s="156"/>
      <c r="F486" s="160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  <c r="AA486" s="156"/>
      <c r="AB486" s="156"/>
      <c r="AC486" s="156"/>
      <c r="AD486" s="156"/>
      <c r="AE486" s="156"/>
    </row>
    <row r="487" ht="15.75" customHeight="1">
      <c r="A487" s="156"/>
      <c r="B487" s="156"/>
      <c r="C487" s="156"/>
      <c r="D487" s="140"/>
      <c r="E487" s="156"/>
      <c r="F487" s="160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  <c r="AA487" s="156"/>
      <c r="AB487" s="156"/>
      <c r="AC487" s="156"/>
      <c r="AD487" s="156"/>
      <c r="AE487" s="156"/>
    </row>
    <row r="488" ht="15.75" customHeight="1">
      <c r="A488" s="156"/>
      <c r="B488" s="156"/>
      <c r="C488" s="156"/>
      <c r="D488" s="140"/>
      <c r="E488" s="156"/>
      <c r="F488" s="160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  <c r="AA488" s="156"/>
      <c r="AB488" s="156"/>
      <c r="AC488" s="156"/>
      <c r="AD488" s="156"/>
      <c r="AE488" s="156"/>
    </row>
    <row r="489" ht="15.75" customHeight="1">
      <c r="A489" s="156"/>
      <c r="B489" s="156"/>
      <c r="C489" s="156"/>
      <c r="D489" s="140"/>
      <c r="E489" s="156"/>
      <c r="F489" s="160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  <c r="AA489" s="156"/>
      <c r="AB489" s="156"/>
      <c r="AC489" s="156"/>
      <c r="AD489" s="156"/>
      <c r="AE489" s="156"/>
    </row>
    <row r="490" ht="15.75" customHeight="1">
      <c r="A490" s="156"/>
      <c r="B490" s="156"/>
      <c r="C490" s="156"/>
      <c r="D490" s="140"/>
      <c r="E490" s="156"/>
      <c r="F490" s="160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  <c r="AA490" s="156"/>
      <c r="AB490" s="156"/>
      <c r="AC490" s="156"/>
      <c r="AD490" s="156"/>
      <c r="AE490" s="156"/>
    </row>
    <row r="491" ht="15.75" customHeight="1">
      <c r="A491" s="156"/>
      <c r="B491" s="156"/>
      <c r="C491" s="156"/>
      <c r="D491" s="140"/>
      <c r="E491" s="156"/>
      <c r="F491" s="160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  <c r="AA491" s="156"/>
      <c r="AB491" s="156"/>
      <c r="AC491" s="156"/>
      <c r="AD491" s="156"/>
      <c r="AE491" s="156"/>
    </row>
    <row r="492" ht="15.75" customHeight="1">
      <c r="A492" s="156"/>
      <c r="B492" s="156"/>
      <c r="C492" s="156"/>
      <c r="D492" s="140"/>
      <c r="E492" s="156"/>
      <c r="F492" s="160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  <c r="AA492" s="156"/>
      <c r="AB492" s="156"/>
      <c r="AC492" s="156"/>
      <c r="AD492" s="156"/>
      <c r="AE492" s="156"/>
    </row>
    <row r="493" ht="15.75" customHeight="1">
      <c r="A493" s="156"/>
      <c r="B493" s="156"/>
      <c r="C493" s="156"/>
      <c r="D493" s="140"/>
      <c r="E493" s="156"/>
      <c r="F493" s="160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  <c r="AA493" s="156"/>
      <c r="AB493" s="156"/>
      <c r="AC493" s="156"/>
      <c r="AD493" s="156"/>
      <c r="AE493" s="156"/>
    </row>
    <row r="494" ht="15.75" customHeight="1">
      <c r="A494" s="156"/>
      <c r="B494" s="156"/>
      <c r="C494" s="156"/>
      <c r="D494" s="140"/>
      <c r="E494" s="156"/>
      <c r="F494" s="160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  <c r="AA494" s="156"/>
      <c r="AB494" s="156"/>
      <c r="AC494" s="156"/>
      <c r="AD494" s="156"/>
      <c r="AE494" s="156"/>
    </row>
    <row r="495" ht="15.75" customHeight="1">
      <c r="A495" s="156"/>
      <c r="B495" s="156"/>
      <c r="C495" s="156"/>
      <c r="D495" s="140"/>
      <c r="E495" s="156"/>
      <c r="F495" s="160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  <c r="AA495" s="156"/>
      <c r="AB495" s="156"/>
      <c r="AC495" s="156"/>
      <c r="AD495" s="156"/>
      <c r="AE495" s="156"/>
    </row>
    <row r="496" ht="15.75" customHeight="1">
      <c r="A496" s="156"/>
      <c r="B496" s="156"/>
      <c r="C496" s="156"/>
      <c r="D496" s="140"/>
      <c r="E496" s="156"/>
      <c r="F496" s="160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6"/>
      <c r="AB496" s="156"/>
      <c r="AC496" s="156"/>
      <c r="AD496" s="156"/>
      <c r="AE496" s="156"/>
    </row>
    <row r="497" ht="15.75" customHeight="1">
      <c r="A497" s="156"/>
      <c r="B497" s="156"/>
      <c r="C497" s="156"/>
      <c r="D497" s="140"/>
      <c r="E497" s="156"/>
      <c r="F497" s="160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  <c r="AA497" s="156"/>
      <c r="AB497" s="156"/>
      <c r="AC497" s="156"/>
      <c r="AD497" s="156"/>
      <c r="AE497" s="156"/>
    </row>
    <row r="498" ht="15.75" customHeight="1">
      <c r="A498" s="156"/>
      <c r="B498" s="156"/>
      <c r="C498" s="156"/>
      <c r="D498" s="140"/>
      <c r="E498" s="156"/>
      <c r="F498" s="160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  <c r="AA498" s="156"/>
      <c r="AB498" s="156"/>
      <c r="AC498" s="156"/>
      <c r="AD498" s="156"/>
      <c r="AE498" s="156"/>
    </row>
    <row r="499" ht="15.75" customHeight="1">
      <c r="A499" s="156"/>
      <c r="B499" s="156"/>
      <c r="C499" s="156"/>
      <c r="D499" s="140"/>
      <c r="E499" s="156"/>
      <c r="F499" s="160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  <c r="AA499" s="156"/>
      <c r="AB499" s="156"/>
      <c r="AC499" s="156"/>
      <c r="AD499" s="156"/>
      <c r="AE499" s="156"/>
    </row>
    <row r="500" ht="15.75" customHeight="1">
      <c r="A500" s="156"/>
      <c r="B500" s="156"/>
      <c r="C500" s="156"/>
      <c r="D500" s="140"/>
      <c r="E500" s="156"/>
      <c r="F500" s="160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  <c r="AA500" s="156"/>
      <c r="AB500" s="156"/>
      <c r="AC500" s="156"/>
      <c r="AD500" s="156"/>
      <c r="AE500" s="156"/>
    </row>
    <row r="501" ht="15.75" customHeight="1">
      <c r="A501" s="156"/>
      <c r="B501" s="156"/>
      <c r="C501" s="156"/>
      <c r="D501" s="140"/>
      <c r="E501" s="156"/>
      <c r="F501" s="160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  <c r="AA501" s="156"/>
      <c r="AB501" s="156"/>
      <c r="AC501" s="156"/>
      <c r="AD501" s="156"/>
      <c r="AE501" s="156"/>
    </row>
    <row r="502" ht="15.75" customHeight="1">
      <c r="A502" s="156"/>
      <c r="B502" s="156"/>
      <c r="C502" s="156"/>
      <c r="D502" s="140"/>
      <c r="E502" s="156"/>
      <c r="F502" s="160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  <c r="AA502" s="156"/>
      <c r="AB502" s="156"/>
      <c r="AC502" s="156"/>
      <c r="AD502" s="156"/>
      <c r="AE502" s="156"/>
    </row>
    <row r="503" ht="15.75" customHeight="1">
      <c r="A503" s="156"/>
      <c r="B503" s="156"/>
      <c r="C503" s="156"/>
      <c r="D503" s="140"/>
      <c r="E503" s="156"/>
      <c r="F503" s="160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  <c r="AA503" s="156"/>
      <c r="AB503" s="156"/>
      <c r="AC503" s="156"/>
      <c r="AD503" s="156"/>
      <c r="AE503" s="156"/>
    </row>
    <row r="504" ht="15.75" customHeight="1">
      <c r="A504" s="156"/>
      <c r="B504" s="156"/>
      <c r="C504" s="156"/>
      <c r="D504" s="140"/>
      <c r="E504" s="156"/>
      <c r="F504" s="160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  <c r="AA504" s="156"/>
      <c r="AB504" s="156"/>
      <c r="AC504" s="156"/>
      <c r="AD504" s="156"/>
      <c r="AE504" s="156"/>
    </row>
    <row r="505" ht="15.75" customHeight="1">
      <c r="A505" s="156"/>
      <c r="B505" s="156"/>
      <c r="C505" s="156"/>
      <c r="D505" s="140"/>
      <c r="E505" s="156"/>
      <c r="F505" s="160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  <c r="AA505" s="156"/>
      <c r="AB505" s="156"/>
      <c r="AC505" s="156"/>
      <c r="AD505" s="156"/>
      <c r="AE505" s="156"/>
    </row>
    <row r="506" ht="15.75" customHeight="1">
      <c r="A506" s="156"/>
      <c r="B506" s="156"/>
      <c r="C506" s="156"/>
      <c r="D506" s="140"/>
      <c r="E506" s="156"/>
      <c r="F506" s="160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  <c r="AA506" s="156"/>
      <c r="AB506" s="156"/>
      <c r="AC506" s="156"/>
      <c r="AD506" s="156"/>
      <c r="AE506" s="156"/>
    </row>
    <row r="507" ht="15.75" customHeight="1">
      <c r="A507" s="156"/>
      <c r="B507" s="156"/>
      <c r="C507" s="156"/>
      <c r="D507" s="140"/>
      <c r="E507" s="156"/>
      <c r="F507" s="160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  <c r="AA507" s="156"/>
      <c r="AB507" s="156"/>
      <c r="AC507" s="156"/>
      <c r="AD507" s="156"/>
      <c r="AE507" s="156"/>
    </row>
    <row r="508" ht="15.75" customHeight="1">
      <c r="A508" s="156"/>
      <c r="B508" s="156"/>
      <c r="C508" s="156"/>
      <c r="D508" s="140"/>
      <c r="E508" s="156"/>
      <c r="F508" s="160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  <c r="AA508" s="156"/>
      <c r="AB508" s="156"/>
      <c r="AC508" s="156"/>
      <c r="AD508" s="156"/>
      <c r="AE508" s="156"/>
    </row>
    <row r="509" ht="15.75" customHeight="1">
      <c r="A509" s="156"/>
      <c r="B509" s="156"/>
      <c r="C509" s="156"/>
      <c r="D509" s="140"/>
      <c r="E509" s="156"/>
      <c r="F509" s="160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  <c r="AA509" s="156"/>
      <c r="AB509" s="156"/>
      <c r="AC509" s="156"/>
      <c r="AD509" s="156"/>
      <c r="AE509" s="156"/>
    </row>
    <row r="510" ht="15.75" customHeight="1">
      <c r="A510" s="156"/>
      <c r="B510" s="156"/>
      <c r="C510" s="156"/>
      <c r="D510" s="140"/>
      <c r="E510" s="156"/>
      <c r="F510" s="160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  <c r="AB510" s="156"/>
      <c r="AC510" s="156"/>
      <c r="AD510" s="156"/>
      <c r="AE510" s="156"/>
    </row>
    <row r="511" ht="15.75" customHeight="1">
      <c r="A511" s="156"/>
      <c r="B511" s="156"/>
      <c r="C511" s="156"/>
      <c r="D511" s="140"/>
      <c r="E511" s="156"/>
      <c r="F511" s="160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  <c r="AB511" s="156"/>
      <c r="AC511" s="156"/>
      <c r="AD511" s="156"/>
      <c r="AE511" s="156"/>
    </row>
    <row r="512" ht="15.75" customHeight="1">
      <c r="A512" s="156"/>
      <c r="B512" s="156"/>
      <c r="C512" s="156"/>
      <c r="D512" s="140"/>
      <c r="E512" s="156"/>
      <c r="F512" s="160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  <c r="AB512" s="156"/>
      <c r="AC512" s="156"/>
      <c r="AD512" s="156"/>
      <c r="AE512" s="156"/>
    </row>
    <row r="513" ht="15.75" customHeight="1">
      <c r="A513" s="156"/>
      <c r="B513" s="156"/>
      <c r="C513" s="156"/>
      <c r="D513" s="140"/>
      <c r="E513" s="156"/>
      <c r="F513" s="160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  <c r="AB513" s="156"/>
      <c r="AC513" s="156"/>
      <c r="AD513" s="156"/>
      <c r="AE513" s="156"/>
    </row>
    <row r="514" ht="15.75" customHeight="1">
      <c r="A514" s="156"/>
      <c r="B514" s="156"/>
      <c r="C514" s="156"/>
      <c r="D514" s="140"/>
      <c r="E514" s="156"/>
      <c r="F514" s="160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  <c r="AB514" s="156"/>
      <c r="AC514" s="156"/>
      <c r="AD514" s="156"/>
      <c r="AE514" s="156"/>
    </row>
    <row r="515" ht="15.75" customHeight="1">
      <c r="A515" s="156"/>
      <c r="B515" s="156"/>
      <c r="C515" s="156"/>
      <c r="D515" s="140"/>
      <c r="E515" s="156"/>
      <c r="F515" s="160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  <c r="AA515" s="156"/>
      <c r="AB515" s="156"/>
      <c r="AC515" s="156"/>
      <c r="AD515" s="156"/>
      <c r="AE515" s="156"/>
    </row>
    <row r="516" ht="15.75" customHeight="1">
      <c r="A516" s="156"/>
      <c r="B516" s="156"/>
      <c r="C516" s="156"/>
      <c r="D516" s="140"/>
      <c r="E516" s="156"/>
      <c r="F516" s="160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  <c r="AA516" s="156"/>
      <c r="AB516" s="156"/>
      <c r="AC516" s="156"/>
      <c r="AD516" s="156"/>
      <c r="AE516" s="156"/>
    </row>
    <row r="517" ht="15.75" customHeight="1">
      <c r="A517" s="156"/>
      <c r="B517" s="156"/>
      <c r="C517" s="156"/>
      <c r="D517" s="140"/>
      <c r="E517" s="156"/>
      <c r="F517" s="160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  <c r="AA517" s="156"/>
      <c r="AB517" s="156"/>
      <c r="AC517" s="156"/>
      <c r="AD517" s="156"/>
      <c r="AE517" s="156"/>
    </row>
    <row r="518" ht="15.75" customHeight="1">
      <c r="A518" s="156"/>
      <c r="B518" s="156"/>
      <c r="C518" s="156"/>
      <c r="D518" s="140"/>
      <c r="E518" s="156"/>
      <c r="F518" s="160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  <c r="AA518" s="156"/>
      <c r="AB518" s="156"/>
      <c r="AC518" s="156"/>
      <c r="AD518" s="156"/>
      <c r="AE518" s="156"/>
    </row>
    <row r="519" ht="15.75" customHeight="1">
      <c r="A519" s="156"/>
      <c r="B519" s="156"/>
      <c r="C519" s="156"/>
      <c r="D519" s="140"/>
      <c r="E519" s="156"/>
      <c r="F519" s="160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  <c r="AA519" s="156"/>
      <c r="AB519" s="156"/>
      <c r="AC519" s="156"/>
      <c r="AD519" s="156"/>
      <c r="AE519" s="156"/>
    </row>
    <row r="520" ht="15.75" customHeight="1">
      <c r="A520" s="156"/>
      <c r="B520" s="156"/>
      <c r="C520" s="156"/>
      <c r="D520" s="140"/>
      <c r="E520" s="156"/>
      <c r="F520" s="160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  <c r="AA520" s="156"/>
      <c r="AB520" s="156"/>
      <c r="AC520" s="156"/>
      <c r="AD520" s="156"/>
      <c r="AE520" s="156"/>
    </row>
    <row r="521" ht="15.75" customHeight="1">
      <c r="A521" s="156"/>
      <c r="B521" s="156"/>
      <c r="C521" s="156"/>
      <c r="D521" s="140"/>
      <c r="E521" s="156"/>
      <c r="F521" s="160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  <c r="AA521" s="156"/>
      <c r="AB521" s="156"/>
      <c r="AC521" s="156"/>
      <c r="AD521" s="156"/>
      <c r="AE521" s="156"/>
    </row>
    <row r="522" ht="15.75" customHeight="1">
      <c r="A522" s="156"/>
      <c r="B522" s="156"/>
      <c r="C522" s="156"/>
      <c r="D522" s="140"/>
      <c r="E522" s="156"/>
      <c r="F522" s="160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  <c r="AD522" s="156"/>
      <c r="AE522" s="156"/>
    </row>
    <row r="523" ht="15.75" customHeight="1">
      <c r="A523" s="156"/>
      <c r="B523" s="156"/>
      <c r="C523" s="156"/>
      <c r="D523" s="140"/>
      <c r="E523" s="156"/>
      <c r="F523" s="160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</row>
    <row r="524" ht="15.75" customHeight="1">
      <c r="A524" s="156"/>
      <c r="B524" s="156"/>
      <c r="C524" s="156"/>
      <c r="D524" s="140"/>
      <c r="E524" s="156"/>
      <c r="F524" s="160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/>
      <c r="AB524" s="156"/>
      <c r="AC524" s="156"/>
      <c r="AD524" s="156"/>
      <c r="AE524" s="156"/>
    </row>
    <row r="525" ht="15.75" customHeight="1">
      <c r="A525" s="156"/>
      <c r="B525" s="156"/>
      <c r="C525" s="156"/>
      <c r="D525" s="140"/>
      <c r="E525" s="156"/>
      <c r="F525" s="160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/>
      <c r="AB525" s="156"/>
      <c r="AC525" s="156"/>
      <c r="AD525" s="156"/>
      <c r="AE525" s="156"/>
    </row>
    <row r="526" ht="15.75" customHeight="1">
      <c r="A526" s="156"/>
      <c r="B526" s="156"/>
      <c r="C526" s="156"/>
      <c r="D526" s="140"/>
      <c r="E526" s="156"/>
      <c r="F526" s="160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  <c r="AA526" s="156"/>
      <c r="AB526" s="156"/>
      <c r="AC526" s="156"/>
      <c r="AD526" s="156"/>
      <c r="AE526" s="156"/>
    </row>
    <row r="527" ht="15.75" customHeight="1">
      <c r="A527" s="156"/>
      <c r="B527" s="156"/>
      <c r="C527" s="156"/>
      <c r="D527" s="140"/>
      <c r="E527" s="156"/>
      <c r="F527" s="160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  <c r="AA527" s="156"/>
      <c r="AB527" s="156"/>
      <c r="AC527" s="156"/>
      <c r="AD527" s="156"/>
      <c r="AE527" s="156"/>
    </row>
    <row r="528" ht="15.75" customHeight="1">
      <c r="A528" s="156"/>
      <c r="B528" s="156"/>
      <c r="C528" s="156"/>
      <c r="D528" s="140"/>
      <c r="E528" s="156"/>
      <c r="F528" s="160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  <c r="AA528" s="156"/>
      <c r="AB528" s="156"/>
      <c r="AC528" s="156"/>
      <c r="AD528" s="156"/>
      <c r="AE528" s="156"/>
    </row>
    <row r="529" ht="15.75" customHeight="1">
      <c r="A529" s="156"/>
      <c r="B529" s="156"/>
      <c r="C529" s="156"/>
      <c r="D529" s="140"/>
      <c r="E529" s="156"/>
      <c r="F529" s="160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  <c r="AA529" s="156"/>
      <c r="AB529" s="156"/>
      <c r="AC529" s="156"/>
      <c r="AD529" s="156"/>
      <c r="AE529" s="156"/>
    </row>
    <row r="530" ht="15.75" customHeight="1">
      <c r="A530" s="156"/>
      <c r="B530" s="156"/>
      <c r="C530" s="156"/>
      <c r="D530" s="140"/>
      <c r="E530" s="156"/>
      <c r="F530" s="160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  <c r="AA530" s="156"/>
      <c r="AB530" s="156"/>
      <c r="AC530" s="156"/>
      <c r="AD530" s="156"/>
      <c r="AE530" s="156"/>
    </row>
    <row r="531" ht="15.75" customHeight="1">
      <c r="A531" s="156"/>
      <c r="B531" s="156"/>
      <c r="C531" s="156"/>
      <c r="D531" s="140"/>
      <c r="E531" s="156"/>
      <c r="F531" s="160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  <c r="AB531" s="156"/>
      <c r="AC531" s="156"/>
      <c r="AD531" s="156"/>
      <c r="AE531" s="156"/>
    </row>
    <row r="532" ht="15.75" customHeight="1">
      <c r="A532" s="156"/>
      <c r="B532" s="156"/>
      <c r="C532" s="156"/>
      <c r="D532" s="140"/>
      <c r="E532" s="156"/>
      <c r="F532" s="160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  <c r="AA532" s="156"/>
      <c r="AB532" s="156"/>
      <c r="AC532" s="156"/>
      <c r="AD532" s="156"/>
      <c r="AE532" s="156"/>
    </row>
    <row r="533" ht="15.75" customHeight="1">
      <c r="A533" s="156"/>
      <c r="B533" s="156"/>
      <c r="C533" s="156"/>
      <c r="D533" s="140"/>
      <c r="E533" s="156"/>
      <c r="F533" s="160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  <c r="AA533" s="156"/>
      <c r="AB533" s="156"/>
      <c r="AC533" s="156"/>
      <c r="AD533" s="156"/>
      <c r="AE533" s="156"/>
    </row>
    <row r="534" ht="15.75" customHeight="1">
      <c r="A534" s="156"/>
      <c r="B534" s="156"/>
      <c r="C534" s="156"/>
      <c r="D534" s="140"/>
      <c r="E534" s="156"/>
      <c r="F534" s="160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  <c r="AA534" s="156"/>
      <c r="AB534" s="156"/>
      <c r="AC534" s="156"/>
      <c r="AD534" s="156"/>
      <c r="AE534" s="156"/>
    </row>
    <row r="535" ht="15.75" customHeight="1">
      <c r="A535" s="156"/>
      <c r="B535" s="156"/>
      <c r="C535" s="156"/>
      <c r="D535" s="140"/>
      <c r="E535" s="156"/>
      <c r="F535" s="160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  <c r="AA535" s="156"/>
      <c r="AB535" s="156"/>
      <c r="AC535" s="156"/>
      <c r="AD535" s="156"/>
      <c r="AE535" s="156"/>
    </row>
    <row r="536" ht="15.75" customHeight="1">
      <c r="A536" s="156"/>
      <c r="B536" s="156"/>
      <c r="C536" s="156"/>
      <c r="D536" s="140"/>
      <c r="E536" s="156"/>
      <c r="F536" s="160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  <c r="AA536" s="156"/>
      <c r="AB536" s="156"/>
      <c r="AC536" s="156"/>
      <c r="AD536" s="156"/>
      <c r="AE536" s="156"/>
    </row>
    <row r="537" ht="15.75" customHeight="1">
      <c r="A537" s="156"/>
      <c r="B537" s="156"/>
      <c r="C537" s="156"/>
      <c r="D537" s="140"/>
      <c r="E537" s="156"/>
      <c r="F537" s="160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  <c r="AA537" s="156"/>
      <c r="AB537" s="156"/>
      <c r="AC537" s="156"/>
      <c r="AD537" s="156"/>
      <c r="AE537" s="156"/>
    </row>
    <row r="538" ht="15.75" customHeight="1">
      <c r="A538" s="156"/>
      <c r="B538" s="156"/>
      <c r="C538" s="156"/>
      <c r="D538" s="140"/>
      <c r="E538" s="156"/>
      <c r="F538" s="160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  <c r="AA538" s="156"/>
      <c r="AB538" s="156"/>
      <c r="AC538" s="156"/>
      <c r="AD538" s="156"/>
      <c r="AE538" s="156"/>
    </row>
    <row r="539" ht="15.75" customHeight="1">
      <c r="A539" s="156"/>
      <c r="B539" s="156"/>
      <c r="C539" s="156"/>
      <c r="D539" s="140"/>
      <c r="E539" s="156"/>
      <c r="F539" s="160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  <c r="AA539" s="156"/>
      <c r="AB539" s="156"/>
      <c r="AC539" s="156"/>
      <c r="AD539" s="156"/>
      <c r="AE539" s="156"/>
    </row>
    <row r="540" ht="15.75" customHeight="1">
      <c r="A540" s="156"/>
      <c r="B540" s="156"/>
      <c r="C540" s="156"/>
      <c r="D540" s="140"/>
      <c r="E540" s="156"/>
      <c r="F540" s="160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  <c r="AA540" s="156"/>
      <c r="AB540" s="156"/>
      <c r="AC540" s="156"/>
      <c r="AD540" s="156"/>
      <c r="AE540" s="156"/>
    </row>
    <row r="541" ht="15.75" customHeight="1">
      <c r="A541" s="156"/>
      <c r="B541" s="156"/>
      <c r="C541" s="156"/>
      <c r="D541" s="140"/>
      <c r="E541" s="156"/>
      <c r="F541" s="160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  <c r="AA541" s="156"/>
      <c r="AB541" s="156"/>
      <c r="AC541" s="156"/>
      <c r="AD541" s="156"/>
      <c r="AE541" s="156"/>
    </row>
    <row r="542" ht="15.75" customHeight="1">
      <c r="A542" s="156"/>
      <c r="B542" s="156"/>
      <c r="C542" s="156"/>
      <c r="D542" s="140"/>
      <c r="E542" s="156"/>
      <c r="F542" s="160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  <c r="AA542" s="156"/>
      <c r="AB542" s="156"/>
      <c r="AC542" s="156"/>
      <c r="AD542" s="156"/>
      <c r="AE542" s="156"/>
    </row>
    <row r="543" ht="15.75" customHeight="1">
      <c r="A543" s="156"/>
      <c r="B543" s="156"/>
      <c r="C543" s="156"/>
      <c r="D543" s="140"/>
      <c r="E543" s="156"/>
      <c r="F543" s="160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  <c r="AA543" s="156"/>
      <c r="AB543" s="156"/>
      <c r="AC543" s="156"/>
      <c r="AD543" s="156"/>
      <c r="AE543" s="156"/>
    </row>
    <row r="544" ht="15.75" customHeight="1">
      <c r="A544" s="156"/>
      <c r="B544" s="156"/>
      <c r="C544" s="156"/>
      <c r="D544" s="140"/>
      <c r="E544" s="156"/>
      <c r="F544" s="160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  <c r="AA544" s="156"/>
      <c r="AB544" s="156"/>
      <c r="AC544" s="156"/>
      <c r="AD544" s="156"/>
      <c r="AE544" s="156"/>
    </row>
    <row r="545" ht="15.75" customHeight="1">
      <c r="A545" s="156"/>
      <c r="B545" s="156"/>
      <c r="C545" s="156"/>
      <c r="D545" s="140"/>
      <c r="E545" s="156"/>
      <c r="F545" s="160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  <c r="AA545" s="156"/>
      <c r="AB545" s="156"/>
      <c r="AC545" s="156"/>
      <c r="AD545" s="156"/>
      <c r="AE545" s="156"/>
    </row>
    <row r="546" ht="15.75" customHeight="1">
      <c r="A546" s="156"/>
      <c r="B546" s="156"/>
      <c r="C546" s="156"/>
      <c r="D546" s="140"/>
      <c r="E546" s="156"/>
      <c r="F546" s="160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  <c r="AA546" s="156"/>
      <c r="AB546" s="156"/>
      <c r="AC546" s="156"/>
      <c r="AD546" s="156"/>
      <c r="AE546" s="156"/>
    </row>
    <row r="547" ht="15.75" customHeight="1">
      <c r="A547" s="156"/>
      <c r="B547" s="156"/>
      <c r="C547" s="156"/>
      <c r="D547" s="140"/>
      <c r="E547" s="156"/>
      <c r="F547" s="160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  <c r="AA547" s="156"/>
      <c r="AB547" s="156"/>
      <c r="AC547" s="156"/>
      <c r="AD547" s="156"/>
      <c r="AE547" s="156"/>
    </row>
    <row r="548" ht="15.75" customHeight="1">
      <c r="A548" s="156"/>
      <c r="B548" s="156"/>
      <c r="C548" s="156"/>
      <c r="D548" s="140"/>
      <c r="E548" s="156"/>
      <c r="F548" s="160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  <c r="AA548" s="156"/>
      <c r="AB548" s="156"/>
      <c r="AC548" s="156"/>
      <c r="AD548" s="156"/>
      <c r="AE548" s="156"/>
    </row>
    <row r="549" ht="15.75" customHeight="1">
      <c r="A549" s="156"/>
      <c r="B549" s="156"/>
      <c r="C549" s="156"/>
      <c r="D549" s="140"/>
      <c r="E549" s="156"/>
      <c r="F549" s="160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  <c r="AA549" s="156"/>
      <c r="AB549" s="156"/>
      <c r="AC549" s="156"/>
      <c r="AD549" s="156"/>
      <c r="AE549" s="156"/>
    </row>
    <row r="550" ht="15.75" customHeight="1">
      <c r="A550" s="156"/>
      <c r="B550" s="156"/>
      <c r="C550" s="156"/>
      <c r="D550" s="140"/>
      <c r="E550" s="156"/>
      <c r="F550" s="160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6"/>
      <c r="AB550" s="156"/>
      <c r="AC550" s="156"/>
      <c r="AD550" s="156"/>
      <c r="AE550" s="156"/>
    </row>
    <row r="551" ht="15.75" customHeight="1">
      <c r="A551" s="156"/>
      <c r="B551" s="156"/>
      <c r="C551" s="156"/>
      <c r="D551" s="140"/>
      <c r="E551" s="156"/>
      <c r="F551" s="160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  <c r="AA551" s="156"/>
      <c r="AB551" s="156"/>
      <c r="AC551" s="156"/>
      <c r="AD551" s="156"/>
      <c r="AE551" s="156"/>
    </row>
    <row r="552" ht="15.75" customHeight="1">
      <c r="A552" s="156"/>
      <c r="B552" s="156"/>
      <c r="C552" s="156"/>
      <c r="D552" s="140"/>
      <c r="E552" s="156"/>
      <c r="F552" s="160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  <c r="AA552" s="156"/>
      <c r="AB552" s="156"/>
      <c r="AC552" s="156"/>
      <c r="AD552" s="156"/>
      <c r="AE552" s="156"/>
    </row>
    <row r="553" ht="15.75" customHeight="1">
      <c r="A553" s="156"/>
      <c r="B553" s="156"/>
      <c r="C553" s="156"/>
      <c r="D553" s="140"/>
      <c r="E553" s="156"/>
      <c r="F553" s="160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  <c r="AA553" s="156"/>
      <c r="AB553" s="156"/>
      <c r="AC553" s="156"/>
      <c r="AD553" s="156"/>
      <c r="AE553" s="156"/>
    </row>
    <row r="554" ht="15.75" customHeight="1">
      <c r="A554" s="156"/>
      <c r="B554" s="156"/>
      <c r="C554" s="156"/>
      <c r="D554" s="140"/>
      <c r="E554" s="156"/>
      <c r="F554" s="160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  <c r="AA554" s="156"/>
      <c r="AB554" s="156"/>
      <c r="AC554" s="156"/>
      <c r="AD554" s="156"/>
      <c r="AE554" s="156"/>
    </row>
    <row r="555" ht="15.75" customHeight="1">
      <c r="A555" s="156"/>
      <c r="B555" s="156"/>
      <c r="C555" s="156"/>
      <c r="D555" s="140"/>
      <c r="E555" s="156"/>
      <c r="F555" s="160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  <c r="AA555" s="156"/>
      <c r="AB555" s="156"/>
      <c r="AC555" s="156"/>
      <c r="AD555" s="156"/>
      <c r="AE555" s="156"/>
    </row>
    <row r="556" ht="15.75" customHeight="1">
      <c r="A556" s="156"/>
      <c r="B556" s="156"/>
      <c r="C556" s="156"/>
      <c r="D556" s="140"/>
      <c r="E556" s="156"/>
      <c r="F556" s="160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  <c r="AA556" s="156"/>
      <c r="AB556" s="156"/>
      <c r="AC556" s="156"/>
      <c r="AD556" s="156"/>
      <c r="AE556" s="156"/>
    </row>
    <row r="557" ht="15.75" customHeight="1">
      <c r="A557" s="156"/>
      <c r="B557" s="156"/>
      <c r="C557" s="156"/>
      <c r="D557" s="140"/>
      <c r="E557" s="156"/>
      <c r="F557" s="160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  <c r="AA557" s="156"/>
      <c r="AB557" s="156"/>
      <c r="AC557" s="156"/>
      <c r="AD557" s="156"/>
      <c r="AE557" s="156"/>
    </row>
    <row r="558" ht="15.75" customHeight="1">
      <c r="A558" s="156"/>
      <c r="B558" s="156"/>
      <c r="C558" s="156"/>
      <c r="D558" s="140"/>
      <c r="E558" s="156"/>
      <c r="F558" s="160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  <c r="AA558" s="156"/>
      <c r="AB558" s="156"/>
      <c r="AC558" s="156"/>
      <c r="AD558" s="156"/>
      <c r="AE558" s="156"/>
    </row>
    <row r="559" ht="15.75" customHeight="1">
      <c r="A559" s="156"/>
      <c r="B559" s="156"/>
      <c r="C559" s="156"/>
      <c r="D559" s="140"/>
      <c r="E559" s="156"/>
      <c r="F559" s="160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  <c r="AA559" s="156"/>
      <c r="AB559" s="156"/>
      <c r="AC559" s="156"/>
      <c r="AD559" s="156"/>
      <c r="AE559" s="156"/>
    </row>
    <row r="560" ht="15.75" customHeight="1">
      <c r="A560" s="156"/>
      <c r="B560" s="156"/>
      <c r="C560" s="156"/>
      <c r="D560" s="140"/>
      <c r="E560" s="156"/>
      <c r="F560" s="160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  <c r="AA560" s="156"/>
      <c r="AB560" s="156"/>
      <c r="AC560" s="156"/>
      <c r="AD560" s="156"/>
      <c r="AE560" s="156"/>
    </row>
    <row r="561" ht="15.75" customHeight="1">
      <c r="A561" s="156"/>
      <c r="B561" s="156"/>
      <c r="C561" s="156"/>
      <c r="D561" s="140"/>
      <c r="E561" s="156"/>
      <c r="F561" s="160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  <c r="AA561" s="156"/>
      <c r="AB561" s="156"/>
      <c r="AC561" s="156"/>
      <c r="AD561" s="156"/>
      <c r="AE561" s="156"/>
    </row>
    <row r="562" ht="15.75" customHeight="1">
      <c r="A562" s="156"/>
      <c r="B562" s="156"/>
      <c r="C562" s="156"/>
      <c r="D562" s="140"/>
      <c r="E562" s="156"/>
      <c r="F562" s="160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  <c r="AA562" s="156"/>
      <c r="AB562" s="156"/>
      <c r="AC562" s="156"/>
      <c r="AD562" s="156"/>
      <c r="AE562" s="156"/>
    </row>
    <row r="563" ht="15.75" customHeight="1">
      <c r="A563" s="156"/>
      <c r="B563" s="156"/>
      <c r="C563" s="156"/>
      <c r="D563" s="140"/>
      <c r="E563" s="156"/>
      <c r="F563" s="160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  <c r="AA563" s="156"/>
      <c r="AB563" s="156"/>
      <c r="AC563" s="156"/>
      <c r="AD563" s="156"/>
      <c r="AE563" s="156"/>
    </row>
    <row r="564" ht="15.75" customHeight="1">
      <c r="A564" s="156"/>
      <c r="B564" s="156"/>
      <c r="C564" s="156"/>
      <c r="D564" s="140"/>
      <c r="E564" s="156"/>
      <c r="F564" s="160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  <c r="AA564" s="156"/>
      <c r="AB564" s="156"/>
      <c r="AC564" s="156"/>
      <c r="AD564" s="156"/>
      <c r="AE564" s="156"/>
    </row>
    <row r="565" ht="15.75" customHeight="1">
      <c r="A565" s="156"/>
      <c r="B565" s="156"/>
      <c r="C565" s="156"/>
      <c r="D565" s="140"/>
      <c r="E565" s="156"/>
      <c r="F565" s="160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  <c r="AA565" s="156"/>
      <c r="AB565" s="156"/>
      <c r="AC565" s="156"/>
      <c r="AD565" s="156"/>
      <c r="AE565" s="156"/>
    </row>
    <row r="566" ht="15.75" customHeight="1">
      <c r="A566" s="156"/>
      <c r="B566" s="156"/>
      <c r="C566" s="156"/>
      <c r="D566" s="140"/>
      <c r="E566" s="156"/>
      <c r="F566" s="160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  <c r="AA566" s="156"/>
      <c r="AB566" s="156"/>
      <c r="AC566" s="156"/>
      <c r="AD566" s="156"/>
      <c r="AE566" s="156"/>
    </row>
    <row r="567" ht="15.75" customHeight="1">
      <c r="A567" s="156"/>
      <c r="B567" s="156"/>
      <c r="C567" s="156"/>
      <c r="D567" s="140"/>
      <c r="E567" s="156"/>
      <c r="F567" s="160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  <c r="AA567" s="156"/>
      <c r="AB567" s="156"/>
      <c r="AC567" s="156"/>
      <c r="AD567" s="156"/>
      <c r="AE567" s="156"/>
    </row>
    <row r="568" ht="15.75" customHeight="1">
      <c r="A568" s="156"/>
      <c r="B568" s="156"/>
      <c r="C568" s="156"/>
      <c r="D568" s="140"/>
      <c r="E568" s="156"/>
      <c r="F568" s="160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  <c r="AA568" s="156"/>
      <c r="AB568" s="156"/>
      <c r="AC568" s="156"/>
      <c r="AD568" s="156"/>
      <c r="AE568" s="156"/>
    </row>
    <row r="569" ht="15.75" customHeight="1">
      <c r="A569" s="156"/>
      <c r="B569" s="156"/>
      <c r="C569" s="156"/>
      <c r="D569" s="140"/>
      <c r="E569" s="156"/>
      <c r="F569" s="160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  <c r="AA569" s="156"/>
      <c r="AB569" s="156"/>
      <c r="AC569" s="156"/>
      <c r="AD569" s="156"/>
      <c r="AE569" s="156"/>
    </row>
    <row r="570" ht="15.75" customHeight="1">
      <c r="A570" s="156"/>
      <c r="B570" s="156"/>
      <c r="C570" s="156"/>
      <c r="D570" s="140"/>
      <c r="E570" s="156"/>
      <c r="F570" s="160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  <c r="AA570" s="156"/>
      <c r="AB570" s="156"/>
      <c r="AC570" s="156"/>
      <c r="AD570" s="156"/>
      <c r="AE570" s="156"/>
    </row>
    <row r="571" ht="15.75" customHeight="1">
      <c r="A571" s="156"/>
      <c r="B571" s="156"/>
      <c r="C571" s="156"/>
      <c r="D571" s="140"/>
      <c r="E571" s="156"/>
      <c r="F571" s="160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  <c r="AA571" s="156"/>
      <c r="AB571" s="156"/>
      <c r="AC571" s="156"/>
      <c r="AD571" s="156"/>
      <c r="AE571" s="156"/>
    </row>
    <row r="572" ht="15.75" customHeight="1">
      <c r="A572" s="156"/>
      <c r="B572" s="156"/>
      <c r="C572" s="156"/>
      <c r="D572" s="140"/>
      <c r="E572" s="156"/>
      <c r="F572" s="160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  <c r="AA572" s="156"/>
      <c r="AB572" s="156"/>
      <c r="AC572" s="156"/>
      <c r="AD572" s="156"/>
      <c r="AE572" s="156"/>
    </row>
    <row r="573" ht="15.75" customHeight="1">
      <c r="A573" s="156"/>
      <c r="B573" s="156"/>
      <c r="C573" s="156"/>
      <c r="D573" s="140"/>
      <c r="E573" s="156"/>
      <c r="F573" s="160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</row>
    <row r="574" ht="15.75" customHeight="1">
      <c r="A574" s="156"/>
      <c r="B574" s="156"/>
      <c r="C574" s="156"/>
      <c r="D574" s="140"/>
      <c r="E574" s="156"/>
      <c r="F574" s="160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  <c r="AA574" s="156"/>
      <c r="AB574" s="156"/>
      <c r="AC574" s="156"/>
      <c r="AD574" s="156"/>
      <c r="AE574" s="156"/>
    </row>
    <row r="575" ht="15.75" customHeight="1">
      <c r="A575" s="156"/>
      <c r="B575" s="156"/>
      <c r="C575" s="156"/>
      <c r="D575" s="140"/>
      <c r="E575" s="156"/>
      <c r="F575" s="160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  <c r="AA575" s="156"/>
      <c r="AB575" s="156"/>
      <c r="AC575" s="156"/>
      <c r="AD575" s="156"/>
      <c r="AE575" s="156"/>
    </row>
    <row r="576" ht="15.75" customHeight="1">
      <c r="A576" s="156"/>
      <c r="B576" s="156"/>
      <c r="C576" s="156"/>
      <c r="D576" s="140"/>
      <c r="E576" s="156"/>
      <c r="F576" s="160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  <c r="AA576" s="156"/>
      <c r="AB576" s="156"/>
      <c r="AC576" s="156"/>
      <c r="AD576" s="156"/>
      <c r="AE576" s="156"/>
    </row>
    <row r="577" ht="15.75" customHeight="1">
      <c r="A577" s="156"/>
      <c r="B577" s="156"/>
      <c r="C577" s="156"/>
      <c r="D577" s="140"/>
      <c r="E577" s="156"/>
      <c r="F577" s="160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6"/>
      <c r="AB577" s="156"/>
      <c r="AC577" s="156"/>
      <c r="AD577" s="156"/>
      <c r="AE577" s="156"/>
    </row>
    <row r="578" ht="15.75" customHeight="1">
      <c r="A578" s="156"/>
      <c r="B578" s="156"/>
      <c r="C578" s="156"/>
      <c r="D578" s="140"/>
      <c r="E578" s="156"/>
      <c r="F578" s="160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  <c r="AB578" s="156"/>
      <c r="AC578" s="156"/>
      <c r="AD578" s="156"/>
      <c r="AE578" s="156"/>
    </row>
    <row r="579" ht="15.75" customHeight="1">
      <c r="A579" s="156"/>
      <c r="B579" s="156"/>
      <c r="C579" s="156"/>
      <c r="D579" s="140"/>
      <c r="E579" s="156"/>
      <c r="F579" s="160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  <c r="AA579" s="156"/>
      <c r="AB579" s="156"/>
      <c r="AC579" s="156"/>
      <c r="AD579" s="156"/>
      <c r="AE579" s="156"/>
    </row>
    <row r="580" ht="15.75" customHeight="1">
      <c r="A580" s="156"/>
      <c r="B580" s="156"/>
      <c r="C580" s="156"/>
      <c r="D580" s="140"/>
      <c r="E580" s="156"/>
      <c r="F580" s="160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  <c r="AA580" s="156"/>
      <c r="AB580" s="156"/>
      <c r="AC580" s="156"/>
      <c r="AD580" s="156"/>
      <c r="AE580" s="156"/>
    </row>
    <row r="581" ht="15.75" customHeight="1">
      <c r="A581" s="156"/>
      <c r="B581" s="156"/>
      <c r="C581" s="156"/>
      <c r="D581" s="140"/>
      <c r="E581" s="156"/>
      <c r="F581" s="160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  <c r="AA581" s="156"/>
      <c r="AB581" s="156"/>
      <c r="AC581" s="156"/>
      <c r="AD581" s="156"/>
      <c r="AE581" s="156"/>
    </row>
    <row r="582" ht="15.75" customHeight="1">
      <c r="A582" s="156"/>
      <c r="B582" s="156"/>
      <c r="C582" s="156"/>
      <c r="D582" s="140"/>
      <c r="E582" s="156"/>
      <c r="F582" s="160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  <c r="AA582" s="156"/>
      <c r="AB582" s="156"/>
      <c r="AC582" s="156"/>
      <c r="AD582" s="156"/>
      <c r="AE582" s="156"/>
    </row>
    <row r="583" ht="15.75" customHeight="1">
      <c r="A583" s="156"/>
      <c r="B583" s="156"/>
      <c r="C583" s="156"/>
      <c r="D583" s="140"/>
      <c r="E583" s="156"/>
      <c r="F583" s="160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  <c r="AA583" s="156"/>
      <c r="AB583" s="156"/>
      <c r="AC583" s="156"/>
      <c r="AD583" s="156"/>
      <c r="AE583" s="156"/>
    </row>
    <row r="584" ht="15.75" customHeight="1">
      <c r="A584" s="156"/>
      <c r="B584" s="156"/>
      <c r="C584" s="156"/>
      <c r="D584" s="140"/>
      <c r="E584" s="156"/>
      <c r="F584" s="160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  <c r="AA584" s="156"/>
      <c r="AB584" s="156"/>
      <c r="AC584" s="156"/>
      <c r="AD584" s="156"/>
      <c r="AE584" s="156"/>
    </row>
    <row r="585" ht="15.75" customHeight="1">
      <c r="A585" s="156"/>
      <c r="B585" s="156"/>
      <c r="C585" s="156"/>
      <c r="D585" s="140"/>
      <c r="E585" s="156"/>
      <c r="F585" s="160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  <c r="AA585" s="156"/>
      <c r="AB585" s="156"/>
      <c r="AC585" s="156"/>
      <c r="AD585" s="156"/>
      <c r="AE585" s="156"/>
    </row>
    <row r="586" ht="15.75" customHeight="1">
      <c r="A586" s="156"/>
      <c r="B586" s="156"/>
      <c r="C586" s="156"/>
      <c r="D586" s="140"/>
      <c r="E586" s="156"/>
      <c r="F586" s="160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  <c r="AA586" s="156"/>
      <c r="AB586" s="156"/>
      <c r="AC586" s="156"/>
      <c r="AD586" s="156"/>
      <c r="AE586" s="156"/>
    </row>
    <row r="587" ht="15.75" customHeight="1">
      <c r="A587" s="156"/>
      <c r="B587" s="156"/>
      <c r="C587" s="156"/>
      <c r="D587" s="140"/>
      <c r="E587" s="156"/>
      <c r="F587" s="160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  <c r="AA587" s="156"/>
      <c r="AB587" s="156"/>
      <c r="AC587" s="156"/>
      <c r="AD587" s="156"/>
      <c r="AE587" s="156"/>
    </row>
    <row r="588" ht="15.75" customHeight="1">
      <c r="A588" s="156"/>
      <c r="B588" s="156"/>
      <c r="C588" s="156"/>
      <c r="D588" s="140"/>
      <c r="E588" s="156"/>
      <c r="F588" s="160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</row>
    <row r="589" ht="15.75" customHeight="1">
      <c r="A589" s="156"/>
      <c r="B589" s="156"/>
      <c r="C589" s="156"/>
      <c r="D589" s="140"/>
      <c r="E589" s="156"/>
      <c r="F589" s="160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  <c r="AA589" s="156"/>
      <c r="AB589" s="156"/>
      <c r="AC589" s="156"/>
      <c r="AD589" s="156"/>
      <c r="AE589" s="156"/>
    </row>
    <row r="590" ht="15.75" customHeight="1">
      <c r="A590" s="156"/>
      <c r="B590" s="156"/>
      <c r="C590" s="156"/>
      <c r="D590" s="140"/>
      <c r="E590" s="156"/>
      <c r="F590" s="160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  <c r="AA590" s="156"/>
      <c r="AB590" s="156"/>
      <c r="AC590" s="156"/>
      <c r="AD590" s="156"/>
      <c r="AE590" s="156"/>
    </row>
    <row r="591" ht="15.75" customHeight="1">
      <c r="A591" s="156"/>
      <c r="B591" s="156"/>
      <c r="C591" s="156"/>
      <c r="D591" s="140"/>
      <c r="E591" s="156"/>
      <c r="F591" s="160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  <c r="AA591" s="156"/>
      <c r="AB591" s="156"/>
      <c r="AC591" s="156"/>
      <c r="AD591" s="156"/>
      <c r="AE591" s="156"/>
    </row>
    <row r="592" ht="15.75" customHeight="1">
      <c r="A592" s="156"/>
      <c r="B592" s="156"/>
      <c r="C592" s="156"/>
      <c r="D592" s="140"/>
      <c r="E592" s="156"/>
      <c r="F592" s="160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  <c r="AA592" s="156"/>
      <c r="AB592" s="156"/>
      <c r="AC592" s="156"/>
      <c r="AD592" s="156"/>
      <c r="AE592" s="156"/>
    </row>
    <row r="593" ht="15.75" customHeight="1">
      <c r="A593" s="156"/>
      <c r="B593" s="156"/>
      <c r="C593" s="156"/>
      <c r="D593" s="140"/>
      <c r="E593" s="156"/>
      <c r="F593" s="160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  <c r="AA593" s="156"/>
      <c r="AB593" s="156"/>
      <c r="AC593" s="156"/>
      <c r="AD593" s="156"/>
      <c r="AE593" s="156"/>
    </row>
    <row r="594" ht="15.75" customHeight="1">
      <c r="A594" s="156"/>
      <c r="B594" s="156"/>
      <c r="C594" s="156"/>
      <c r="D594" s="140"/>
      <c r="E594" s="156"/>
      <c r="F594" s="160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  <c r="AA594" s="156"/>
      <c r="AB594" s="156"/>
      <c r="AC594" s="156"/>
      <c r="AD594" s="156"/>
      <c r="AE594" s="156"/>
    </row>
    <row r="595" ht="15.75" customHeight="1">
      <c r="A595" s="156"/>
      <c r="B595" s="156"/>
      <c r="C595" s="156"/>
      <c r="D595" s="140"/>
      <c r="E595" s="156"/>
      <c r="F595" s="160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  <c r="AA595" s="156"/>
      <c r="AB595" s="156"/>
      <c r="AC595" s="156"/>
      <c r="AD595" s="156"/>
      <c r="AE595" s="156"/>
    </row>
    <row r="596" ht="15.75" customHeight="1">
      <c r="A596" s="156"/>
      <c r="B596" s="156"/>
      <c r="C596" s="156"/>
      <c r="D596" s="140"/>
      <c r="E596" s="156"/>
      <c r="F596" s="160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  <c r="AA596" s="156"/>
      <c r="AB596" s="156"/>
      <c r="AC596" s="156"/>
      <c r="AD596" s="156"/>
      <c r="AE596" s="156"/>
    </row>
    <row r="597" ht="15.75" customHeight="1">
      <c r="A597" s="156"/>
      <c r="B597" s="156"/>
      <c r="C597" s="156"/>
      <c r="D597" s="140"/>
      <c r="E597" s="156"/>
      <c r="F597" s="160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/>
      <c r="AB597" s="156"/>
      <c r="AC597" s="156"/>
      <c r="AD597" s="156"/>
      <c r="AE597" s="156"/>
    </row>
    <row r="598" ht="15.75" customHeight="1">
      <c r="A598" s="156"/>
      <c r="B598" s="156"/>
      <c r="C598" s="156"/>
      <c r="D598" s="140"/>
      <c r="E598" s="156"/>
      <c r="F598" s="160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  <c r="AA598" s="156"/>
      <c r="AB598" s="156"/>
      <c r="AC598" s="156"/>
      <c r="AD598" s="156"/>
      <c r="AE598" s="156"/>
    </row>
    <row r="599" ht="15.75" customHeight="1">
      <c r="A599" s="156"/>
      <c r="B599" s="156"/>
      <c r="C599" s="156"/>
      <c r="D599" s="140"/>
      <c r="E599" s="156"/>
      <c r="F599" s="160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  <c r="AA599" s="156"/>
      <c r="AB599" s="156"/>
      <c r="AC599" s="156"/>
      <c r="AD599" s="156"/>
      <c r="AE599" s="156"/>
    </row>
    <row r="600" ht="15.75" customHeight="1">
      <c r="A600" s="156"/>
      <c r="B600" s="156"/>
      <c r="C600" s="156"/>
      <c r="D600" s="140"/>
      <c r="E600" s="156"/>
      <c r="F600" s="160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  <c r="AA600" s="156"/>
      <c r="AB600" s="156"/>
      <c r="AC600" s="156"/>
      <c r="AD600" s="156"/>
      <c r="AE600" s="156"/>
    </row>
    <row r="601" ht="15.75" customHeight="1">
      <c r="A601" s="156"/>
      <c r="B601" s="156"/>
      <c r="C601" s="156"/>
      <c r="D601" s="140"/>
      <c r="E601" s="156"/>
      <c r="F601" s="160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  <c r="AA601" s="156"/>
      <c r="AB601" s="156"/>
      <c r="AC601" s="156"/>
      <c r="AD601" s="156"/>
      <c r="AE601" s="156"/>
    </row>
    <row r="602" ht="15.75" customHeight="1">
      <c r="A602" s="156"/>
      <c r="B602" s="156"/>
      <c r="C602" s="156"/>
      <c r="D602" s="140"/>
      <c r="E602" s="156"/>
      <c r="F602" s="160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  <c r="AA602" s="156"/>
      <c r="AB602" s="156"/>
      <c r="AC602" s="156"/>
      <c r="AD602" s="156"/>
      <c r="AE602" s="156"/>
    </row>
    <row r="603" ht="15.75" customHeight="1">
      <c r="A603" s="156"/>
      <c r="B603" s="156"/>
      <c r="C603" s="156"/>
      <c r="D603" s="140"/>
      <c r="E603" s="156"/>
      <c r="F603" s="160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  <c r="AA603" s="156"/>
      <c r="AB603" s="156"/>
      <c r="AC603" s="156"/>
      <c r="AD603" s="156"/>
      <c r="AE603" s="156"/>
    </row>
    <row r="604" ht="15.75" customHeight="1">
      <c r="A604" s="156"/>
      <c r="B604" s="156"/>
      <c r="C604" s="156"/>
      <c r="D604" s="140"/>
      <c r="E604" s="156"/>
      <c r="F604" s="160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  <c r="AA604" s="156"/>
      <c r="AB604" s="156"/>
      <c r="AC604" s="156"/>
      <c r="AD604" s="156"/>
      <c r="AE604" s="156"/>
    </row>
    <row r="605" ht="15.75" customHeight="1">
      <c r="A605" s="156"/>
      <c r="B605" s="156"/>
      <c r="C605" s="156"/>
      <c r="D605" s="140"/>
      <c r="E605" s="156"/>
      <c r="F605" s="160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  <c r="AA605" s="156"/>
      <c r="AB605" s="156"/>
      <c r="AC605" s="156"/>
      <c r="AD605" s="156"/>
      <c r="AE605" s="156"/>
    </row>
    <row r="606" ht="15.75" customHeight="1">
      <c r="A606" s="156"/>
      <c r="B606" s="156"/>
      <c r="C606" s="156"/>
      <c r="D606" s="140"/>
      <c r="E606" s="156"/>
      <c r="F606" s="160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  <c r="AA606" s="156"/>
      <c r="AB606" s="156"/>
      <c r="AC606" s="156"/>
      <c r="AD606" s="156"/>
      <c r="AE606" s="156"/>
    </row>
    <row r="607" ht="15.75" customHeight="1">
      <c r="A607" s="156"/>
      <c r="B607" s="156"/>
      <c r="C607" s="156"/>
      <c r="D607" s="140"/>
      <c r="E607" s="156"/>
      <c r="F607" s="160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  <c r="AA607" s="156"/>
      <c r="AB607" s="156"/>
      <c r="AC607" s="156"/>
      <c r="AD607" s="156"/>
      <c r="AE607" s="156"/>
    </row>
    <row r="608" ht="15.75" customHeight="1">
      <c r="A608" s="156"/>
      <c r="B608" s="156"/>
      <c r="C608" s="156"/>
      <c r="D608" s="140"/>
      <c r="E608" s="156"/>
      <c r="F608" s="160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  <c r="AA608" s="156"/>
      <c r="AB608" s="156"/>
      <c r="AC608" s="156"/>
      <c r="AD608" s="156"/>
      <c r="AE608" s="156"/>
    </row>
    <row r="609" ht="15.75" customHeight="1">
      <c r="A609" s="156"/>
      <c r="B609" s="156"/>
      <c r="C609" s="156"/>
      <c r="D609" s="140"/>
      <c r="E609" s="156"/>
      <c r="F609" s="160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  <c r="AA609" s="156"/>
      <c r="AB609" s="156"/>
      <c r="AC609" s="156"/>
      <c r="AD609" s="156"/>
      <c r="AE609" s="156"/>
    </row>
    <row r="610" ht="15.75" customHeight="1">
      <c r="A610" s="156"/>
      <c r="B610" s="156"/>
      <c r="C610" s="156"/>
      <c r="D610" s="140"/>
      <c r="E610" s="156"/>
      <c r="F610" s="160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  <c r="AD610" s="156"/>
      <c r="AE610" s="156"/>
    </row>
    <row r="611" ht="15.75" customHeight="1">
      <c r="A611" s="156"/>
      <c r="B611" s="156"/>
      <c r="C611" s="156"/>
      <c r="D611" s="140"/>
      <c r="E611" s="156"/>
      <c r="F611" s="160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  <c r="AA611" s="156"/>
      <c r="AB611" s="156"/>
      <c r="AC611" s="156"/>
      <c r="AD611" s="156"/>
      <c r="AE611" s="156"/>
    </row>
    <row r="612" ht="15.75" customHeight="1">
      <c r="A612" s="156"/>
      <c r="B612" s="156"/>
      <c r="C612" s="156"/>
      <c r="D612" s="140"/>
      <c r="E612" s="156"/>
      <c r="F612" s="160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  <c r="AA612" s="156"/>
      <c r="AB612" s="156"/>
      <c r="AC612" s="156"/>
      <c r="AD612" s="156"/>
      <c r="AE612" s="156"/>
    </row>
    <row r="613" ht="15.75" customHeight="1">
      <c r="A613" s="156"/>
      <c r="B613" s="156"/>
      <c r="C613" s="156"/>
      <c r="D613" s="140"/>
      <c r="E613" s="156"/>
      <c r="F613" s="160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  <c r="AA613" s="156"/>
      <c r="AB613" s="156"/>
      <c r="AC613" s="156"/>
      <c r="AD613" s="156"/>
      <c r="AE613" s="156"/>
    </row>
    <row r="614" ht="15.75" customHeight="1">
      <c r="A614" s="156"/>
      <c r="B614" s="156"/>
      <c r="C614" s="156"/>
      <c r="D614" s="140"/>
      <c r="E614" s="156"/>
      <c r="F614" s="160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  <c r="AA614" s="156"/>
      <c r="AB614" s="156"/>
      <c r="AC614" s="156"/>
      <c r="AD614" s="156"/>
      <c r="AE614" s="156"/>
    </row>
    <row r="615" ht="15.75" customHeight="1">
      <c r="A615" s="156"/>
      <c r="B615" s="156"/>
      <c r="C615" s="156"/>
      <c r="D615" s="140"/>
      <c r="E615" s="156"/>
      <c r="F615" s="160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  <c r="AA615" s="156"/>
      <c r="AB615" s="156"/>
      <c r="AC615" s="156"/>
      <c r="AD615" s="156"/>
      <c r="AE615" s="156"/>
    </row>
    <row r="616" ht="15.75" customHeight="1">
      <c r="A616" s="156"/>
      <c r="B616" s="156"/>
      <c r="C616" s="156"/>
      <c r="D616" s="140"/>
      <c r="E616" s="156"/>
      <c r="F616" s="160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  <c r="AA616" s="156"/>
      <c r="AB616" s="156"/>
      <c r="AC616" s="156"/>
      <c r="AD616" s="156"/>
      <c r="AE616" s="156"/>
    </row>
    <row r="617" ht="15.75" customHeight="1">
      <c r="A617" s="156"/>
      <c r="B617" s="156"/>
      <c r="C617" s="156"/>
      <c r="D617" s="140"/>
      <c r="E617" s="156"/>
      <c r="F617" s="160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  <c r="AA617" s="156"/>
      <c r="AB617" s="156"/>
      <c r="AC617" s="156"/>
      <c r="AD617" s="156"/>
      <c r="AE617" s="156"/>
    </row>
    <row r="618" ht="15.75" customHeight="1">
      <c r="A618" s="156"/>
      <c r="B618" s="156"/>
      <c r="C618" s="156"/>
      <c r="D618" s="140"/>
      <c r="E618" s="156"/>
      <c r="F618" s="160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  <c r="AA618" s="156"/>
      <c r="AB618" s="156"/>
      <c r="AC618" s="156"/>
      <c r="AD618" s="156"/>
      <c r="AE618" s="156"/>
    </row>
    <row r="619" ht="15.75" customHeight="1">
      <c r="A619" s="156"/>
      <c r="B619" s="156"/>
      <c r="C619" s="156"/>
      <c r="D619" s="140"/>
      <c r="E619" s="156"/>
      <c r="F619" s="160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  <c r="AA619" s="156"/>
      <c r="AB619" s="156"/>
      <c r="AC619" s="156"/>
      <c r="AD619" s="156"/>
      <c r="AE619" s="156"/>
    </row>
    <row r="620" ht="15.75" customHeight="1">
      <c r="A620" s="156"/>
      <c r="B620" s="156"/>
      <c r="C620" s="156"/>
      <c r="D620" s="140"/>
      <c r="E620" s="156"/>
      <c r="F620" s="160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  <c r="AA620" s="156"/>
      <c r="AB620" s="156"/>
      <c r="AC620" s="156"/>
      <c r="AD620" s="156"/>
      <c r="AE620" s="156"/>
    </row>
    <row r="621" ht="15.75" customHeight="1">
      <c r="A621" s="156"/>
      <c r="B621" s="156"/>
      <c r="C621" s="156"/>
      <c r="D621" s="140"/>
      <c r="E621" s="156"/>
      <c r="F621" s="160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  <c r="AA621" s="156"/>
      <c r="AB621" s="156"/>
      <c r="AC621" s="156"/>
      <c r="AD621" s="156"/>
      <c r="AE621" s="156"/>
    </row>
    <row r="622" ht="15.75" customHeight="1">
      <c r="A622" s="156"/>
      <c r="B622" s="156"/>
      <c r="C622" s="156"/>
      <c r="D622" s="140"/>
      <c r="E622" s="156"/>
      <c r="F622" s="160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  <c r="AA622" s="156"/>
      <c r="AB622" s="156"/>
      <c r="AC622" s="156"/>
      <c r="AD622" s="156"/>
      <c r="AE622" s="156"/>
    </row>
    <row r="623" ht="15.75" customHeight="1">
      <c r="A623" s="156"/>
      <c r="B623" s="156"/>
      <c r="C623" s="156"/>
      <c r="D623" s="140"/>
      <c r="E623" s="156"/>
      <c r="F623" s="160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  <c r="AA623" s="156"/>
      <c r="AB623" s="156"/>
      <c r="AC623" s="156"/>
      <c r="AD623" s="156"/>
      <c r="AE623" s="156"/>
    </row>
    <row r="624" ht="15.75" customHeight="1">
      <c r="A624" s="156"/>
      <c r="B624" s="156"/>
      <c r="C624" s="156"/>
      <c r="D624" s="140"/>
      <c r="E624" s="156"/>
      <c r="F624" s="160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  <c r="AA624" s="156"/>
      <c r="AB624" s="156"/>
      <c r="AC624" s="156"/>
      <c r="AD624" s="156"/>
      <c r="AE624" s="156"/>
    </row>
    <row r="625" ht="15.75" customHeight="1">
      <c r="A625" s="156"/>
      <c r="B625" s="156"/>
      <c r="C625" s="156"/>
      <c r="D625" s="140"/>
      <c r="E625" s="156"/>
      <c r="F625" s="160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  <c r="AA625" s="156"/>
      <c r="AB625" s="156"/>
      <c r="AC625" s="156"/>
      <c r="AD625" s="156"/>
      <c r="AE625" s="156"/>
    </row>
    <row r="626" ht="15.75" customHeight="1">
      <c r="A626" s="156"/>
      <c r="B626" s="156"/>
      <c r="C626" s="156"/>
      <c r="D626" s="140"/>
      <c r="E626" s="156"/>
      <c r="F626" s="160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  <c r="AA626" s="156"/>
      <c r="AB626" s="156"/>
      <c r="AC626" s="156"/>
      <c r="AD626" s="156"/>
      <c r="AE626" s="156"/>
    </row>
    <row r="627" ht="15.75" customHeight="1">
      <c r="A627" s="156"/>
      <c r="B627" s="156"/>
      <c r="C627" s="156"/>
      <c r="D627" s="140"/>
      <c r="E627" s="156"/>
      <c r="F627" s="160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  <c r="AA627" s="156"/>
      <c r="AB627" s="156"/>
      <c r="AC627" s="156"/>
      <c r="AD627" s="156"/>
      <c r="AE627" s="156"/>
    </row>
    <row r="628" ht="15.75" customHeight="1">
      <c r="A628" s="156"/>
      <c r="B628" s="156"/>
      <c r="C628" s="156"/>
      <c r="D628" s="140"/>
      <c r="E628" s="156"/>
      <c r="F628" s="160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  <c r="AA628" s="156"/>
      <c r="AB628" s="156"/>
      <c r="AC628" s="156"/>
      <c r="AD628" s="156"/>
      <c r="AE628" s="156"/>
    </row>
    <row r="629" ht="15.75" customHeight="1">
      <c r="A629" s="156"/>
      <c r="B629" s="156"/>
      <c r="C629" s="156"/>
      <c r="D629" s="140"/>
      <c r="E629" s="156"/>
      <c r="F629" s="160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  <c r="AA629" s="156"/>
      <c r="AB629" s="156"/>
      <c r="AC629" s="156"/>
      <c r="AD629" s="156"/>
      <c r="AE629" s="156"/>
    </row>
    <row r="630" ht="15.75" customHeight="1">
      <c r="A630" s="156"/>
      <c r="B630" s="156"/>
      <c r="C630" s="156"/>
      <c r="D630" s="140"/>
      <c r="E630" s="156"/>
      <c r="F630" s="160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  <c r="AA630" s="156"/>
      <c r="AB630" s="156"/>
      <c r="AC630" s="156"/>
      <c r="AD630" s="156"/>
      <c r="AE630" s="156"/>
    </row>
    <row r="631" ht="15.75" customHeight="1">
      <c r="A631" s="156"/>
      <c r="B631" s="156"/>
      <c r="C631" s="156"/>
      <c r="D631" s="140"/>
      <c r="E631" s="156"/>
      <c r="F631" s="160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  <c r="AA631" s="156"/>
      <c r="AB631" s="156"/>
      <c r="AC631" s="156"/>
      <c r="AD631" s="156"/>
      <c r="AE631" s="156"/>
    </row>
    <row r="632" ht="15.75" customHeight="1">
      <c r="A632" s="156"/>
      <c r="B632" s="156"/>
      <c r="C632" s="156"/>
      <c r="D632" s="140"/>
      <c r="E632" s="156"/>
      <c r="F632" s="160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  <c r="AA632" s="156"/>
      <c r="AB632" s="156"/>
      <c r="AC632" s="156"/>
      <c r="AD632" s="156"/>
      <c r="AE632" s="156"/>
    </row>
    <row r="633" ht="15.75" customHeight="1">
      <c r="A633" s="156"/>
      <c r="B633" s="156"/>
      <c r="C633" s="156"/>
      <c r="D633" s="140"/>
      <c r="E633" s="156"/>
      <c r="F633" s="160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  <c r="AA633" s="156"/>
      <c r="AB633" s="156"/>
      <c r="AC633" s="156"/>
      <c r="AD633" s="156"/>
      <c r="AE633" s="156"/>
    </row>
    <row r="634" ht="15.75" customHeight="1">
      <c r="A634" s="156"/>
      <c r="B634" s="156"/>
      <c r="C634" s="156"/>
      <c r="D634" s="140"/>
      <c r="E634" s="156"/>
      <c r="F634" s="160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  <c r="AA634" s="156"/>
      <c r="AB634" s="156"/>
      <c r="AC634" s="156"/>
      <c r="AD634" s="156"/>
      <c r="AE634" s="156"/>
    </row>
    <row r="635" ht="15.75" customHeight="1">
      <c r="A635" s="156"/>
      <c r="B635" s="156"/>
      <c r="C635" s="156"/>
      <c r="D635" s="140"/>
      <c r="E635" s="156"/>
      <c r="F635" s="160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  <c r="AA635" s="156"/>
      <c r="AB635" s="156"/>
      <c r="AC635" s="156"/>
      <c r="AD635" s="156"/>
      <c r="AE635" s="156"/>
    </row>
    <row r="636" ht="15.75" customHeight="1">
      <c r="A636" s="156"/>
      <c r="B636" s="156"/>
      <c r="C636" s="156"/>
      <c r="D636" s="140"/>
      <c r="E636" s="156"/>
      <c r="F636" s="160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  <c r="AA636" s="156"/>
      <c r="AB636" s="156"/>
      <c r="AC636" s="156"/>
      <c r="AD636" s="156"/>
      <c r="AE636" s="156"/>
    </row>
    <row r="637" ht="15.75" customHeight="1">
      <c r="A637" s="156"/>
      <c r="B637" s="156"/>
      <c r="C637" s="156"/>
      <c r="D637" s="140"/>
      <c r="E637" s="156"/>
      <c r="F637" s="160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  <c r="AA637" s="156"/>
      <c r="AB637" s="156"/>
      <c r="AC637" s="156"/>
      <c r="AD637" s="156"/>
      <c r="AE637" s="156"/>
    </row>
    <row r="638" ht="15.75" customHeight="1">
      <c r="A638" s="156"/>
      <c r="B638" s="156"/>
      <c r="C638" s="156"/>
      <c r="D638" s="140"/>
      <c r="E638" s="156"/>
      <c r="F638" s="160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6"/>
      <c r="AB638" s="156"/>
      <c r="AC638" s="156"/>
      <c r="AD638" s="156"/>
      <c r="AE638" s="156"/>
    </row>
    <row r="639" ht="15.75" customHeight="1">
      <c r="A639" s="156"/>
      <c r="B639" s="156"/>
      <c r="C639" s="156"/>
      <c r="D639" s="140"/>
      <c r="E639" s="156"/>
      <c r="F639" s="160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  <c r="AA639" s="156"/>
      <c r="AB639" s="156"/>
      <c r="AC639" s="156"/>
      <c r="AD639" s="156"/>
      <c r="AE639" s="156"/>
    </row>
    <row r="640" ht="15.75" customHeight="1">
      <c r="A640" s="156"/>
      <c r="B640" s="156"/>
      <c r="C640" s="156"/>
      <c r="D640" s="140"/>
      <c r="E640" s="156"/>
      <c r="F640" s="160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  <c r="AA640" s="156"/>
      <c r="AB640" s="156"/>
      <c r="AC640" s="156"/>
      <c r="AD640" s="156"/>
      <c r="AE640" s="156"/>
    </row>
    <row r="641" ht="15.75" customHeight="1">
      <c r="A641" s="156"/>
      <c r="B641" s="156"/>
      <c r="C641" s="156"/>
      <c r="D641" s="140"/>
      <c r="E641" s="156"/>
      <c r="F641" s="160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  <c r="AA641" s="156"/>
      <c r="AB641" s="156"/>
      <c r="AC641" s="156"/>
      <c r="AD641" s="156"/>
      <c r="AE641" s="156"/>
    </row>
    <row r="642" ht="15.75" customHeight="1">
      <c r="A642" s="156"/>
      <c r="B642" s="156"/>
      <c r="C642" s="156"/>
      <c r="D642" s="140"/>
      <c r="E642" s="156"/>
      <c r="F642" s="160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  <c r="AA642" s="156"/>
      <c r="AB642" s="156"/>
      <c r="AC642" s="156"/>
      <c r="AD642" s="156"/>
      <c r="AE642" s="156"/>
    </row>
    <row r="643" ht="15.75" customHeight="1">
      <c r="A643" s="156"/>
      <c r="B643" s="156"/>
      <c r="C643" s="156"/>
      <c r="D643" s="140"/>
      <c r="E643" s="156"/>
      <c r="F643" s="160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  <c r="AA643" s="156"/>
      <c r="AB643" s="156"/>
      <c r="AC643" s="156"/>
      <c r="AD643" s="156"/>
      <c r="AE643" s="156"/>
    </row>
    <row r="644" ht="15.75" customHeight="1">
      <c r="A644" s="156"/>
      <c r="B644" s="156"/>
      <c r="C644" s="156"/>
      <c r="D644" s="140"/>
      <c r="E644" s="156"/>
      <c r="F644" s="160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  <c r="AA644" s="156"/>
      <c r="AB644" s="156"/>
      <c r="AC644" s="156"/>
      <c r="AD644" s="156"/>
      <c r="AE644" s="156"/>
    </row>
    <row r="645" ht="15.75" customHeight="1">
      <c r="A645" s="156"/>
      <c r="B645" s="156"/>
      <c r="C645" s="156"/>
      <c r="D645" s="140"/>
      <c r="E645" s="156"/>
      <c r="F645" s="160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  <c r="AA645" s="156"/>
      <c r="AB645" s="156"/>
      <c r="AC645" s="156"/>
      <c r="AD645" s="156"/>
      <c r="AE645" s="156"/>
    </row>
    <row r="646" ht="15.75" customHeight="1">
      <c r="A646" s="156"/>
      <c r="B646" s="156"/>
      <c r="C646" s="156"/>
      <c r="D646" s="140"/>
      <c r="E646" s="156"/>
      <c r="F646" s="160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  <c r="AA646" s="156"/>
      <c r="AB646" s="156"/>
      <c r="AC646" s="156"/>
      <c r="AD646" s="156"/>
      <c r="AE646" s="156"/>
    </row>
    <row r="647" ht="15.75" customHeight="1">
      <c r="A647" s="156"/>
      <c r="B647" s="156"/>
      <c r="C647" s="156"/>
      <c r="D647" s="140"/>
      <c r="E647" s="156"/>
      <c r="F647" s="160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  <c r="AA647" s="156"/>
      <c r="AB647" s="156"/>
      <c r="AC647" s="156"/>
      <c r="AD647" s="156"/>
      <c r="AE647" s="156"/>
    </row>
    <row r="648" ht="15.75" customHeight="1">
      <c r="A648" s="156"/>
      <c r="B648" s="156"/>
      <c r="C648" s="156"/>
      <c r="D648" s="140"/>
      <c r="E648" s="156"/>
      <c r="F648" s="160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  <c r="AA648" s="156"/>
      <c r="AB648" s="156"/>
      <c r="AC648" s="156"/>
      <c r="AD648" s="156"/>
      <c r="AE648" s="156"/>
    </row>
    <row r="649" ht="15.75" customHeight="1">
      <c r="A649" s="156"/>
      <c r="B649" s="156"/>
      <c r="C649" s="156"/>
      <c r="D649" s="140"/>
      <c r="E649" s="156"/>
      <c r="F649" s="160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  <c r="AA649" s="156"/>
      <c r="AB649" s="156"/>
      <c r="AC649" s="156"/>
      <c r="AD649" s="156"/>
      <c r="AE649" s="156"/>
    </row>
    <row r="650" ht="15.75" customHeight="1">
      <c r="A650" s="156"/>
      <c r="B650" s="156"/>
      <c r="C650" s="156"/>
      <c r="D650" s="140"/>
      <c r="E650" s="156"/>
      <c r="F650" s="160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  <c r="AA650" s="156"/>
      <c r="AB650" s="156"/>
      <c r="AC650" s="156"/>
      <c r="AD650" s="156"/>
      <c r="AE650" s="156"/>
    </row>
    <row r="651" ht="15.75" customHeight="1">
      <c r="A651" s="156"/>
      <c r="B651" s="156"/>
      <c r="C651" s="156"/>
      <c r="D651" s="140"/>
      <c r="E651" s="156"/>
      <c r="F651" s="160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  <c r="AA651" s="156"/>
      <c r="AB651" s="156"/>
      <c r="AC651" s="156"/>
      <c r="AD651" s="156"/>
      <c r="AE651" s="156"/>
    </row>
    <row r="652" ht="15.75" customHeight="1">
      <c r="A652" s="156"/>
      <c r="B652" s="156"/>
      <c r="C652" s="156"/>
      <c r="D652" s="140"/>
      <c r="E652" s="156"/>
      <c r="F652" s="160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  <c r="AA652" s="156"/>
      <c r="AB652" s="156"/>
      <c r="AC652" s="156"/>
      <c r="AD652" s="156"/>
      <c r="AE652" s="156"/>
    </row>
    <row r="653" ht="15.75" customHeight="1">
      <c r="A653" s="156"/>
      <c r="B653" s="156"/>
      <c r="C653" s="156"/>
      <c r="D653" s="140"/>
      <c r="E653" s="156"/>
      <c r="F653" s="160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</row>
    <row r="654" ht="15.75" customHeight="1">
      <c r="A654" s="156"/>
      <c r="B654" s="156"/>
      <c r="C654" s="156"/>
      <c r="D654" s="140"/>
      <c r="E654" s="156"/>
      <c r="F654" s="160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  <c r="AA654" s="156"/>
      <c r="AB654" s="156"/>
      <c r="AC654" s="156"/>
      <c r="AD654" s="156"/>
      <c r="AE654" s="156"/>
    </row>
    <row r="655" ht="15.75" customHeight="1">
      <c r="A655" s="156"/>
      <c r="B655" s="156"/>
      <c r="C655" s="156"/>
      <c r="D655" s="140"/>
      <c r="E655" s="156"/>
      <c r="F655" s="160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  <c r="AA655" s="156"/>
      <c r="AB655" s="156"/>
      <c r="AC655" s="156"/>
      <c r="AD655" s="156"/>
      <c r="AE655" s="156"/>
    </row>
    <row r="656" ht="15.75" customHeight="1">
      <c r="A656" s="156"/>
      <c r="B656" s="156"/>
      <c r="C656" s="156"/>
      <c r="D656" s="140"/>
      <c r="E656" s="156"/>
      <c r="F656" s="160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  <c r="AA656" s="156"/>
      <c r="AB656" s="156"/>
      <c r="AC656" s="156"/>
      <c r="AD656" s="156"/>
      <c r="AE656" s="156"/>
    </row>
    <row r="657" ht="15.75" customHeight="1">
      <c r="A657" s="156"/>
      <c r="B657" s="156"/>
      <c r="C657" s="156"/>
      <c r="D657" s="140"/>
      <c r="E657" s="156"/>
      <c r="F657" s="160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  <c r="AA657" s="156"/>
      <c r="AB657" s="156"/>
      <c r="AC657" s="156"/>
      <c r="AD657" s="156"/>
      <c r="AE657" s="156"/>
    </row>
    <row r="658" ht="15.75" customHeight="1">
      <c r="A658" s="156"/>
      <c r="B658" s="156"/>
      <c r="C658" s="156"/>
      <c r="D658" s="140"/>
      <c r="E658" s="156"/>
      <c r="F658" s="160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  <c r="AA658" s="156"/>
      <c r="AB658" s="156"/>
      <c r="AC658" s="156"/>
      <c r="AD658" s="156"/>
      <c r="AE658" s="156"/>
    </row>
    <row r="659" ht="15.75" customHeight="1">
      <c r="A659" s="156"/>
      <c r="B659" s="156"/>
      <c r="C659" s="156"/>
      <c r="D659" s="140"/>
      <c r="E659" s="156"/>
      <c r="F659" s="160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  <c r="AA659" s="156"/>
      <c r="AB659" s="156"/>
      <c r="AC659" s="156"/>
      <c r="AD659" s="156"/>
      <c r="AE659" s="156"/>
    </row>
    <row r="660" ht="15.75" customHeight="1">
      <c r="A660" s="156"/>
      <c r="B660" s="156"/>
      <c r="C660" s="156"/>
      <c r="D660" s="140"/>
      <c r="E660" s="156"/>
      <c r="F660" s="160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  <c r="AA660" s="156"/>
      <c r="AB660" s="156"/>
      <c r="AC660" s="156"/>
      <c r="AD660" s="156"/>
      <c r="AE660" s="156"/>
    </row>
    <row r="661" ht="15.75" customHeight="1">
      <c r="A661" s="156"/>
      <c r="B661" s="156"/>
      <c r="C661" s="156"/>
      <c r="D661" s="140"/>
      <c r="E661" s="156"/>
      <c r="F661" s="160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  <c r="AA661" s="156"/>
      <c r="AB661" s="156"/>
      <c r="AC661" s="156"/>
      <c r="AD661" s="156"/>
      <c r="AE661" s="156"/>
    </row>
    <row r="662" ht="15.75" customHeight="1">
      <c r="A662" s="156"/>
      <c r="B662" s="156"/>
      <c r="C662" s="156"/>
      <c r="D662" s="140"/>
      <c r="E662" s="156"/>
      <c r="F662" s="160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  <c r="AA662" s="156"/>
      <c r="AB662" s="156"/>
      <c r="AC662" s="156"/>
      <c r="AD662" s="156"/>
      <c r="AE662" s="156"/>
    </row>
    <row r="663" ht="15.75" customHeight="1">
      <c r="A663" s="156"/>
      <c r="B663" s="156"/>
      <c r="C663" s="156"/>
      <c r="D663" s="140"/>
      <c r="E663" s="156"/>
      <c r="F663" s="160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  <c r="AA663" s="156"/>
      <c r="AB663" s="156"/>
      <c r="AC663" s="156"/>
      <c r="AD663" s="156"/>
      <c r="AE663" s="156"/>
    </row>
    <row r="664" ht="15.75" customHeight="1">
      <c r="A664" s="156"/>
      <c r="B664" s="156"/>
      <c r="C664" s="156"/>
      <c r="D664" s="140"/>
      <c r="E664" s="156"/>
      <c r="F664" s="160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  <c r="AA664" s="156"/>
      <c r="AB664" s="156"/>
      <c r="AC664" s="156"/>
      <c r="AD664" s="156"/>
      <c r="AE664" s="156"/>
    </row>
    <row r="665" ht="15.75" customHeight="1">
      <c r="A665" s="156"/>
      <c r="B665" s="156"/>
      <c r="C665" s="156"/>
      <c r="D665" s="140"/>
      <c r="E665" s="156"/>
      <c r="F665" s="160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  <c r="AA665" s="156"/>
      <c r="AB665" s="156"/>
      <c r="AC665" s="156"/>
      <c r="AD665" s="156"/>
      <c r="AE665" s="156"/>
    </row>
    <row r="666" ht="15.75" customHeight="1">
      <c r="A666" s="156"/>
      <c r="B666" s="156"/>
      <c r="C666" s="156"/>
      <c r="D666" s="140"/>
      <c r="E666" s="156"/>
      <c r="F666" s="160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  <c r="AA666" s="156"/>
      <c r="AB666" s="156"/>
      <c r="AC666" s="156"/>
      <c r="AD666" s="156"/>
      <c r="AE666" s="156"/>
    </row>
    <row r="667" ht="15.75" customHeight="1">
      <c r="A667" s="156"/>
      <c r="B667" s="156"/>
      <c r="C667" s="156"/>
      <c r="D667" s="140"/>
      <c r="E667" s="156"/>
      <c r="F667" s="160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  <c r="AA667" s="156"/>
      <c r="AB667" s="156"/>
      <c r="AC667" s="156"/>
      <c r="AD667" s="156"/>
      <c r="AE667" s="156"/>
    </row>
    <row r="668" ht="15.75" customHeight="1">
      <c r="A668" s="156"/>
      <c r="B668" s="156"/>
      <c r="C668" s="156"/>
      <c r="D668" s="140"/>
      <c r="E668" s="156"/>
      <c r="F668" s="160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  <c r="AA668" s="156"/>
      <c r="AB668" s="156"/>
      <c r="AC668" s="156"/>
      <c r="AD668" s="156"/>
      <c r="AE668" s="156"/>
    </row>
    <row r="669" ht="15.75" customHeight="1">
      <c r="A669" s="156"/>
      <c r="B669" s="156"/>
      <c r="C669" s="156"/>
      <c r="D669" s="140"/>
      <c r="E669" s="156"/>
      <c r="F669" s="160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  <c r="AA669" s="156"/>
      <c r="AB669" s="156"/>
      <c r="AC669" s="156"/>
      <c r="AD669" s="156"/>
      <c r="AE669" s="156"/>
    </row>
    <row r="670" ht="15.75" customHeight="1">
      <c r="A670" s="156"/>
      <c r="B670" s="156"/>
      <c r="C670" s="156"/>
      <c r="D670" s="140"/>
      <c r="E670" s="156"/>
      <c r="F670" s="160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  <c r="AA670" s="156"/>
      <c r="AB670" s="156"/>
      <c r="AC670" s="156"/>
      <c r="AD670" s="156"/>
      <c r="AE670" s="156"/>
    </row>
    <row r="671" ht="15.75" customHeight="1">
      <c r="A671" s="156"/>
      <c r="B671" s="156"/>
      <c r="C671" s="156"/>
      <c r="D671" s="140"/>
      <c r="E671" s="156"/>
      <c r="F671" s="160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  <c r="AA671" s="156"/>
      <c r="AB671" s="156"/>
      <c r="AC671" s="156"/>
      <c r="AD671" s="156"/>
      <c r="AE671" s="156"/>
    </row>
    <row r="672" ht="15.75" customHeight="1">
      <c r="A672" s="156"/>
      <c r="B672" s="156"/>
      <c r="C672" s="156"/>
      <c r="D672" s="140"/>
      <c r="E672" s="156"/>
      <c r="F672" s="160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  <c r="AA672" s="156"/>
      <c r="AB672" s="156"/>
      <c r="AC672" s="156"/>
      <c r="AD672" s="156"/>
      <c r="AE672" s="156"/>
    </row>
    <row r="673" ht="15.75" customHeight="1">
      <c r="A673" s="156"/>
      <c r="B673" s="156"/>
      <c r="C673" s="156"/>
      <c r="D673" s="140"/>
      <c r="E673" s="156"/>
      <c r="F673" s="160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  <c r="AA673" s="156"/>
      <c r="AB673" s="156"/>
      <c r="AC673" s="156"/>
      <c r="AD673" s="156"/>
      <c r="AE673" s="156"/>
    </row>
    <row r="674" ht="15.75" customHeight="1">
      <c r="A674" s="156"/>
      <c r="B674" s="156"/>
      <c r="C674" s="156"/>
      <c r="D674" s="140"/>
      <c r="E674" s="156"/>
      <c r="F674" s="160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  <c r="AA674" s="156"/>
      <c r="AB674" s="156"/>
      <c r="AC674" s="156"/>
      <c r="AD674" s="156"/>
      <c r="AE674" s="156"/>
    </row>
    <row r="675" ht="15.75" customHeight="1">
      <c r="A675" s="156"/>
      <c r="B675" s="156"/>
      <c r="C675" s="156"/>
      <c r="D675" s="140"/>
      <c r="E675" s="156"/>
      <c r="F675" s="160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  <c r="AB675" s="156"/>
      <c r="AC675" s="156"/>
      <c r="AD675" s="156"/>
      <c r="AE675" s="156"/>
    </row>
    <row r="676" ht="15.75" customHeight="1">
      <c r="A676" s="156"/>
      <c r="B676" s="156"/>
      <c r="C676" s="156"/>
      <c r="D676" s="140"/>
      <c r="E676" s="156"/>
      <c r="F676" s="160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  <c r="AA676" s="156"/>
      <c r="AB676" s="156"/>
      <c r="AC676" s="156"/>
      <c r="AD676" s="156"/>
      <c r="AE676" s="156"/>
    </row>
    <row r="677" ht="15.75" customHeight="1">
      <c r="A677" s="156"/>
      <c r="B677" s="156"/>
      <c r="C677" s="156"/>
      <c r="D677" s="140"/>
      <c r="E677" s="156"/>
      <c r="F677" s="160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  <c r="AA677" s="156"/>
      <c r="AB677" s="156"/>
      <c r="AC677" s="156"/>
      <c r="AD677" s="156"/>
      <c r="AE677" s="156"/>
    </row>
    <row r="678" ht="15.75" customHeight="1">
      <c r="A678" s="156"/>
      <c r="B678" s="156"/>
      <c r="C678" s="156"/>
      <c r="D678" s="140"/>
      <c r="E678" s="156"/>
      <c r="F678" s="160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  <c r="AA678" s="156"/>
      <c r="AB678" s="156"/>
      <c r="AC678" s="156"/>
      <c r="AD678" s="156"/>
      <c r="AE678" s="156"/>
    </row>
    <row r="679" ht="15.75" customHeight="1">
      <c r="A679" s="156"/>
      <c r="B679" s="156"/>
      <c r="C679" s="156"/>
      <c r="D679" s="140"/>
      <c r="E679" s="156"/>
      <c r="F679" s="160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  <c r="AA679" s="156"/>
      <c r="AB679" s="156"/>
      <c r="AC679" s="156"/>
      <c r="AD679" s="156"/>
      <c r="AE679" s="156"/>
    </row>
    <row r="680" ht="15.75" customHeight="1">
      <c r="A680" s="156"/>
      <c r="B680" s="156"/>
      <c r="C680" s="156"/>
      <c r="D680" s="140"/>
      <c r="E680" s="156"/>
      <c r="F680" s="160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  <c r="AA680" s="156"/>
      <c r="AB680" s="156"/>
      <c r="AC680" s="156"/>
      <c r="AD680" s="156"/>
      <c r="AE680" s="156"/>
    </row>
    <row r="681" ht="15.75" customHeight="1">
      <c r="A681" s="156"/>
      <c r="B681" s="156"/>
      <c r="C681" s="156"/>
      <c r="D681" s="140"/>
      <c r="E681" s="156"/>
      <c r="F681" s="160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  <c r="AA681" s="156"/>
      <c r="AB681" s="156"/>
      <c r="AC681" s="156"/>
      <c r="AD681" s="156"/>
      <c r="AE681" s="156"/>
    </row>
    <row r="682" ht="15.75" customHeight="1">
      <c r="A682" s="156"/>
      <c r="B682" s="156"/>
      <c r="C682" s="156"/>
      <c r="D682" s="140"/>
      <c r="E682" s="156"/>
      <c r="F682" s="160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  <c r="AA682" s="156"/>
      <c r="AB682" s="156"/>
      <c r="AC682" s="156"/>
      <c r="AD682" s="156"/>
      <c r="AE682" s="156"/>
    </row>
    <row r="683" ht="15.75" customHeight="1">
      <c r="A683" s="156"/>
      <c r="B683" s="156"/>
      <c r="C683" s="156"/>
      <c r="D683" s="140"/>
      <c r="E683" s="156"/>
      <c r="F683" s="160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  <c r="AA683" s="156"/>
      <c r="AB683" s="156"/>
      <c r="AC683" s="156"/>
      <c r="AD683" s="156"/>
      <c r="AE683" s="156"/>
    </row>
    <row r="684" ht="15.75" customHeight="1">
      <c r="A684" s="156"/>
      <c r="B684" s="156"/>
      <c r="C684" s="156"/>
      <c r="D684" s="140"/>
      <c r="E684" s="156"/>
      <c r="F684" s="160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  <c r="AA684" s="156"/>
      <c r="AB684" s="156"/>
      <c r="AC684" s="156"/>
      <c r="AD684" s="156"/>
      <c r="AE684" s="156"/>
    </row>
    <row r="685" ht="15.75" customHeight="1">
      <c r="A685" s="156"/>
      <c r="B685" s="156"/>
      <c r="C685" s="156"/>
      <c r="D685" s="140"/>
      <c r="E685" s="156"/>
      <c r="F685" s="160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  <c r="AA685" s="156"/>
      <c r="AB685" s="156"/>
      <c r="AC685" s="156"/>
      <c r="AD685" s="156"/>
      <c r="AE685" s="156"/>
    </row>
    <row r="686" ht="15.75" customHeight="1">
      <c r="A686" s="156"/>
      <c r="B686" s="156"/>
      <c r="C686" s="156"/>
      <c r="D686" s="140"/>
      <c r="E686" s="156"/>
      <c r="F686" s="160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  <c r="AA686" s="156"/>
      <c r="AB686" s="156"/>
      <c r="AC686" s="156"/>
      <c r="AD686" s="156"/>
      <c r="AE686" s="156"/>
    </row>
    <row r="687" ht="15.75" customHeight="1">
      <c r="A687" s="156"/>
      <c r="B687" s="156"/>
      <c r="C687" s="156"/>
      <c r="D687" s="140"/>
      <c r="E687" s="156"/>
      <c r="F687" s="160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  <c r="AA687" s="156"/>
      <c r="AB687" s="156"/>
      <c r="AC687" s="156"/>
      <c r="AD687" s="156"/>
      <c r="AE687" s="156"/>
    </row>
    <row r="688" ht="15.75" customHeight="1">
      <c r="A688" s="156"/>
      <c r="B688" s="156"/>
      <c r="C688" s="156"/>
      <c r="D688" s="140"/>
      <c r="E688" s="156"/>
      <c r="F688" s="160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  <c r="AA688" s="156"/>
      <c r="AB688" s="156"/>
      <c r="AC688" s="156"/>
      <c r="AD688" s="156"/>
      <c r="AE688" s="156"/>
    </row>
    <row r="689" ht="15.75" customHeight="1">
      <c r="A689" s="156"/>
      <c r="B689" s="156"/>
      <c r="C689" s="156"/>
      <c r="D689" s="140"/>
      <c r="E689" s="156"/>
      <c r="F689" s="160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  <c r="AA689" s="156"/>
      <c r="AB689" s="156"/>
      <c r="AC689" s="156"/>
      <c r="AD689" s="156"/>
      <c r="AE689" s="156"/>
    </row>
    <row r="690" ht="15.75" customHeight="1">
      <c r="A690" s="156"/>
      <c r="B690" s="156"/>
      <c r="C690" s="156"/>
      <c r="D690" s="140"/>
      <c r="E690" s="156"/>
      <c r="F690" s="160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  <c r="AA690" s="156"/>
      <c r="AB690" s="156"/>
      <c r="AC690" s="156"/>
      <c r="AD690" s="156"/>
      <c r="AE690" s="156"/>
    </row>
    <row r="691" ht="15.75" customHeight="1">
      <c r="A691" s="156"/>
      <c r="B691" s="156"/>
      <c r="C691" s="156"/>
      <c r="D691" s="140"/>
      <c r="E691" s="156"/>
      <c r="F691" s="160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  <c r="AA691" s="156"/>
      <c r="AB691" s="156"/>
      <c r="AC691" s="156"/>
      <c r="AD691" s="156"/>
      <c r="AE691" s="156"/>
    </row>
    <row r="692" ht="15.75" customHeight="1">
      <c r="A692" s="156"/>
      <c r="B692" s="156"/>
      <c r="C692" s="156"/>
      <c r="D692" s="140"/>
      <c r="E692" s="156"/>
      <c r="F692" s="160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  <c r="AB692" s="156"/>
      <c r="AC692" s="156"/>
      <c r="AD692" s="156"/>
      <c r="AE692" s="156"/>
    </row>
    <row r="693" ht="15.75" customHeight="1">
      <c r="A693" s="156"/>
      <c r="B693" s="156"/>
      <c r="C693" s="156"/>
      <c r="D693" s="140"/>
      <c r="E693" s="156"/>
      <c r="F693" s="160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  <c r="AB693" s="156"/>
      <c r="AC693" s="156"/>
      <c r="AD693" s="156"/>
      <c r="AE693" s="156"/>
    </row>
    <row r="694" ht="15.75" customHeight="1">
      <c r="A694" s="156"/>
      <c r="B694" s="156"/>
      <c r="C694" s="156"/>
      <c r="D694" s="140"/>
      <c r="E694" s="156"/>
      <c r="F694" s="160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  <c r="AA694" s="156"/>
      <c r="AB694" s="156"/>
      <c r="AC694" s="156"/>
      <c r="AD694" s="156"/>
      <c r="AE694" s="156"/>
    </row>
    <row r="695" ht="15.75" customHeight="1">
      <c r="A695" s="156"/>
      <c r="B695" s="156"/>
      <c r="C695" s="156"/>
      <c r="D695" s="140"/>
      <c r="E695" s="156"/>
      <c r="F695" s="160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  <c r="AA695" s="156"/>
      <c r="AB695" s="156"/>
      <c r="AC695" s="156"/>
      <c r="AD695" s="156"/>
      <c r="AE695" s="156"/>
    </row>
    <row r="696" ht="15.75" customHeight="1">
      <c r="A696" s="156"/>
      <c r="B696" s="156"/>
      <c r="C696" s="156"/>
      <c r="D696" s="140"/>
      <c r="E696" s="156"/>
      <c r="F696" s="160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  <c r="AA696" s="156"/>
      <c r="AB696" s="156"/>
      <c r="AC696" s="156"/>
      <c r="AD696" s="156"/>
      <c r="AE696" s="156"/>
    </row>
    <row r="697" ht="15.75" customHeight="1">
      <c r="A697" s="156"/>
      <c r="B697" s="156"/>
      <c r="C697" s="156"/>
      <c r="D697" s="140"/>
      <c r="E697" s="156"/>
      <c r="F697" s="160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  <c r="AA697" s="156"/>
      <c r="AB697" s="156"/>
      <c r="AC697" s="156"/>
      <c r="AD697" s="156"/>
      <c r="AE697" s="156"/>
    </row>
    <row r="698" ht="15.75" customHeight="1">
      <c r="A698" s="156"/>
      <c r="B698" s="156"/>
      <c r="C698" s="156"/>
      <c r="D698" s="140"/>
      <c r="E698" s="156"/>
      <c r="F698" s="160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  <c r="AA698" s="156"/>
      <c r="AB698" s="156"/>
      <c r="AC698" s="156"/>
      <c r="AD698" s="156"/>
      <c r="AE698" s="156"/>
    </row>
    <row r="699" ht="15.75" customHeight="1">
      <c r="A699" s="156"/>
      <c r="B699" s="156"/>
      <c r="C699" s="156"/>
      <c r="D699" s="140"/>
      <c r="E699" s="156"/>
      <c r="F699" s="160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  <c r="AA699" s="156"/>
      <c r="AB699" s="156"/>
      <c r="AC699" s="156"/>
      <c r="AD699" s="156"/>
      <c r="AE699" s="156"/>
    </row>
    <row r="700" ht="15.75" customHeight="1">
      <c r="A700" s="156"/>
      <c r="B700" s="156"/>
      <c r="C700" s="156"/>
      <c r="D700" s="140"/>
      <c r="E700" s="156"/>
      <c r="F700" s="160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  <c r="AA700" s="156"/>
      <c r="AB700" s="156"/>
      <c r="AC700" s="156"/>
      <c r="AD700" s="156"/>
      <c r="AE700" s="156"/>
    </row>
    <row r="701" ht="15.75" customHeight="1">
      <c r="A701" s="156"/>
      <c r="B701" s="156"/>
      <c r="C701" s="156"/>
      <c r="D701" s="140"/>
      <c r="E701" s="156"/>
      <c r="F701" s="160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  <c r="AA701" s="156"/>
      <c r="AB701" s="156"/>
      <c r="AC701" s="156"/>
      <c r="AD701" s="156"/>
      <c r="AE701" s="156"/>
    </row>
    <row r="702" ht="15.75" customHeight="1">
      <c r="A702" s="156"/>
      <c r="B702" s="156"/>
      <c r="C702" s="156"/>
      <c r="D702" s="140"/>
      <c r="E702" s="156"/>
      <c r="F702" s="160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  <c r="AE702" s="156"/>
    </row>
    <row r="703" ht="15.75" customHeight="1">
      <c r="A703" s="156"/>
      <c r="B703" s="156"/>
      <c r="C703" s="156"/>
      <c r="D703" s="140"/>
      <c r="E703" s="156"/>
      <c r="F703" s="160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  <c r="AA703" s="156"/>
      <c r="AB703" s="156"/>
      <c r="AC703" s="156"/>
      <c r="AD703" s="156"/>
      <c r="AE703" s="156"/>
    </row>
    <row r="704" ht="15.75" customHeight="1">
      <c r="A704" s="156"/>
      <c r="B704" s="156"/>
      <c r="C704" s="156"/>
      <c r="D704" s="140"/>
      <c r="E704" s="156"/>
      <c r="F704" s="160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  <c r="AA704" s="156"/>
      <c r="AB704" s="156"/>
      <c r="AC704" s="156"/>
      <c r="AD704" s="156"/>
      <c r="AE704" s="156"/>
    </row>
    <row r="705" ht="15.75" customHeight="1">
      <c r="A705" s="156"/>
      <c r="B705" s="156"/>
      <c r="C705" s="156"/>
      <c r="D705" s="140"/>
      <c r="E705" s="156"/>
      <c r="F705" s="160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  <c r="AA705" s="156"/>
      <c r="AB705" s="156"/>
      <c r="AC705" s="156"/>
      <c r="AD705" s="156"/>
      <c r="AE705" s="156"/>
    </row>
    <row r="706" ht="15.75" customHeight="1">
      <c r="A706" s="156"/>
      <c r="B706" s="156"/>
      <c r="C706" s="156"/>
      <c r="D706" s="140"/>
      <c r="E706" s="156"/>
      <c r="F706" s="160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  <c r="AA706" s="156"/>
      <c r="AB706" s="156"/>
      <c r="AC706" s="156"/>
      <c r="AD706" s="156"/>
      <c r="AE706" s="156"/>
    </row>
    <row r="707" ht="15.75" customHeight="1">
      <c r="A707" s="156"/>
      <c r="B707" s="156"/>
      <c r="C707" s="156"/>
      <c r="D707" s="140"/>
      <c r="E707" s="156"/>
      <c r="F707" s="160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  <c r="AA707" s="156"/>
      <c r="AB707" s="156"/>
      <c r="AC707" s="156"/>
      <c r="AD707" s="156"/>
      <c r="AE707" s="156"/>
    </row>
    <row r="708" ht="15.75" customHeight="1">
      <c r="A708" s="156"/>
      <c r="B708" s="156"/>
      <c r="C708" s="156"/>
      <c r="D708" s="140"/>
      <c r="E708" s="156"/>
      <c r="F708" s="160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  <c r="AA708" s="156"/>
      <c r="AB708" s="156"/>
      <c r="AC708" s="156"/>
      <c r="AD708" s="156"/>
      <c r="AE708" s="156"/>
    </row>
    <row r="709" ht="15.75" customHeight="1">
      <c r="A709" s="156"/>
      <c r="B709" s="156"/>
      <c r="C709" s="156"/>
      <c r="D709" s="140"/>
      <c r="E709" s="156"/>
      <c r="F709" s="160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  <c r="AA709" s="156"/>
      <c r="AB709" s="156"/>
      <c r="AC709" s="156"/>
      <c r="AD709" s="156"/>
      <c r="AE709" s="156"/>
    </row>
    <row r="710" ht="15.75" customHeight="1">
      <c r="A710" s="156"/>
      <c r="B710" s="156"/>
      <c r="C710" s="156"/>
      <c r="D710" s="140"/>
      <c r="E710" s="156"/>
      <c r="F710" s="160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  <c r="AA710" s="156"/>
      <c r="AB710" s="156"/>
      <c r="AC710" s="156"/>
      <c r="AD710" s="156"/>
      <c r="AE710" s="156"/>
    </row>
    <row r="711" ht="15.75" customHeight="1">
      <c r="A711" s="156"/>
      <c r="B711" s="156"/>
      <c r="C711" s="156"/>
      <c r="D711" s="140"/>
      <c r="E711" s="156"/>
      <c r="F711" s="160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  <c r="AA711" s="156"/>
      <c r="AB711" s="156"/>
      <c r="AC711" s="156"/>
      <c r="AD711" s="156"/>
      <c r="AE711" s="156"/>
    </row>
    <row r="712" ht="15.75" customHeight="1">
      <c r="A712" s="156"/>
      <c r="B712" s="156"/>
      <c r="C712" s="156"/>
      <c r="D712" s="140"/>
      <c r="E712" s="156"/>
      <c r="F712" s="160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  <c r="AA712" s="156"/>
      <c r="AB712" s="156"/>
      <c r="AC712" s="156"/>
      <c r="AD712" s="156"/>
      <c r="AE712" s="156"/>
    </row>
    <row r="713" ht="15.75" customHeight="1">
      <c r="A713" s="156"/>
      <c r="B713" s="156"/>
      <c r="C713" s="156"/>
      <c r="D713" s="140"/>
      <c r="E713" s="156"/>
      <c r="F713" s="160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  <c r="AA713" s="156"/>
      <c r="AB713" s="156"/>
      <c r="AC713" s="156"/>
      <c r="AD713" s="156"/>
      <c r="AE713" s="156"/>
    </row>
    <row r="714" ht="15.75" customHeight="1">
      <c r="A714" s="156"/>
      <c r="B714" s="156"/>
      <c r="C714" s="156"/>
      <c r="D714" s="140"/>
      <c r="E714" s="156"/>
      <c r="F714" s="160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  <c r="AA714" s="156"/>
      <c r="AB714" s="156"/>
      <c r="AC714" s="156"/>
      <c r="AD714" s="156"/>
      <c r="AE714" s="156"/>
    </row>
    <row r="715" ht="15.75" customHeight="1">
      <c r="A715" s="156"/>
      <c r="B715" s="156"/>
      <c r="C715" s="156"/>
      <c r="D715" s="140"/>
      <c r="E715" s="156"/>
      <c r="F715" s="160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  <c r="AA715" s="156"/>
      <c r="AB715" s="156"/>
      <c r="AC715" s="156"/>
      <c r="AD715" s="156"/>
      <c r="AE715" s="156"/>
    </row>
    <row r="716" ht="15.75" customHeight="1">
      <c r="A716" s="156"/>
      <c r="B716" s="156"/>
      <c r="C716" s="156"/>
      <c r="D716" s="140"/>
      <c r="E716" s="156"/>
      <c r="F716" s="160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  <c r="AA716" s="156"/>
      <c r="AB716" s="156"/>
      <c r="AC716" s="156"/>
      <c r="AD716" s="156"/>
      <c r="AE716" s="156"/>
    </row>
    <row r="717" ht="15.75" customHeight="1">
      <c r="A717" s="156"/>
      <c r="B717" s="156"/>
      <c r="C717" s="156"/>
      <c r="D717" s="140"/>
      <c r="E717" s="156"/>
      <c r="F717" s="160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  <c r="AA717" s="156"/>
      <c r="AB717" s="156"/>
      <c r="AC717" s="156"/>
      <c r="AD717" s="156"/>
      <c r="AE717" s="156"/>
    </row>
    <row r="718" ht="15.75" customHeight="1">
      <c r="A718" s="156"/>
      <c r="B718" s="156"/>
      <c r="C718" s="156"/>
      <c r="D718" s="140"/>
      <c r="E718" s="156"/>
      <c r="F718" s="160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  <c r="AA718" s="156"/>
      <c r="AB718" s="156"/>
      <c r="AC718" s="156"/>
      <c r="AD718" s="156"/>
      <c r="AE718" s="156"/>
    </row>
    <row r="719" ht="15.75" customHeight="1">
      <c r="A719" s="156"/>
      <c r="B719" s="156"/>
      <c r="C719" s="156"/>
      <c r="D719" s="140"/>
      <c r="E719" s="156"/>
      <c r="F719" s="160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  <c r="AA719" s="156"/>
      <c r="AB719" s="156"/>
      <c r="AC719" s="156"/>
      <c r="AD719" s="156"/>
      <c r="AE719" s="156"/>
    </row>
    <row r="720" ht="15.75" customHeight="1">
      <c r="A720" s="156"/>
      <c r="B720" s="156"/>
      <c r="C720" s="156"/>
      <c r="D720" s="140"/>
      <c r="E720" s="156"/>
      <c r="F720" s="160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  <c r="AA720" s="156"/>
      <c r="AB720" s="156"/>
      <c r="AC720" s="156"/>
      <c r="AD720" s="156"/>
      <c r="AE720" s="156"/>
    </row>
    <row r="721" ht="15.75" customHeight="1">
      <c r="A721" s="156"/>
      <c r="B721" s="156"/>
      <c r="C721" s="156"/>
      <c r="D721" s="140"/>
      <c r="E721" s="156"/>
      <c r="F721" s="160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  <c r="AA721" s="156"/>
      <c r="AB721" s="156"/>
      <c r="AC721" s="156"/>
      <c r="AD721" s="156"/>
      <c r="AE721" s="156"/>
    </row>
    <row r="722" ht="15.75" customHeight="1">
      <c r="A722" s="156"/>
      <c r="B722" s="156"/>
      <c r="C722" s="156"/>
      <c r="D722" s="140"/>
      <c r="E722" s="156"/>
      <c r="F722" s="160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  <c r="AA722" s="156"/>
      <c r="AB722" s="156"/>
      <c r="AC722" s="156"/>
      <c r="AD722" s="156"/>
      <c r="AE722" s="156"/>
    </row>
    <row r="723" ht="15.75" customHeight="1">
      <c r="A723" s="156"/>
      <c r="B723" s="156"/>
      <c r="C723" s="156"/>
      <c r="D723" s="140"/>
      <c r="E723" s="156"/>
      <c r="F723" s="160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  <c r="AB723" s="156"/>
      <c r="AC723" s="156"/>
      <c r="AD723" s="156"/>
      <c r="AE723" s="156"/>
    </row>
    <row r="724" ht="15.75" customHeight="1">
      <c r="A724" s="156"/>
      <c r="B724" s="156"/>
      <c r="C724" s="156"/>
      <c r="D724" s="140"/>
      <c r="E724" s="156"/>
      <c r="F724" s="160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  <c r="AA724" s="156"/>
      <c r="AB724" s="156"/>
      <c r="AC724" s="156"/>
      <c r="AD724" s="156"/>
      <c r="AE724" s="156"/>
    </row>
    <row r="725" ht="15.75" customHeight="1">
      <c r="A725" s="156"/>
      <c r="B725" s="156"/>
      <c r="C725" s="156"/>
      <c r="D725" s="140"/>
      <c r="E725" s="156"/>
      <c r="F725" s="160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  <c r="AA725" s="156"/>
      <c r="AB725" s="156"/>
      <c r="AC725" s="156"/>
      <c r="AD725" s="156"/>
      <c r="AE725" s="156"/>
    </row>
    <row r="726" ht="15.75" customHeight="1">
      <c r="A726" s="156"/>
      <c r="B726" s="156"/>
      <c r="C726" s="156"/>
      <c r="D726" s="140"/>
      <c r="E726" s="156"/>
      <c r="F726" s="160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  <c r="AA726" s="156"/>
      <c r="AB726" s="156"/>
      <c r="AC726" s="156"/>
      <c r="AD726" s="156"/>
      <c r="AE726" s="156"/>
    </row>
    <row r="727" ht="15.75" customHeight="1">
      <c r="A727" s="156"/>
      <c r="B727" s="156"/>
      <c r="C727" s="156"/>
      <c r="D727" s="140"/>
      <c r="E727" s="156"/>
      <c r="F727" s="160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  <c r="AA727" s="156"/>
      <c r="AB727" s="156"/>
      <c r="AC727" s="156"/>
      <c r="AD727" s="156"/>
      <c r="AE727" s="156"/>
    </row>
    <row r="728" ht="15.75" customHeight="1">
      <c r="A728" s="156"/>
      <c r="B728" s="156"/>
      <c r="C728" s="156"/>
      <c r="D728" s="140"/>
      <c r="E728" s="156"/>
      <c r="F728" s="160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  <c r="AA728" s="156"/>
      <c r="AB728" s="156"/>
      <c r="AC728" s="156"/>
      <c r="AD728" s="156"/>
      <c r="AE728" s="156"/>
    </row>
    <row r="729" ht="15.75" customHeight="1">
      <c r="A729" s="156"/>
      <c r="B729" s="156"/>
      <c r="C729" s="156"/>
      <c r="D729" s="140"/>
      <c r="E729" s="156"/>
      <c r="F729" s="160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  <c r="AA729" s="156"/>
      <c r="AB729" s="156"/>
      <c r="AC729" s="156"/>
      <c r="AD729" s="156"/>
      <c r="AE729" s="156"/>
    </row>
    <row r="730" ht="15.75" customHeight="1">
      <c r="A730" s="156"/>
      <c r="B730" s="156"/>
      <c r="C730" s="156"/>
      <c r="D730" s="140"/>
      <c r="E730" s="156"/>
      <c r="F730" s="160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  <c r="AA730" s="156"/>
      <c r="AB730" s="156"/>
      <c r="AC730" s="156"/>
      <c r="AD730" s="156"/>
      <c r="AE730" s="156"/>
    </row>
    <row r="731" ht="15.75" customHeight="1">
      <c r="A731" s="156"/>
      <c r="B731" s="156"/>
      <c r="C731" s="156"/>
      <c r="D731" s="140"/>
      <c r="E731" s="156"/>
      <c r="F731" s="160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  <c r="AA731" s="156"/>
      <c r="AB731" s="156"/>
      <c r="AC731" s="156"/>
      <c r="AD731" s="156"/>
      <c r="AE731" s="156"/>
    </row>
    <row r="732" ht="15.75" customHeight="1">
      <c r="A732" s="156"/>
      <c r="B732" s="156"/>
      <c r="C732" s="156"/>
      <c r="D732" s="140"/>
      <c r="E732" s="156"/>
      <c r="F732" s="160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  <c r="AA732" s="156"/>
      <c r="AB732" s="156"/>
      <c r="AC732" s="156"/>
      <c r="AD732" s="156"/>
      <c r="AE732" s="156"/>
    </row>
    <row r="733" ht="15.75" customHeight="1">
      <c r="A733" s="156"/>
      <c r="B733" s="156"/>
      <c r="C733" s="156"/>
      <c r="D733" s="140"/>
      <c r="E733" s="156"/>
      <c r="F733" s="160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  <c r="AA733" s="156"/>
      <c r="AB733" s="156"/>
      <c r="AC733" s="156"/>
      <c r="AD733" s="156"/>
      <c r="AE733" s="156"/>
    </row>
    <row r="734" ht="15.75" customHeight="1">
      <c r="A734" s="156"/>
      <c r="B734" s="156"/>
      <c r="C734" s="156"/>
      <c r="D734" s="140"/>
      <c r="E734" s="156"/>
      <c r="F734" s="160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  <c r="AA734" s="156"/>
      <c r="AB734" s="156"/>
      <c r="AC734" s="156"/>
      <c r="AD734" s="156"/>
      <c r="AE734" s="156"/>
    </row>
    <row r="735" ht="15.75" customHeight="1">
      <c r="A735" s="156"/>
      <c r="B735" s="156"/>
      <c r="C735" s="156"/>
      <c r="D735" s="140"/>
      <c r="E735" s="156"/>
      <c r="F735" s="160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  <c r="AA735" s="156"/>
      <c r="AB735" s="156"/>
      <c r="AC735" s="156"/>
      <c r="AD735" s="156"/>
      <c r="AE735" s="156"/>
    </row>
    <row r="736" ht="15.75" customHeight="1">
      <c r="A736" s="156"/>
      <c r="B736" s="156"/>
      <c r="C736" s="156"/>
      <c r="D736" s="140"/>
      <c r="E736" s="156"/>
      <c r="F736" s="160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  <c r="AA736" s="156"/>
      <c r="AB736" s="156"/>
      <c r="AC736" s="156"/>
      <c r="AD736" s="156"/>
      <c r="AE736" s="156"/>
    </row>
    <row r="737" ht="15.75" customHeight="1">
      <c r="A737" s="156"/>
      <c r="B737" s="156"/>
      <c r="C737" s="156"/>
      <c r="D737" s="140"/>
      <c r="E737" s="156"/>
      <c r="F737" s="160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  <c r="AA737" s="156"/>
      <c r="AB737" s="156"/>
      <c r="AC737" s="156"/>
      <c r="AD737" s="156"/>
      <c r="AE737" s="156"/>
    </row>
    <row r="738" ht="15.75" customHeight="1">
      <c r="A738" s="156"/>
      <c r="B738" s="156"/>
      <c r="C738" s="156"/>
      <c r="D738" s="140"/>
      <c r="E738" s="156"/>
      <c r="F738" s="160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  <c r="AA738" s="156"/>
      <c r="AB738" s="156"/>
      <c r="AC738" s="156"/>
      <c r="AD738" s="156"/>
      <c r="AE738" s="156"/>
    </row>
    <row r="739" ht="15.75" customHeight="1">
      <c r="A739" s="156"/>
      <c r="B739" s="156"/>
      <c r="C739" s="156"/>
      <c r="D739" s="140"/>
      <c r="E739" s="156"/>
      <c r="F739" s="160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  <c r="AA739" s="156"/>
      <c r="AB739" s="156"/>
      <c r="AC739" s="156"/>
      <c r="AD739" s="156"/>
      <c r="AE739" s="156"/>
    </row>
    <row r="740" ht="15.75" customHeight="1">
      <c r="A740" s="156"/>
      <c r="B740" s="156"/>
      <c r="C740" s="156"/>
      <c r="D740" s="140"/>
      <c r="E740" s="156"/>
      <c r="F740" s="160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  <c r="AA740" s="156"/>
      <c r="AB740" s="156"/>
      <c r="AC740" s="156"/>
      <c r="AD740" s="156"/>
      <c r="AE740" s="156"/>
    </row>
    <row r="741" ht="15.75" customHeight="1">
      <c r="A741" s="156"/>
      <c r="B741" s="156"/>
      <c r="C741" s="156"/>
      <c r="D741" s="140"/>
      <c r="E741" s="156"/>
      <c r="F741" s="160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  <c r="AA741" s="156"/>
      <c r="AB741" s="156"/>
      <c r="AC741" s="156"/>
      <c r="AD741" s="156"/>
      <c r="AE741" s="156"/>
    </row>
    <row r="742" ht="15.75" customHeight="1">
      <c r="A742" s="156"/>
      <c r="B742" s="156"/>
      <c r="C742" s="156"/>
      <c r="D742" s="140"/>
      <c r="E742" s="156"/>
      <c r="F742" s="160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  <c r="AA742" s="156"/>
      <c r="AB742" s="156"/>
      <c r="AC742" s="156"/>
      <c r="AD742" s="156"/>
      <c r="AE742" s="156"/>
    </row>
    <row r="743" ht="15.75" customHeight="1">
      <c r="A743" s="156"/>
      <c r="B743" s="156"/>
      <c r="C743" s="156"/>
      <c r="D743" s="140"/>
      <c r="E743" s="156"/>
      <c r="F743" s="160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  <c r="AA743" s="156"/>
      <c r="AB743" s="156"/>
      <c r="AC743" s="156"/>
      <c r="AD743" s="156"/>
      <c r="AE743" s="156"/>
    </row>
    <row r="744" ht="15.75" customHeight="1">
      <c r="A744" s="156"/>
      <c r="B744" s="156"/>
      <c r="C744" s="156"/>
      <c r="D744" s="140"/>
      <c r="E744" s="156"/>
      <c r="F744" s="160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  <c r="AA744" s="156"/>
      <c r="AB744" s="156"/>
      <c r="AC744" s="156"/>
      <c r="AD744" s="156"/>
      <c r="AE744" s="156"/>
    </row>
    <row r="745" ht="15.75" customHeight="1">
      <c r="A745" s="156"/>
      <c r="B745" s="156"/>
      <c r="C745" s="156"/>
      <c r="D745" s="140"/>
      <c r="E745" s="156"/>
      <c r="F745" s="160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  <c r="AA745" s="156"/>
      <c r="AB745" s="156"/>
      <c r="AC745" s="156"/>
      <c r="AD745" s="156"/>
      <c r="AE745" s="156"/>
    </row>
    <row r="746" ht="15.75" customHeight="1">
      <c r="A746" s="156"/>
      <c r="B746" s="156"/>
      <c r="C746" s="156"/>
      <c r="D746" s="140"/>
      <c r="E746" s="156"/>
      <c r="F746" s="160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  <c r="AA746" s="156"/>
      <c r="AB746" s="156"/>
      <c r="AC746" s="156"/>
      <c r="AD746" s="156"/>
      <c r="AE746" s="156"/>
    </row>
    <row r="747" ht="15.75" customHeight="1">
      <c r="A747" s="156"/>
      <c r="B747" s="156"/>
      <c r="C747" s="156"/>
      <c r="D747" s="140"/>
      <c r="E747" s="156"/>
      <c r="F747" s="160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  <c r="AA747" s="156"/>
      <c r="AB747" s="156"/>
      <c r="AC747" s="156"/>
      <c r="AD747" s="156"/>
      <c r="AE747" s="156"/>
    </row>
    <row r="748" ht="15.75" customHeight="1">
      <c r="A748" s="156"/>
      <c r="B748" s="156"/>
      <c r="C748" s="156"/>
      <c r="D748" s="140"/>
      <c r="E748" s="156"/>
      <c r="F748" s="160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  <c r="AA748" s="156"/>
      <c r="AB748" s="156"/>
      <c r="AC748" s="156"/>
      <c r="AD748" s="156"/>
      <c r="AE748" s="156"/>
    </row>
    <row r="749" ht="15.75" customHeight="1">
      <c r="A749" s="156"/>
      <c r="B749" s="156"/>
      <c r="C749" s="156"/>
      <c r="D749" s="140"/>
      <c r="E749" s="156"/>
      <c r="F749" s="160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  <c r="AA749" s="156"/>
      <c r="AB749" s="156"/>
      <c r="AC749" s="156"/>
      <c r="AD749" s="156"/>
      <c r="AE749" s="156"/>
    </row>
    <row r="750" ht="15.75" customHeight="1">
      <c r="A750" s="156"/>
      <c r="B750" s="156"/>
      <c r="C750" s="156"/>
      <c r="D750" s="140"/>
      <c r="E750" s="156"/>
      <c r="F750" s="160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  <c r="AA750" s="156"/>
      <c r="AB750" s="156"/>
      <c r="AC750" s="156"/>
      <c r="AD750" s="156"/>
      <c r="AE750" s="156"/>
    </row>
    <row r="751" ht="15.75" customHeight="1">
      <c r="A751" s="156"/>
      <c r="B751" s="156"/>
      <c r="C751" s="156"/>
      <c r="D751" s="140"/>
      <c r="E751" s="156"/>
      <c r="F751" s="160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  <c r="AA751" s="156"/>
      <c r="AB751" s="156"/>
      <c r="AC751" s="156"/>
      <c r="AD751" s="156"/>
      <c r="AE751" s="156"/>
    </row>
    <row r="752" ht="15.75" customHeight="1">
      <c r="A752" s="156"/>
      <c r="B752" s="156"/>
      <c r="C752" s="156"/>
      <c r="D752" s="140"/>
      <c r="E752" s="156"/>
      <c r="F752" s="160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  <c r="AA752" s="156"/>
      <c r="AB752" s="156"/>
      <c r="AC752" s="156"/>
      <c r="AD752" s="156"/>
      <c r="AE752" s="156"/>
    </row>
    <row r="753" ht="15.75" customHeight="1">
      <c r="A753" s="156"/>
      <c r="B753" s="156"/>
      <c r="C753" s="156"/>
      <c r="D753" s="140"/>
      <c r="E753" s="156"/>
      <c r="F753" s="160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  <c r="AA753" s="156"/>
      <c r="AB753" s="156"/>
      <c r="AC753" s="156"/>
      <c r="AD753" s="156"/>
      <c r="AE753" s="156"/>
    </row>
    <row r="754" ht="15.75" customHeight="1">
      <c r="A754" s="156"/>
      <c r="B754" s="156"/>
      <c r="C754" s="156"/>
      <c r="D754" s="140"/>
      <c r="E754" s="156"/>
      <c r="F754" s="160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  <c r="AA754" s="156"/>
      <c r="AB754" s="156"/>
      <c r="AC754" s="156"/>
      <c r="AD754" s="156"/>
      <c r="AE754" s="156"/>
    </row>
    <row r="755" ht="15.75" customHeight="1">
      <c r="A755" s="156"/>
      <c r="B755" s="156"/>
      <c r="C755" s="156"/>
      <c r="D755" s="140"/>
      <c r="E755" s="156"/>
      <c r="F755" s="160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  <c r="AA755" s="156"/>
      <c r="AB755" s="156"/>
      <c r="AC755" s="156"/>
      <c r="AD755" s="156"/>
      <c r="AE755" s="156"/>
    </row>
    <row r="756" ht="15.75" customHeight="1">
      <c r="A756" s="156"/>
      <c r="B756" s="156"/>
      <c r="C756" s="156"/>
      <c r="D756" s="140"/>
      <c r="E756" s="156"/>
      <c r="F756" s="160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  <c r="AA756" s="156"/>
      <c r="AB756" s="156"/>
      <c r="AC756" s="156"/>
      <c r="AD756" s="156"/>
      <c r="AE756" s="156"/>
    </row>
    <row r="757" ht="15.75" customHeight="1">
      <c r="A757" s="156"/>
      <c r="B757" s="156"/>
      <c r="C757" s="156"/>
      <c r="D757" s="140"/>
      <c r="E757" s="156"/>
      <c r="F757" s="160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  <c r="AA757" s="156"/>
      <c r="AB757" s="156"/>
      <c r="AC757" s="156"/>
      <c r="AD757" s="156"/>
      <c r="AE757" s="156"/>
    </row>
    <row r="758" ht="15.75" customHeight="1">
      <c r="A758" s="156"/>
      <c r="B758" s="156"/>
      <c r="C758" s="156"/>
      <c r="D758" s="140"/>
      <c r="E758" s="156"/>
      <c r="F758" s="160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  <c r="AA758" s="156"/>
      <c r="AB758" s="156"/>
      <c r="AC758" s="156"/>
      <c r="AD758" s="156"/>
      <c r="AE758" s="156"/>
    </row>
    <row r="759" ht="15.75" customHeight="1">
      <c r="A759" s="156"/>
      <c r="B759" s="156"/>
      <c r="C759" s="156"/>
      <c r="D759" s="140"/>
      <c r="E759" s="156"/>
      <c r="F759" s="160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  <c r="AA759" s="156"/>
      <c r="AB759" s="156"/>
      <c r="AC759" s="156"/>
      <c r="AD759" s="156"/>
      <c r="AE759" s="156"/>
    </row>
    <row r="760" ht="15.75" customHeight="1">
      <c r="A760" s="156"/>
      <c r="B760" s="156"/>
      <c r="C760" s="156"/>
      <c r="D760" s="140"/>
      <c r="E760" s="156"/>
      <c r="F760" s="160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  <c r="AA760" s="156"/>
      <c r="AB760" s="156"/>
      <c r="AC760" s="156"/>
      <c r="AD760" s="156"/>
      <c r="AE760" s="156"/>
    </row>
    <row r="761" ht="15.75" customHeight="1">
      <c r="A761" s="156"/>
      <c r="B761" s="156"/>
      <c r="C761" s="156"/>
      <c r="D761" s="140"/>
      <c r="E761" s="156"/>
      <c r="F761" s="160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  <c r="AA761" s="156"/>
      <c r="AB761" s="156"/>
      <c r="AC761" s="156"/>
      <c r="AD761" s="156"/>
      <c r="AE761" s="156"/>
    </row>
    <row r="762" ht="15.75" customHeight="1">
      <c r="A762" s="156"/>
      <c r="B762" s="156"/>
      <c r="C762" s="156"/>
      <c r="D762" s="140"/>
      <c r="E762" s="156"/>
      <c r="F762" s="160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  <c r="AA762" s="156"/>
      <c r="AB762" s="156"/>
      <c r="AC762" s="156"/>
      <c r="AD762" s="156"/>
      <c r="AE762" s="156"/>
    </row>
    <row r="763" ht="15.75" customHeight="1">
      <c r="A763" s="156"/>
      <c r="B763" s="156"/>
      <c r="C763" s="156"/>
      <c r="D763" s="140"/>
      <c r="E763" s="156"/>
      <c r="F763" s="160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  <c r="AA763" s="156"/>
      <c r="AB763" s="156"/>
      <c r="AC763" s="156"/>
      <c r="AD763" s="156"/>
      <c r="AE763" s="156"/>
    </row>
    <row r="764" ht="15.75" customHeight="1">
      <c r="A764" s="156"/>
      <c r="B764" s="156"/>
      <c r="C764" s="156"/>
      <c r="D764" s="140"/>
      <c r="E764" s="156"/>
      <c r="F764" s="160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  <c r="AA764" s="156"/>
      <c r="AB764" s="156"/>
      <c r="AC764" s="156"/>
      <c r="AD764" s="156"/>
      <c r="AE764" s="156"/>
    </row>
    <row r="765" ht="15.75" customHeight="1">
      <c r="A765" s="156"/>
      <c r="B765" s="156"/>
      <c r="C765" s="156"/>
      <c r="D765" s="140"/>
      <c r="E765" s="156"/>
      <c r="F765" s="160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  <c r="AA765" s="156"/>
      <c r="AB765" s="156"/>
      <c r="AC765" s="156"/>
      <c r="AD765" s="156"/>
      <c r="AE765" s="156"/>
    </row>
    <row r="766" ht="15.75" customHeight="1">
      <c r="A766" s="156"/>
      <c r="B766" s="156"/>
      <c r="C766" s="156"/>
      <c r="D766" s="140"/>
      <c r="E766" s="156"/>
      <c r="F766" s="160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  <c r="AA766" s="156"/>
      <c r="AB766" s="156"/>
      <c r="AC766" s="156"/>
      <c r="AD766" s="156"/>
      <c r="AE766" s="156"/>
    </row>
    <row r="767" ht="15.75" customHeight="1">
      <c r="A767" s="156"/>
      <c r="B767" s="156"/>
      <c r="C767" s="156"/>
      <c r="D767" s="140"/>
      <c r="E767" s="156"/>
      <c r="F767" s="160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  <c r="AA767" s="156"/>
      <c r="AB767" s="156"/>
      <c r="AC767" s="156"/>
      <c r="AD767" s="156"/>
      <c r="AE767" s="156"/>
    </row>
    <row r="768" ht="15.75" customHeight="1">
      <c r="A768" s="156"/>
      <c r="B768" s="156"/>
      <c r="C768" s="156"/>
      <c r="D768" s="140"/>
      <c r="E768" s="156"/>
      <c r="F768" s="160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  <c r="AA768" s="156"/>
      <c r="AB768" s="156"/>
      <c r="AC768" s="156"/>
      <c r="AD768" s="156"/>
      <c r="AE768" s="156"/>
    </row>
    <row r="769" ht="15.75" customHeight="1">
      <c r="A769" s="156"/>
      <c r="B769" s="156"/>
      <c r="C769" s="156"/>
      <c r="D769" s="140"/>
      <c r="E769" s="156"/>
      <c r="F769" s="160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  <c r="AA769" s="156"/>
      <c r="AB769" s="156"/>
      <c r="AC769" s="156"/>
      <c r="AD769" s="156"/>
      <c r="AE769" s="156"/>
    </row>
    <row r="770" ht="15.75" customHeight="1">
      <c r="A770" s="156"/>
      <c r="B770" s="156"/>
      <c r="C770" s="156"/>
      <c r="D770" s="140"/>
      <c r="E770" s="156"/>
      <c r="F770" s="160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  <c r="AA770" s="156"/>
      <c r="AB770" s="156"/>
      <c r="AC770" s="156"/>
      <c r="AD770" s="156"/>
      <c r="AE770" s="156"/>
    </row>
    <row r="771" ht="15.75" customHeight="1">
      <c r="A771" s="156"/>
      <c r="B771" s="156"/>
      <c r="C771" s="156"/>
      <c r="D771" s="140"/>
      <c r="E771" s="156"/>
      <c r="F771" s="160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  <c r="AA771" s="156"/>
      <c r="AB771" s="156"/>
      <c r="AC771" s="156"/>
      <c r="AD771" s="156"/>
      <c r="AE771" s="156"/>
    </row>
    <row r="772" ht="15.75" customHeight="1">
      <c r="A772" s="156"/>
      <c r="B772" s="156"/>
      <c r="C772" s="156"/>
      <c r="D772" s="140"/>
      <c r="E772" s="156"/>
      <c r="F772" s="160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  <c r="AA772" s="156"/>
      <c r="AB772" s="156"/>
      <c r="AC772" s="156"/>
      <c r="AD772" s="156"/>
      <c r="AE772" s="156"/>
    </row>
    <row r="773" ht="15.75" customHeight="1">
      <c r="A773" s="156"/>
      <c r="B773" s="156"/>
      <c r="C773" s="156"/>
      <c r="D773" s="140"/>
      <c r="E773" s="156"/>
      <c r="F773" s="160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  <c r="AA773" s="156"/>
      <c r="AB773" s="156"/>
      <c r="AC773" s="156"/>
      <c r="AD773" s="156"/>
      <c r="AE773" s="156"/>
    </row>
    <row r="774" ht="15.75" customHeight="1">
      <c r="A774" s="156"/>
      <c r="B774" s="156"/>
      <c r="C774" s="156"/>
      <c r="D774" s="140"/>
      <c r="E774" s="156"/>
      <c r="F774" s="160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  <c r="AA774" s="156"/>
      <c r="AB774" s="156"/>
      <c r="AC774" s="156"/>
      <c r="AD774" s="156"/>
      <c r="AE774" s="156"/>
    </row>
    <row r="775" ht="15.75" customHeight="1">
      <c r="A775" s="156"/>
      <c r="B775" s="156"/>
      <c r="C775" s="156"/>
      <c r="D775" s="140"/>
      <c r="E775" s="156"/>
      <c r="F775" s="160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  <c r="AA775" s="156"/>
      <c r="AB775" s="156"/>
      <c r="AC775" s="156"/>
      <c r="AD775" s="156"/>
      <c r="AE775" s="156"/>
    </row>
    <row r="776" ht="15.75" customHeight="1">
      <c r="A776" s="156"/>
      <c r="B776" s="156"/>
      <c r="C776" s="156"/>
      <c r="D776" s="140"/>
      <c r="E776" s="156"/>
      <c r="F776" s="160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  <c r="AA776" s="156"/>
      <c r="AB776" s="156"/>
      <c r="AC776" s="156"/>
      <c r="AD776" s="156"/>
      <c r="AE776" s="156"/>
    </row>
    <row r="777" ht="15.75" customHeight="1">
      <c r="A777" s="156"/>
      <c r="B777" s="156"/>
      <c r="C777" s="156"/>
      <c r="D777" s="140"/>
      <c r="E777" s="156"/>
      <c r="F777" s="160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  <c r="AB777" s="156"/>
      <c r="AC777" s="156"/>
      <c r="AD777" s="156"/>
      <c r="AE777" s="156"/>
    </row>
    <row r="778" ht="15.75" customHeight="1">
      <c r="A778" s="156"/>
      <c r="B778" s="156"/>
      <c r="C778" s="156"/>
      <c r="D778" s="140"/>
      <c r="E778" s="156"/>
      <c r="F778" s="160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  <c r="AA778" s="156"/>
      <c r="AB778" s="156"/>
      <c r="AC778" s="156"/>
      <c r="AD778" s="156"/>
      <c r="AE778" s="156"/>
    </row>
    <row r="779" ht="15.75" customHeight="1">
      <c r="A779" s="156"/>
      <c r="B779" s="156"/>
      <c r="C779" s="156"/>
      <c r="D779" s="140"/>
      <c r="E779" s="156"/>
      <c r="F779" s="160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  <c r="AA779" s="156"/>
      <c r="AB779" s="156"/>
      <c r="AC779" s="156"/>
      <c r="AD779" s="156"/>
      <c r="AE779" s="156"/>
    </row>
    <row r="780" ht="15.75" customHeight="1">
      <c r="A780" s="156"/>
      <c r="B780" s="156"/>
      <c r="C780" s="156"/>
      <c r="D780" s="140"/>
      <c r="E780" s="156"/>
      <c r="F780" s="160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  <c r="AA780" s="156"/>
      <c r="AB780" s="156"/>
      <c r="AC780" s="156"/>
      <c r="AD780" s="156"/>
      <c r="AE780" s="156"/>
    </row>
    <row r="781" ht="15.75" customHeight="1">
      <c r="A781" s="156"/>
      <c r="B781" s="156"/>
      <c r="C781" s="156"/>
      <c r="D781" s="140"/>
      <c r="E781" s="156"/>
      <c r="F781" s="160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  <c r="AA781" s="156"/>
      <c r="AB781" s="156"/>
      <c r="AC781" s="156"/>
      <c r="AD781" s="156"/>
      <c r="AE781" s="156"/>
    </row>
    <row r="782" ht="15.75" customHeight="1">
      <c r="A782" s="156"/>
      <c r="B782" s="156"/>
      <c r="C782" s="156"/>
      <c r="D782" s="140"/>
      <c r="E782" s="156"/>
      <c r="F782" s="160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  <c r="AA782" s="156"/>
      <c r="AB782" s="156"/>
      <c r="AC782" s="156"/>
      <c r="AD782" s="156"/>
      <c r="AE782" s="156"/>
    </row>
    <row r="783" ht="15.75" customHeight="1">
      <c r="A783" s="156"/>
      <c r="B783" s="156"/>
      <c r="C783" s="156"/>
      <c r="D783" s="140"/>
      <c r="E783" s="156"/>
      <c r="F783" s="160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  <c r="AA783" s="156"/>
      <c r="AB783" s="156"/>
      <c r="AC783" s="156"/>
      <c r="AD783" s="156"/>
      <c r="AE783" s="156"/>
    </row>
    <row r="784" ht="15.75" customHeight="1">
      <c r="A784" s="156"/>
      <c r="B784" s="156"/>
      <c r="C784" s="156"/>
      <c r="D784" s="140"/>
      <c r="E784" s="156"/>
      <c r="F784" s="160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  <c r="AA784" s="156"/>
      <c r="AB784" s="156"/>
      <c r="AC784" s="156"/>
      <c r="AD784" s="156"/>
      <c r="AE784" s="156"/>
    </row>
    <row r="785" ht="15.75" customHeight="1">
      <c r="A785" s="156"/>
      <c r="B785" s="156"/>
      <c r="C785" s="156"/>
      <c r="D785" s="140"/>
      <c r="E785" s="156"/>
      <c r="F785" s="160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  <c r="AA785" s="156"/>
      <c r="AB785" s="156"/>
      <c r="AC785" s="156"/>
      <c r="AD785" s="156"/>
      <c r="AE785" s="156"/>
    </row>
    <row r="786" ht="15.75" customHeight="1">
      <c r="A786" s="156"/>
      <c r="B786" s="156"/>
      <c r="C786" s="156"/>
      <c r="D786" s="140"/>
      <c r="E786" s="156"/>
      <c r="F786" s="160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  <c r="AA786" s="156"/>
      <c r="AB786" s="156"/>
      <c r="AC786" s="156"/>
      <c r="AD786" s="156"/>
      <c r="AE786" s="156"/>
    </row>
    <row r="787" ht="15.75" customHeight="1">
      <c r="A787" s="156"/>
      <c r="B787" s="156"/>
      <c r="C787" s="156"/>
      <c r="D787" s="140"/>
      <c r="E787" s="156"/>
      <c r="F787" s="160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  <c r="AA787" s="156"/>
      <c r="AB787" s="156"/>
      <c r="AC787" s="156"/>
      <c r="AD787" s="156"/>
      <c r="AE787" s="156"/>
    </row>
    <row r="788" ht="15.75" customHeight="1">
      <c r="A788" s="156"/>
      <c r="B788" s="156"/>
      <c r="C788" s="156"/>
      <c r="D788" s="140"/>
      <c r="E788" s="156"/>
      <c r="F788" s="160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  <c r="AA788" s="156"/>
      <c r="AB788" s="156"/>
      <c r="AC788" s="156"/>
      <c r="AD788" s="156"/>
      <c r="AE788" s="156"/>
    </row>
    <row r="789" ht="15.75" customHeight="1">
      <c r="A789" s="156"/>
      <c r="B789" s="156"/>
      <c r="C789" s="156"/>
      <c r="D789" s="140"/>
      <c r="E789" s="156"/>
      <c r="F789" s="160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  <c r="AA789" s="156"/>
      <c r="AB789" s="156"/>
      <c r="AC789" s="156"/>
      <c r="AD789" s="156"/>
      <c r="AE789" s="156"/>
    </row>
    <row r="790" ht="15.75" customHeight="1">
      <c r="A790" s="156"/>
      <c r="B790" s="156"/>
      <c r="C790" s="156"/>
      <c r="D790" s="140"/>
      <c r="E790" s="156"/>
      <c r="F790" s="160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  <c r="AA790" s="156"/>
      <c r="AB790" s="156"/>
      <c r="AC790" s="156"/>
      <c r="AD790" s="156"/>
      <c r="AE790" s="156"/>
    </row>
    <row r="791" ht="15.75" customHeight="1">
      <c r="A791" s="156"/>
      <c r="B791" s="156"/>
      <c r="C791" s="156"/>
      <c r="D791" s="140"/>
      <c r="E791" s="156"/>
      <c r="F791" s="160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  <c r="AA791" s="156"/>
      <c r="AB791" s="156"/>
      <c r="AC791" s="156"/>
      <c r="AD791" s="156"/>
      <c r="AE791" s="156"/>
    </row>
    <row r="792" ht="15.75" customHeight="1">
      <c r="A792" s="156"/>
      <c r="B792" s="156"/>
      <c r="C792" s="156"/>
      <c r="D792" s="140"/>
      <c r="E792" s="156"/>
      <c r="F792" s="160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  <c r="AA792" s="156"/>
      <c r="AB792" s="156"/>
      <c r="AC792" s="156"/>
      <c r="AD792" s="156"/>
      <c r="AE792" s="156"/>
    </row>
    <row r="793" ht="15.75" customHeight="1">
      <c r="A793" s="156"/>
      <c r="B793" s="156"/>
      <c r="C793" s="156"/>
      <c r="D793" s="140"/>
      <c r="E793" s="156"/>
      <c r="F793" s="160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  <c r="AA793" s="156"/>
      <c r="AB793" s="156"/>
      <c r="AC793" s="156"/>
      <c r="AD793" s="156"/>
      <c r="AE793" s="156"/>
    </row>
    <row r="794" ht="15.75" customHeight="1">
      <c r="A794" s="156"/>
      <c r="B794" s="156"/>
      <c r="C794" s="156"/>
      <c r="D794" s="140"/>
      <c r="E794" s="156"/>
      <c r="F794" s="160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  <c r="AA794" s="156"/>
      <c r="AB794" s="156"/>
      <c r="AC794" s="156"/>
      <c r="AD794" s="156"/>
      <c r="AE794" s="156"/>
    </row>
    <row r="795" ht="15.75" customHeight="1">
      <c r="A795" s="156"/>
      <c r="B795" s="156"/>
      <c r="C795" s="156"/>
      <c r="D795" s="140"/>
      <c r="E795" s="156"/>
      <c r="F795" s="160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  <c r="AA795" s="156"/>
      <c r="AB795" s="156"/>
      <c r="AC795" s="156"/>
      <c r="AD795" s="156"/>
      <c r="AE795" s="156"/>
    </row>
    <row r="796" ht="15.75" customHeight="1">
      <c r="A796" s="156"/>
      <c r="B796" s="156"/>
      <c r="C796" s="156"/>
      <c r="D796" s="140"/>
      <c r="E796" s="156"/>
      <c r="F796" s="160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  <c r="AA796" s="156"/>
      <c r="AB796" s="156"/>
      <c r="AC796" s="156"/>
      <c r="AD796" s="156"/>
      <c r="AE796" s="156"/>
    </row>
    <row r="797" ht="15.75" customHeight="1">
      <c r="A797" s="156"/>
      <c r="B797" s="156"/>
      <c r="C797" s="156"/>
      <c r="D797" s="140"/>
      <c r="E797" s="156"/>
      <c r="F797" s="160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  <c r="AA797" s="156"/>
      <c r="AB797" s="156"/>
      <c r="AC797" s="156"/>
      <c r="AD797" s="156"/>
      <c r="AE797" s="156"/>
    </row>
    <row r="798" ht="15.75" customHeight="1">
      <c r="A798" s="156"/>
      <c r="B798" s="156"/>
      <c r="C798" s="156"/>
      <c r="D798" s="140"/>
      <c r="E798" s="156"/>
      <c r="F798" s="160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  <c r="AA798" s="156"/>
      <c r="AB798" s="156"/>
      <c r="AC798" s="156"/>
      <c r="AD798" s="156"/>
      <c r="AE798" s="156"/>
    </row>
    <row r="799" ht="15.75" customHeight="1">
      <c r="A799" s="156"/>
      <c r="B799" s="156"/>
      <c r="C799" s="156"/>
      <c r="D799" s="140"/>
      <c r="E799" s="156"/>
      <c r="F799" s="160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  <c r="AA799" s="156"/>
      <c r="AB799" s="156"/>
      <c r="AC799" s="156"/>
      <c r="AD799" s="156"/>
      <c r="AE799" s="156"/>
    </row>
    <row r="800" ht="15.75" customHeight="1">
      <c r="A800" s="156"/>
      <c r="B800" s="156"/>
      <c r="C800" s="156"/>
      <c r="D800" s="140"/>
      <c r="E800" s="156"/>
      <c r="F800" s="160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  <c r="AA800" s="156"/>
      <c r="AB800" s="156"/>
      <c r="AC800" s="156"/>
      <c r="AD800" s="156"/>
      <c r="AE800" s="156"/>
    </row>
    <row r="801" ht="15.75" customHeight="1">
      <c r="A801" s="156"/>
      <c r="B801" s="156"/>
      <c r="C801" s="156"/>
      <c r="D801" s="140"/>
      <c r="E801" s="156"/>
      <c r="F801" s="160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  <c r="AA801" s="156"/>
      <c r="AB801" s="156"/>
      <c r="AC801" s="156"/>
      <c r="AD801" s="156"/>
      <c r="AE801" s="156"/>
    </row>
    <row r="802" ht="15.75" customHeight="1">
      <c r="A802" s="156"/>
      <c r="B802" s="156"/>
      <c r="C802" s="156"/>
      <c r="D802" s="140"/>
      <c r="E802" s="156"/>
      <c r="F802" s="160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  <c r="AA802" s="156"/>
      <c r="AB802" s="156"/>
      <c r="AC802" s="156"/>
      <c r="AD802" s="156"/>
      <c r="AE802" s="156"/>
    </row>
    <row r="803" ht="15.75" customHeight="1">
      <c r="A803" s="156"/>
      <c r="B803" s="156"/>
      <c r="C803" s="156"/>
      <c r="D803" s="140"/>
      <c r="E803" s="156"/>
      <c r="F803" s="160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  <c r="AA803" s="156"/>
      <c r="AB803" s="156"/>
      <c r="AC803" s="156"/>
      <c r="AD803" s="156"/>
      <c r="AE803" s="156"/>
    </row>
    <row r="804" ht="15.75" customHeight="1">
      <c r="A804" s="156"/>
      <c r="B804" s="156"/>
      <c r="C804" s="156"/>
      <c r="D804" s="140"/>
      <c r="E804" s="156"/>
      <c r="F804" s="160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  <c r="AA804" s="156"/>
      <c r="AB804" s="156"/>
      <c r="AC804" s="156"/>
      <c r="AD804" s="156"/>
      <c r="AE804" s="156"/>
    </row>
    <row r="805" ht="15.75" customHeight="1">
      <c r="A805" s="156"/>
      <c r="B805" s="156"/>
      <c r="C805" s="156"/>
      <c r="D805" s="140"/>
      <c r="E805" s="156"/>
      <c r="F805" s="160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  <c r="AA805" s="156"/>
      <c r="AB805" s="156"/>
      <c r="AC805" s="156"/>
      <c r="AD805" s="156"/>
      <c r="AE805" s="156"/>
    </row>
    <row r="806" ht="15.75" customHeight="1">
      <c r="A806" s="156"/>
      <c r="B806" s="156"/>
      <c r="C806" s="156"/>
      <c r="D806" s="140"/>
      <c r="E806" s="156"/>
      <c r="F806" s="160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  <c r="AA806" s="156"/>
      <c r="AB806" s="156"/>
      <c r="AC806" s="156"/>
      <c r="AD806" s="156"/>
      <c r="AE806" s="156"/>
    </row>
    <row r="807" ht="15.75" customHeight="1">
      <c r="A807" s="156"/>
      <c r="B807" s="156"/>
      <c r="C807" s="156"/>
      <c r="D807" s="140"/>
      <c r="E807" s="156"/>
      <c r="F807" s="160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  <c r="AA807" s="156"/>
      <c r="AB807" s="156"/>
      <c r="AC807" s="156"/>
      <c r="AD807" s="156"/>
      <c r="AE807" s="156"/>
    </row>
    <row r="808" ht="15.75" customHeight="1">
      <c r="A808" s="156"/>
      <c r="B808" s="156"/>
      <c r="C808" s="156"/>
      <c r="D808" s="140"/>
      <c r="E808" s="156"/>
      <c r="F808" s="160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  <c r="AA808" s="156"/>
      <c r="AB808" s="156"/>
      <c r="AC808" s="156"/>
      <c r="AD808" s="156"/>
      <c r="AE808" s="156"/>
    </row>
    <row r="809" ht="15.75" customHeight="1">
      <c r="A809" s="156"/>
      <c r="B809" s="156"/>
      <c r="C809" s="156"/>
      <c r="D809" s="140"/>
      <c r="E809" s="156"/>
      <c r="F809" s="160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  <c r="AA809" s="156"/>
      <c r="AB809" s="156"/>
      <c r="AC809" s="156"/>
      <c r="AD809" s="156"/>
      <c r="AE809" s="156"/>
    </row>
    <row r="810" ht="15.75" customHeight="1">
      <c r="A810" s="156"/>
      <c r="B810" s="156"/>
      <c r="C810" s="156"/>
      <c r="D810" s="140"/>
      <c r="E810" s="156"/>
      <c r="F810" s="160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  <c r="AA810" s="156"/>
      <c r="AB810" s="156"/>
      <c r="AC810" s="156"/>
      <c r="AD810" s="156"/>
      <c r="AE810" s="156"/>
    </row>
    <row r="811" ht="15.75" customHeight="1">
      <c r="A811" s="156"/>
      <c r="B811" s="156"/>
      <c r="C811" s="156"/>
      <c r="D811" s="140"/>
      <c r="E811" s="156"/>
      <c r="F811" s="160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  <c r="AA811" s="156"/>
      <c r="AB811" s="156"/>
      <c r="AC811" s="156"/>
      <c r="AD811" s="156"/>
      <c r="AE811" s="156"/>
    </row>
    <row r="812" ht="15.75" customHeight="1">
      <c r="A812" s="156"/>
      <c r="B812" s="156"/>
      <c r="C812" s="156"/>
      <c r="D812" s="140"/>
      <c r="E812" s="156"/>
      <c r="F812" s="160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  <c r="AA812" s="156"/>
      <c r="AB812" s="156"/>
      <c r="AC812" s="156"/>
      <c r="AD812" s="156"/>
      <c r="AE812" s="156"/>
    </row>
    <row r="813" ht="15.75" customHeight="1">
      <c r="A813" s="156"/>
      <c r="B813" s="156"/>
      <c r="C813" s="156"/>
      <c r="D813" s="140"/>
      <c r="E813" s="156"/>
      <c r="F813" s="160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  <c r="AA813" s="156"/>
      <c r="AB813" s="156"/>
      <c r="AC813" s="156"/>
      <c r="AD813" s="156"/>
      <c r="AE813" s="156"/>
    </row>
    <row r="814" ht="15.75" customHeight="1">
      <c r="A814" s="156"/>
      <c r="B814" s="156"/>
      <c r="C814" s="156"/>
      <c r="D814" s="140"/>
      <c r="E814" s="156"/>
      <c r="F814" s="160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  <c r="AA814" s="156"/>
      <c r="AB814" s="156"/>
      <c r="AC814" s="156"/>
      <c r="AD814" s="156"/>
      <c r="AE814" s="156"/>
    </row>
    <row r="815" ht="15.75" customHeight="1">
      <c r="A815" s="156"/>
      <c r="B815" s="156"/>
      <c r="C815" s="156"/>
      <c r="D815" s="140"/>
      <c r="E815" s="156"/>
      <c r="F815" s="160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  <c r="AA815" s="156"/>
      <c r="AB815" s="156"/>
      <c r="AC815" s="156"/>
      <c r="AD815" s="156"/>
      <c r="AE815" s="156"/>
    </row>
    <row r="816" ht="15.75" customHeight="1">
      <c r="A816" s="156"/>
      <c r="B816" s="156"/>
      <c r="C816" s="156"/>
      <c r="D816" s="140"/>
      <c r="E816" s="156"/>
      <c r="F816" s="160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  <c r="AA816" s="156"/>
      <c r="AB816" s="156"/>
      <c r="AC816" s="156"/>
      <c r="AD816" s="156"/>
      <c r="AE816" s="156"/>
    </row>
    <row r="817" ht="15.75" customHeight="1">
      <c r="A817" s="156"/>
      <c r="B817" s="156"/>
      <c r="C817" s="156"/>
      <c r="D817" s="140"/>
      <c r="E817" s="156"/>
      <c r="F817" s="160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  <c r="AA817" s="156"/>
      <c r="AB817" s="156"/>
      <c r="AC817" s="156"/>
      <c r="AD817" s="156"/>
      <c r="AE817" s="156"/>
    </row>
    <row r="818" ht="15.75" customHeight="1">
      <c r="A818" s="156"/>
      <c r="B818" s="156"/>
      <c r="C818" s="156"/>
      <c r="D818" s="140"/>
      <c r="E818" s="156"/>
      <c r="F818" s="160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  <c r="AA818" s="156"/>
      <c r="AB818" s="156"/>
      <c r="AC818" s="156"/>
      <c r="AD818" s="156"/>
      <c r="AE818" s="156"/>
    </row>
    <row r="819" ht="15.75" customHeight="1">
      <c r="A819" s="156"/>
      <c r="B819" s="156"/>
      <c r="C819" s="156"/>
      <c r="D819" s="140"/>
      <c r="E819" s="156"/>
      <c r="F819" s="160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  <c r="AA819" s="156"/>
      <c r="AB819" s="156"/>
      <c r="AC819" s="156"/>
      <c r="AD819" s="156"/>
      <c r="AE819" s="156"/>
    </row>
    <row r="820" ht="15.75" customHeight="1">
      <c r="A820" s="156"/>
      <c r="B820" s="156"/>
      <c r="C820" s="156"/>
      <c r="D820" s="140"/>
      <c r="E820" s="156"/>
      <c r="F820" s="160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  <c r="AA820" s="156"/>
      <c r="AB820" s="156"/>
      <c r="AC820" s="156"/>
      <c r="AD820" s="156"/>
      <c r="AE820" s="156"/>
    </row>
    <row r="821" ht="15.75" customHeight="1">
      <c r="A821" s="156"/>
      <c r="B821" s="156"/>
      <c r="C821" s="156"/>
      <c r="D821" s="140"/>
      <c r="E821" s="156"/>
      <c r="F821" s="160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  <c r="AA821" s="156"/>
      <c r="AB821" s="156"/>
      <c r="AC821" s="156"/>
      <c r="AD821" s="156"/>
      <c r="AE821" s="156"/>
    </row>
    <row r="822" ht="15.75" customHeight="1">
      <c r="A822" s="156"/>
      <c r="B822" s="156"/>
      <c r="C822" s="156"/>
      <c r="D822" s="140"/>
      <c r="E822" s="156"/>
      <c r="F822" s="160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  <c r="AA822" s="156"/>
      <c r="AB822" s="156"/>
      <c r="AC822" s="156"/>
      <c r="AD822" s="156"/>
      <c r="AE822" s="156"/>
    </row>
    <row r="823" ht="15.75" customHeight="1">
      <c r="A823" s="156"/>
      <c r="B823" s="156"/>
      <c r="C823" s="156"/>
      <c r="D823" s="140"/>
      <c r="E823" s="156"/>
      <c r="F823" s="160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  <c r="AA823" s="156"/>
      <c r="AB823" s="156"/>
      <c r="AC823" s="156"/>
      <c r="AD823" s="156"/>
      <c r="AE823" s="156"/>
    </row>
    <row r="824" ht="15.75" customHeight="1">
      <c r="A824" s="156"/>
      <c r="B824" s="156"/>
      <c r="C824" s="156"/>
      <c r="D824" s="140"/>
      <c r="E824" s="156"/>
      <c r="F824" s="160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  <c r="AA824" s="156"/>
      <c r="AB824" s="156"/>
      <c r="AC824" s="156"/>
      <c r="AD824" s="156"/>
      <c r="AE824" s="156"/>
    </row>
    <row r="825" ht="15.75" customHeight="1">
      <c r="A825" s="156"/>
      <c r="B825" s="156"/>
      <c r="C825" s="156"/>
      <c r="D825" s="140"/>
      <c r="E825" s="156"/>
      <c r="F825" s="160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  <c r="AA825" s="156"/>
      <c r="AB825" s="156"/>
      <c r="AC825" s="156"/>
      <c r="AD825" s="156"/>
      <c r="AE825" s="156"/>
    </row>
    <row r="826" ht="15.75" customHeight="1">
      <c r="A826" s="156"/>
      <c r="B826" s="156"/>
      <c r="C826" s="156"/>
      <c r="D826" s="140"/>
      <c r="E826" s="156"/>
      <c r="F826" s="160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  <c r="AA826" s="156"/>
      <c r="AB826" s="156"/>
      <c r="AC826" s="156"/>
      <c r="AD826" s="156"/>
      <c r="AE826" s="156"/>
    </row>
    <row r="827" ht="15.75" customHeight="1">
      <c r="A827" s="156"/>
      <c r="B827" s="156"/>
      <c r="C827" s="156"/>
      <c r="D827" s="140"/>
      <c r="E827" s="156"/>
      <c r="F827" s="160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  <c r="AA827" s="156"/>
      <c r="AB827" s="156"/>
      <c r="AC827" s="156"/>
      <c r="AD827" s="156"/>
      <c r="AE827" s="156"/>
    </row>
    <row r="828" ht="15.75" customHeight="1">
      <c r="A828" s="156"/>
      <c r="B828" s="156"/>
      <c r="C828" s="156"/>
      <c r="D828" s="140"/>
      <c r="E828" s="156"/>
      <c r="F828" s="160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  <c r="AA828" s="156"/>
      <c r="AB828" s="156"/>
      <c r="AC828" s="156"/>
      <c r="AD828" s="156"/>
      <c r="AE828" s="156"/>
    </row>
    <row r="829" ht="15.75" customHeight="1">
      <c r="A829" s="156"/>
      <c r="B829" s="156"/>
      <c r="C829" s="156"/>
      <c r="D829" s="140"/>
      <c r="E829" s="156"/>
      <c r="F829" s="160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  <c r="AA829" s="156"/>
      <c r="AB829" s="156"/>
      <c r="AC829" s="156"/>
      <c r="AD829" s="156"/>
      <c r="AE829" s="156"/>
    </row>
    <row r="830" ht="15.75" customHeight="1">
      <c r="A830" s="156"/>
      <c r="B830" s="156"/>
      <c r="C830" s="156"/>
      <c r="D830" s="140"/>
      <c r="E830" s="156"/>
      <c r="F830" s="160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  <c r="AE830" s="156"/>
    </row>
    <row r="831" ht="15.75" customHeight="1">
      <c r="A831" s="156"/>
      <c r="B831" s="156"/>
      <c r="C831" s="156"/>
      <c r="D831" s="140"/>
      <c r="E831" s="156"/>
      <c r="F831" s="160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  <c r="AA831" s="156"/>
      <c r="AB831" s="156"/>
      <c r="AC831" s="156"/>
      <c r="AD831" s="156"/>
      <c r="AE831" s="156"/>
    </row>
    <row r="832" ht="15.75" customHeight="1">
      <c r="A832" s="156"/>
      <c r="B832" s="156"/>
      <c r="C832" s="156"/>
      <c r="D832" s="140"/>
      <c r="E832" s="156"/>
      <c r="F832" s="160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  <c r="AA832" s="156"/>
      <c r="AB832" s="156"/>
      <c r="AC832" s="156"/>
      <c r="AD832" s="156"/>
      <c r="AE832" s="156"/>
    </row>
    <row r="833" ht="15.75" customHeight="1">
      <c r="A833" s="156"/>
      <c r="B833" s="156"/>
      <c r="C833" s="156"/>
      <c r="D833" s="140"/>
      <c r="E833" s="156"/>
      <c r="F833" s="160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  <c r="AA833" s="156"/>
      <c r="AB833" s="156"/>
      <c r="AC833" s="156"/>
      <c r="AD833" s="156"/>
      <c r="AE833" s="156"/>
    </row>
    <row r="834" ht="15.75" customHeight="1">
      <c r="A834" s="156"/>
      <c r="B834" s="156"/>
      <c r="C834" s="156"/>
      <c r="D834" s="140"/>
      <c r="E834" s="156"/>
      <c r="F834" s="160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  <c r="AA834" s="156"/>
      <c r="AB834" s="156"/>
      <c r="AC834" s="156"/>
      <c r="AD834" s="156"/>
      <c r="AE834" s="156"/>
    </row>
    <row r="835" ht="15.75" customHeight="1">
      <c r="A835" s="156"/>
      <c r="B835" s="156"/>
      <c r="C835" s="156"/>
      <c r="D835" s="140"/>
      <c r="E835" s="156"/>
      <c r="F835" s="160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  <c r="AA835" s="156"/>
      <c r="AB835" s="156"/>
      <c r="AC835" s="156"/>
      <c r="AD835" s="156"/>
      <c r="AE835" s="156"/>
    </row>
    <row r="836" ht="15.75" customHeight="1">
      <c r="A836" s="156"/>
      <c r="B836" s="156"/>
      <c r="C836" s="156"/>
      <c r="D836" s="140"/>
      <c r="E836" s="156"/>
      <c r="F836" s="160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  <c r="AA836" s="156"/>
      <c r="AB836" s="156"/>
      <c r="AC836" s="156"/>
      <c r="AD836" s="156"/>
      <c r="AE836" s="156"/>
    </row>
    <row r="837" ht="15.75" customHeight="1">
      <c r="A837" s="156"/>
      <c r="B837" s="156"/>
      <c r="C837" s="156"/>
      <c r="D837" s="140"/>
      <c r="E837" s="156"/>
      <c r="F837" s="160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  <c r="AA837" s="156"/>
      <c r="AB837" s="156"/>
      <c r="AC837" s="156"/>
      <c r="AD837" s="156"/>
      <c r="AE837" s="156"/>
    </row>
    <row r="838" ht="15.75" customHeight="1">
      <c r="A838" s="156"/>
      <c r="B838" s="156"/>
      <c r="C838" s="156"/>
      <c r="D838" s="140"/>
      <c r="E838" s="156"/>
      <c r="F838" s="160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  <c r="AA838" s="156"/>
      <c r="AB838" s="156"/>
      <c r="AC838" s="156"/>
      <c r="AD838" s="156"/>
      <c r="AE838" s="156"/>
    </row>
    <row r="839" ht="15.75" customHeight="1">
      <c r="A839" s="156"/>
      <c r="B839" s="156"/>
      <c r="C839" s="156"/>
      <c r="D839" s="140"/>
      <c r="E839" s="156"/>
      <c r="F839" s="160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  <c r="AA839" s="156"/>
      <c r="AB839" s="156"/>
      <c r="AC839" s="156"/>
      <c r="AD839" s="156"/>
      <c r="AE839" s="156"/>
    </row>
    <row r="840" ht="15.75" customHeight="1">
      <c r="A840" s="156"/>
      <c r="B840" s="156"/>
      <c r="C840" s="156"/>
      <c r="D840" s="140"/>
      <c r="E840" s="156"/>
      <c r="F840" s="160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  <c r="AA840" s="156"/>
      <c r="AB840" s="156"/>
      <c r="AC840" s="156"/>
      <c r="AD840" s="156"/>
      <c r="AE840" s="156"/>
    </row>
    <row r="841" ht="15.75" customHeight="1">
      <c r="A841" s="156"/>
      <c r="B841" s="156"/>
      <c r="C841" s="156"/>
      <c r="D841" s="140"/>
      <c r="E841" s="156"/>
      <c r="F841" s="160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  <c r="AA841" s="156"/>
      <c r="AB841" s="156"/>
      <c r="AC841" s="156"/>
      <c r="AD841" s="156"/>
      <c r="AE841" s="156"/>
    </row>
    <row r="842" ht="15.75" customHeight="1">
      <c r="A842" s="156"/>
      <c r="B842" s="156"/>
      <c r="C842" s="156"/>
      <c r="D842" s="140"/>
      <c r="E842" s="156"/>
      <c r="F842" s="160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  <c r="AA842" s="156"/>
      <c r="AB842" s="156"/>
      <c r="AC842" s="156"/>
      <c r="AD842" s="156"/>
      <c r="AE842" s="156"/>
    </row>
    <row r="843" ht="15.75" customHeight="1">
      <c r="A843" s="156"/>
      <c r="B843" s="156"/>
      <c r="C843" s="156"/>
      <c r="D843" s="140"/>
      <c r="E843" s="156"/>
      <c r="F843" s="160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  <c r="AA843" s="156"/>
      <c r="AB843" s="156"/>
      <c r="AC843" s="156"/>
      <c r="AD843" s="156"/>
      <c r="AE843" s="156"/>
    </row>
    <row r="844" ht="15.75" customHeight="1">
      <c r="A844" s="156"/>
      <c r="B844" s="156"/>
      <c r="C844" s="156"/>
      <c r="D844" s="140"/>
      <c r="E844" s="156"/>
      <c r="F844" s="160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  <c r="AA844" s="156"/>
      <c r="AB844" s="156"/>
      <c r="AC844" s="156"/>
      <c r="AD844" s="156"/>
      <c r="AE844" s="156"/>
    </row>
    <row r="845" ht="15.75" customHeight="1">
      <c r="A845" s="156"/>
      <c r="B845" s="156"/>
      <c r="C845" s="156"/>
      <c r="D845" s="140"/>
      <c r="E845" s="156"/>
      <c r="F845" s="160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  <c r="AA845" s="156"/>
      <c r="AB845" s="156"/>
      <c r="AC845" s="156"/>
      <c r="AD845" s="156"/>
      <c r="AE845" s="156"/>
    </row>
    <row r="846" ht="15.75" customHeight="1">
      <c r="A846" s="156"/>
      <c r="B846" s="156"/>
      <c r="C846" s="156"/>
      <c r="D846" s="140"/>
      <c r="E846" s="156"/>
      <c r="F846" s="160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  <c r="AA846" s="156"/>
      <c r="AB846" s="156"/>
      <c r="AC846" s="156"/>
      <c r="AD846" s="156"/>
      <c r="AE846" s="156"/>
    </row>
    <row r="847" ht="15.75" customHeight="1">
      <c r="A847" s="156"/>
      <c r="B847" s="156"/>
      <c r="C847" s="156"/>
      <c r="D847" s="140"/>
      <c r="E847" s="156"/>
      <c r="F847" s="160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  <c r="AA847" s="156"/>
      <c r="AB847" s="156"/>
      <c r="AC847" s="156"/>
      <c r="AD847" s="156"/>
      <c r="AE847" s="156"/>
    </row>
    <row r="848" ht="15.75" customHeight="1">
      <c r="A848" s="156"/>
      <c r="B848" s="156"/>
      <c r="C848" s="156"/>
      <c r="D848" s="140"/>
      <c r="E848" s="156"/>
      <c r="F848" s="160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  <c r="AA848" s="156"/>
      <c r="AB848" s="156"/>
      <c r="AC848" s="156"/>
      <c r="AD848" s="156"/>
      <c r="AE848" s="156"/>
    </row>
    <row r="849" ht="15.75" customHeight="1">
      <c r="A849" s="156"/>
      <c r="B849" s="156"/>
      <c r="C849" s="156"/>
      <c r="D849" s="140"/>
      <c r="E849" s="156"/>
      <c r="F849" s="160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  <c r="AA849" s="156"/>
      <c r="AB849" s="156"/>
      <c r="AC849" s="156"/>
      <c r="AD849" s="156"/>
      <c r="AE849" s="156"/>
    </row>
    <row r="850" ht="15.75" customHeight="1">
      <c r="A850" s="156"/>
      <c r="B850" s="156"/>
      <c r="C850" s="156"/>
      <c r="D850" s="140"/>
      <c r="E850" s="156"/>
      <c r="F850" s="160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  <c r="AA850" s="156"/>
      <c r="AB850" s="156"/>
      <c r="AC850" s="156"/>
      <c r="AD850" s="156"/>
      <c r="AE850" s="156"/>
    </row>
    <row r="851" ht="15.75" customHeight="1">
      <c r="A851" s="156"/>
      <c r="B851" s="156"/>
      <c r="C851" s="156"/>
      <c r="D851" s="140"/>
      <c r="E851" s="156"/>
      <c r="F851" s="160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  <c r="AA851" s="156"/>
      <c r="AB851" s="156"/>
      <c r="AC851" s="156"/>
      <c r="AD851" s="156"/>
      <c r="AE851" s="156"/>
    </row>
    <row r="852" ht="15.75" customHeight="1">
      <c r="A852" s="156"/>
      <c r="B852" s="156"/>
      <c r="C852" s="156"/>
      <c r="D852" s="140"/>
      <c r="E852" s="156"/>
      <c r="F852" s="160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  <c r="AA852" s="156"/>
      <c r="AB852" s="156"/>
      <c r="AC852" s="156"/>
      <c r="AD852" s="156"/>
      <c r="AE852" s="156"/>
    </row>
    <row r="853" ht="15.75" customHeight="1">
      <c r="A853" s="156"/>
      <c r="B853" s="156"/>
      <c r="C853" s="156"/>
      <c r="D853" s="140"/>
      <c r="E853" s="156"/>
      <c r="F853" s="160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  <c r="AA853" s="156"/>
      <c r="AB853" s="156"/>
      <c r="AC853" s="156"/>
      <c r="AD853" s="156"/>
      <c r="AE853" s="156"/>
    </row>
    <row r="854" ht="15.75" customHeight="1">
      <c r="A854" s="156"/>
      <c r="B854" s="156"/>
      <c r="C854" s="156"/>
      <c r="D854" s="140"/>
      <c r="E854" s="156"/>
      <c r="F854" s="160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  <c r="AA854" s="156"/>
      <c r="AB854" s="156"/>
      <c r="AC854" s="156"/>
      <c r="AD854" s="156"/>
      <c r="AE854" s="156"/>
    </row>
    <row r="855" ht="15.75" customHeight="1">
      <c r="A855" s="156"/>
      <c r="B855" s="156"/>
      <c r="C855" s="156"/>
      <c r="D855" s="140"/>
      <c r="E855" s="156"/>
      <c r="F855" s="160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  <c r="AA855" s="156"/>
      <c r="AB855" s="156"/>
      <c r="AC855" s="156"/>
      <c r="AD855" s="156"/>
      <c r="AE855" s="156"/>
    </row>
    <row r="856" ht="15.75" customHeight="1">
      <c r="A856" s="156"/>
      <c r="B856" s="156"/>
      <c r="C856" s="156"/>
      <c r="D856" s="140"/>
      <c r="E856" s="156"/>
      <c r="F856" s="160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  <c r="AA856" s="156"/>
      <c r="AB856" s="156"/>
      <c r="AC856" s="156"/>
      <c r="AD856" s="156"/>
      <c r="AE856" s="156"/>
    </row>
    <row r="857" ht="15.75" customHeight="1">
      <c r="A857" s="156"/>
      <c r="B857" s="156"/>
      <c r="C857" s="156"/>
      <c r="D857" s="140"/>
      <c r="E857" s="156"/>
      <c r="F857" s="160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  <c r="AA857" s="156"/>
      <c r="AB857" s="156"/>
      <c r="AC857" s="156"/>
      <c r="AD857" s="156"/>
      <c r="AE857" s="156"/>
    </row>
    <row r="858" ht="15.75" customHeight="1">
      <c r="A858" s="156"/>
      <c r="B858" s="156"/>
      <c r="C858" s="156"/>
      <c r="D858" s="140"/>
      <c r="E858" s="156"/>
      <c r="F858" s="160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  <c r="AA858" s="156"/>
      <c r="AB858" s="156"/>
      <c r="AC858" s="156"/>
      <c r="AD858" s="156"/>
      <c r="AE858" s="156"/>
    </row>
    <row r="859" ht="15.75" customHeight="1">
      <c r="A859" s="156"/>
      <c r="B859" s="156"/>
      <c r="C859" s="156"/>
      <c r="D859" s="140"/>
      <c r="E859" s="156"/>
      <c r="F859" s="160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  <c r="AA859" s="156"/>
      <c r="AB859" s="156"/>
      <c r="AC859" s="156"/>
      <c r="AD859" s="156"/>
      <c r="AE859" s="156"/>
    </row>
    <row r="860" ht="15.75" customHeight="1">
      <c r="A860" s="156"/>
      <c r="B860" s="156"/>
      <c r="C860" s="156"/>
      <c r="D860" s="140"/>
      <c r="E860" s="156"/>
      <c r="F860" s="160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  <c r="AA860" s="156"/>
      <c r="AB860" s="156"/>
      <c r="AC860" s="156"/>
      <c r="AD860" s="156"/>
      <c r="AE860" s="156"/>
    </row>
    <row r="861" ht="15.75" customHeight="1">
      <c r="A861" s="156"/>
      <c r="B861" s="156"/>
      <c r="C861" s="156"/>
      <c r="D861" s="140"/>
      <c r="E861" s="156"/>
      <c r="F861" s="160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  <c r="AA861" s="156"/>
      <c r="AB861" s="156"/>
      <c r="AC861" s="156"/>
      <c r="AD861" s="156"/>
      <c r="AE861" s="156"/>
    </row>
    <row r="862" ht="15.75" customHeight="1">
      <c r="A862" s="156"/>
      <c r="B862" s="156"/>
      <c r="C862" s="156"/>
      <c r="D862" s="140"/>
      <c r="E862" s="156"/>
      <c r="F862" s="160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  <c r="AA862" s="156"/>
      <c r="AB862" s="156"/>
      <c r="AC862" s="156"/>
      <c r="AD862" s="156"/>
      <c r="AE862" s="156"/>
    </row>
    <row r="863" ht="15.75" customHeight="1">
      <c r="A863" s="156"/>
      <c r="B863" s="156"/>
      <c r="C863" s="156"/>
      <c r="D863" s="140"/>
      <c r="E863" s="156"/>
      <c r="F863" s="160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  <c r="AA863" s="156"/>
      <c r="AB863" s="156"/>
      <c r="AC863" s="156"/>
      <c r="AD863" s="156"/>
      <c r="AE863" s="156"/>
    </row>
    <row r="864" ht="15.75" customHeight="1">
      <c r="A864" s="156"/>
      <c r="B864" s="156"/>
      <c r="C864" s="156"/>
      <c r="D864" s="140"/>
      <c r="E864" s="156"/>
      <c r="F864" s="160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  <c r="AA864" s="156"/>
      <c r="AB864" s="156"/>
      <c r="AC864" s="156"/>
      <c r="AD864" s="156"/>
      <c r="AE864" s="156"/>
    </row>
    <row r="865" ht="15.75" customHeight="1">
      <c r="A865" s="156"/>
      <c r="B865" s="156"/>
      <c r="C865" s="156"/>
      <c r="D865" s="140"/>
      <c r="E865" s="156"/>
      <c r="F865" s="160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  <c r="AA865" s="156"/>
      <c r="AB865" s="156"/>
      <c r="AC865" s="156"/>
      <c r="AD865" s="156"/>
      <c r="AE865" s="156"/>
    </row>
    <row r="866" ht="15.75" customHeight="1">
      <c r="A866" s="156"/>
      <c r="B866" s="156"/>
      <c r="C866" s="156"/>
      <c r="D866" s="140"/>
      <c r="E866" s="156"/>
      <c r="F866" s="160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  <c r="AA866" s="156"/>
      <c r="AB866" s="156"/>
      <c r="AC866" s="156"/>
      <c r="AD866" s="156"/>
      <c r="AE866" s="156"/>
    </row>
    <row r="867" ht="15.75" customHeight="1">
      <c r="A867" s="156"/>
      <c r="B867" s="156"/>
      <c r="C867" s="156"/>
      <c r="D867" s="140"/>
      <c r="E867" s="156"/>
      <c r="F867" s="160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  <c r="AA867" s="156"/>
      <c r="AB867" s="156"/>
      <c r="AC867" s="156"/>
      <c r="AD867" s="156"/>
      <c r="AE867" s="156"/>
    </row>
    <row r="868" ht="15.75" customHeight="1">
      <c r="A868" s="156"/>
      <c r="B868" s="156"/>
      <c r="C868" s="156"/>
      <c r="D868" s="140"/>
      <c r="E868" s="156"/>
      <c r="F868" s="160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  <c r="AA868" s="156"/>
      <c r="AB868" s="156"/>
      <c r="AC868" s="156"/>
      <c r="AD868" s="156"/>
      <c r="AE868" s="156"/>
    </row>
    <row r="869" ht="15.75" customHeight="1">
      <c r="A869" s="156"/>
      <c r="B869" s="156"/>
      <c r="C869" s="156"/>
      <c r="D869" s="140"/>
      <c r="E869" s="156"/>
      <c r="F869" s="160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  <c r="AA869" s="156"/>
      <c r="AB869" s="156"/>
      <c r="AC869" s="156"/>
      <c r="AD869" s="156"/>
      <c r="AE869" s="156"/>
    </row>
    <row r="870" ht="15.75" customHeight="1">
      <c r="A870" s="156"/>
      <c r="B870" s="156"/>
      <c r="C870" s="156"/>
      <c r="D870" s="140"/>
      <c r="E870" s="156"/>
      <c r="F870" s="160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  <c r="AA870" s="156"/>
      <c r="AB870" s="156"/>
      <c r="AC870" s="156"/>
      <c r="AD870" s="156"/>
      <c r="AE870" s="156"/>
    </row>
    <row r="871" ht="15.75" customHeight="1">
      <c r="A871" s="156"/>
      <c r="B871" s="156"/>
      <c r="C871" s="156"/>
      <c r="D871" s="140"/>
      <c r="E871" s="156"/>
      <c r="F871" s="160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  <c r="AA871" s="156"/>
      <c r="AB871" s="156"/>
      <c r="AC871" s="156"/>
      <c r="AD871" s="156"/>
      <c r="AE871" s="156"/>
    </row>
    <row r="872" ht="15.75" customHeight="1">
      <c r="A872" s="156"/>
      <c r="B872" s="156"/>
      <c r="C872" s="156"/>
      <c r="D872" s="140"/>
      <c r="E872" s="156"/>
      <c r="F872" s="160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  <c r="AA872" s="156"/>
      <c r="AB872" s="156"/>
      <c r="AC872" s="156"/>
      <c r="AD872" s="156"/>
      <c r="AE872" s="156"/>
    </row>
    <row r="873" ht="15.75" customHeight="1">
      <c r="A873" s="156"/>
      <c r="B873" s="156"/>
      <c r="C873" s="156"/>
      <c r="D873" s="140"/>
      <c r="E873" s="156"/>
      <c r="F873" s="160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  <c r="AA873" s="156"/>
      <c r="AB873" s="156"/>
      <c r="AC873" s="156"/>
      <c r="AD873" s="156"/>
      <c r="AE873" s="156"/>
    </row>
    <row r="874" ht="15.75" customHeight="1">
      <c r="A874" s="156"/>
      <c r="B874" s="156"/>
      <c r="C874" s="156"/>
      <c r="D874" s="140"/>
      <c r="E874" s="156"/>
      <c r="F874" s="160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  <c r="AA874" s="156"/>
      <c r="AB874" s="156"/>
      <c r="AC874" s="156"/>
      <c r="AD874" s="156"/>
      <c r="AE874" s="156"/>
    </row>
    <row r="875" ht="15.75" customHeight="1">
      <c r="A875" s="156"/>
      <c r="B875" s="156"/>
      <c r="C875" s="156"/>
      <c r="D875" s="140"/>
      <c r="E875" s="156"/>
      <c r="F875" s="160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  <c r="AA875" s="156"/>
      <c r="AB875" s="156"/>
      <c r="AC875" s="156"/>
      <c r="AD875" s="156"/>
      <c r="AE875" s="156"/>
    </row>
    <row r="876" ht="15.75" customHeight="1">
      <c r="A876" s="156"/>
      <c r="B876" s="156"/>
      <c r="C876" s="156"/>
      <c r="D876" s="140"/>
      <c r="E876" s="156"/>
      <c r="F876" s="160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  <c r="AA876" s="156"/>
      <c r="AB876" s="156"/>
      <c r="AC876" s="156"/>
      <c r="AD876" s="156"/>
      <c r="AE876" s="156"/>
    </row>
    <row r="877" ht="15.75" customHeight="1">
      <c r="A877" s="156"/>
      <c r="B877" s="156"/>
      <c r="C877" s="156"/>
      <c r="D877" s="140"/>
      <c r="E877" s="156"/>
      <c r="F877" s="160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  <c r="AA877" s="156"/>
      <c r="AB877" s="156"/>
      <c r="AC877" s="156"/>
      <c r="AD877" s="156"/>
      <c r="AE877" s="156"/>
    </row>
    <row r="878" ht="15.75" customHeight="1">
      <c r="A878" s="156"/>
      <c r="B878" s="156"/>
      <c r="C878" s="156"/>
      <c r="D878" s="140"/>
      <c r="E878" s="156"/>
      <c r="F878" s="160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  <c r="AA878" s="156"/>
      <c r="AB878" s="156"/>
      <c r="AC878" s="156"/>
      <c r="AD878" s="156"/>
      <c r="AE878" s="156"/>
    </row>
    <row r="879" ht="15.75" customHeight="1">
      <c r="A879" s="156"/>
      <c r="B879" s="156"/>
      <c r="C879" s="156"/>
      <c r="D879" s="140"/>
      <c r="E879" s="156"/>
      <c r="F879" s="160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  <c r="AA879" s="156"/>
      <c r="AB879" s="156"/>
      <c r="AC879" s="156"/>
      <c r="AD879" s="156"/>
      <c r="AE879" s="156"/>
    </row>
    <row r="880" ht="15.75" customHeight="1">
      <c r="A880" s="156"/>
      <c r="B880" s="156"/>
      <c r="C880" s="156"/>
      <c r="D880" s="140"/>
      <c r="E880" s="156"/>
      <c r="F880" s="160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  <c r="AA880" s="156"/>
      <c r="AB880" s="156"/>
      <c r="AC880" s="156"/>
      <c r="AD880" s="156"/>
      <c r="AE880" s="156"/>
    </row>
    <row r="881" ht="15.75" customHeight="1">
      <c r="A881" s="156"/>
      <c r="B881" s="156"/>
      <c r="C881" s="156"/>
      <c r="D881" s="140"/>
      <c r="E881" s="156"/>
      <c r="F881" s="160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  <c r="AA881" s="156"/>
      <c r="AB881" s="156"/>
      <c r="AC881" s="156"/>
      <c r="AD881" s="156"/>
      <c r="AE881" s="156"/>
    </row>
    <row r="882" ht="15.75" customHeight="1">
      <c r="A882" s="156"/>
      <c r="B882" s="156"/>
      <c r="C882" s="156"/>
      <c r="D882" s="140"/>
      <c r="E882" s="156"/>
      <c r="F882" s="160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  <c r="AA882" s="156"/>
      <c r="AB882" s="156"/>
      <c r="AC882" s="156"/>
      <c r="AD882" s="156"/>
      <c r="AE882" s="156"/>
    </row>
    <row r="883" ht="15.75" customHeight="1">
      <c r="A883" s="156"/>
      <c r="B883" s="156"/>
      <c r="C883" s="156"/>
      <c r="D883" s="140"/>
      <c r="E883" s="156"/>
      <c r="F883" s="160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  <c r="AA883" s="156"/>
      <c r="AB883" s="156"/>
      <c r="AC883" s="156"/>
      <c r="AD883" s="156"/>
      <c r="AE883" s="156"/>
    </row>
    <row r="884" ht="15.75" customHeight="1">
      <c r="A884" s="156"/>
      <c r="B884" s="156"/>
      <c r="C884" s="156"/>
      <c r="D884" s="140"/>
      <c r="E884" s="156"/>
      <c r="F884" s="160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  <c r="AA884" s="156"/>
      <c r="AB884" s="156"/>
      <c r="AC884" s="156"/>
      <c r="AD884" s="156"/>
      <c r="AE884" s="156"/>
    </row>
    <row r="885" ht="15.75" customHeight="1">
      <c r="A885" s="156"/>
      <c r="B885" s="156"/>
      <c r="C885" s="156"/>
      <c r="D885" s="140"/>
      <c r="E885" s="156"/>
      <c r="F885" s="160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  <c r="AA885" s="156"/>
      <c r="AB885" s="156"/>
      <c r="AC885" s="156"/>
      <c r="AD885" s="156"/>
      <c r="AE885" s="156"/>
    </row>
    <row r="886" ht="15.75" customHeight="1">
      <c r="A886" s="156"/>
      <c r="B886" s="156"/>
      <c r="C886" s="156"/>
      <c r="D886" s="140"/>
      <c r="E886" s="156"/>
      <c r="F886" s="160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  <c r="AA886" s="156"/>
      <c r="AB886" s="156"/>
      <c r="AC886" s="156"/>
      <c r="AD886" s="156"/>
      <c r="AE886" s="156"/>
    </row>
    <row r="887" ht="15.75" customHeight="1">
      <c r="A887" s="156"/>
      <c r="B887" s="156"/>
      <c r="C887" s="156"/>
      <c r="D887" s="140"/>
      <c r="E887" s="156"/>
      <c r="F887" s="160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  <c r="AA887" s="156"/>
      <c r="AB887" s="156"/>
      <c r="AC887" s="156"/>
      <c r="AD887" s="156"/>
      <c r="AE887" s="156"/>
    </row>
    <row r="888" ht="15.75" customHeight="1">
      <c r="A888" s="156"/>
      <c r="B888" s="156"/>
      <c r="C888" s="156"/>
      <c r="D888" s="140"/>
      <c r="E888" s="156"/>
      <c r="F888" s="160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  <c r="AA888" s="156"/>
      <c r="AB888" s="156"/>
      <c r="AC888" s="156"/>
      <c r="AD888" s="156"/>
      <c r="AE888" s="156"/>
    </row>
    <row r="889" ht="15.75" customHeight="1">
      <c r="A889" s="156"/>
      <c r="B889" s="156"/>
      <c r="C889" s="156"/>
      <c r="D889" s="140"/>
      <c r="E889" s="156"/>
      <c r="F889" s="160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  <c r="AA889" s="156"/>
      <c r="AB889" s="156"/>
      <c r="AC889" s="156"/>
      <c r="AD889" s="156"/>
      <c r="AE889" s="156"/>
    </row>
    <row r="890" ht="15.75" customHeight="1">
      <c r="A890" s="156"/>
      <c r="B890" s="156"/>
      <c r="C890" s="156"/>
      <c r="D890" s="140"/>
      <c r="E890" s="156"/>
      <c r="F890" s="160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  <c r="AA890" s="156"/>
      <c r="AB890" s="156"/>
      <c r="AC890" s="156"/>
      <c r="AD890" s="156"/>
      <c r="AE890" s="156"/>
    </row>
    <row r="891" ht="15.75" customHeight="1">
      <c r="A891" s="156"/>
      <c r="B891" s="156"/>
      <c r="C891" s="156"/>
      <c r="D891" s="140"/>
      <c r="E891" s="156"/>
      <c r="F891" s="160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  <c r="AA891" s="156"/>
      <c r="AB891" s="156"/>
      <c r="AC891" s="156"/>
      <c r="AD891" s="156"/>
      <c r="AE891" s="156"/>
    </row>
    <row r="892" ht="15.75" customHeight="1">
      <c r="A892" s="156"/>
      <c r="B892" s="156"/>
      <c r="C892" s="156"/>
      <c r="D892" s="140"/>
      <c r="E892" s="156"/>
      <c r="F892" s="160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  <c r="AA892" s="156"/>
      <c r="AB892" s="156"/>
      <c r="AC892" s="156"/>
      <c r="AD892" s="156"/>
      <c r="AE892" s="156"/>
    </row>
    <row r="893" ht="15.75" customHeight="1">
      <c r="A893" s="156"/>
      <c r="B893" s="156"/>
      <c r="C893" s="156"/>
      <c r="D893" s="140"/>
      <c r="E893" s="156"/>
      <c r="F893" s="160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  <c r="AA893" s="156"/>
      <c r="AB893" s="156"/>
      <c r="AC893" s="156"/>
      <c r="AD893" s="156"/>
      <c r="AE893" s="156"/>
    </row>
    <row r="894" ht="15.75" customHeight="1">
      <c r="A894" s="156"/>
      <c r="B894" s="156"/>
      <c r="C894" s="156"/>
      <c r="D894" s="140"/>
      <c r="E894" s="156"/>
      <c r="F894" s="160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  <c r="AA894" s="156"/>
      <c r="AB894" s="156"/>
      <c r="AC894" s="156"/>
      <c r="AD894" s="156"/>
      <c r="AE894" s="156"/>
    </row>
    <row r="895" ht="15.75" customHeight="1">
      <c r="A895" s="156"/>
      <c r="B895" s="156"/>
      <c r="C895" s="156"/>
      <c r="D895" s="140"/>
      <c r="E895" s="156"/>
      <c r="F895" s="160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  <c r="AA895" s="156"/>
      <c r="AB895" s="156"/>
      <c r="AC895" s="156"/>
      <c r="AD895" s="156"/>
      <c r="AE895" s="156"/>
    </row>
    <row r="896" ht="15.75" customHeight="1">
      <c r="A896" s="156"/>
      <c r="B896" s="156"/>
      <c r="C896" s="156"/>
      <c r="D896" s="140"/>
      <c r="E896" s="156"/>
      <c r="F896" s="160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  <c r="AA896" s="156"/>
      <c r="AB896" s="156"/>
      <c r="AC896" s="156"/>
      <c r="AD896" s="156"/>
      <c r="AE896" s="156"/>
    </row>
    <row r="897" ht="15.75" customHeight="1">
      <c r="A897" s="156"/>
      <c r="B897" s="156"/>
      <c r="C897" s="156"/>
      <c r="D897" s="140"/>
      <c r="E897" s="156"/>
      <c r="F897" s="160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  <c r="AA897" s="156"/>
      <c r="AB897" s="156"/>
      <c r="AC897" s="156"/>
      <c r="AD897" s="156"/>
      <c r="AE897" s="156"/>
    </row>
    <row r="898" ht="15.75" customHeight="1">
      <c r="A898" s="156"/>
      <c r="B898" s="156"/>
      <c r="C898" s="156"/>
      <c r="D898" s="140"/>
      <c r="E898" s="156"/>
      <c r="F898" s="160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  <c r="AA898" s="156"/>
      <c r="AB898" s="156"/>
      <c r="AC898" s="156"/>
      <c r="AD898" s="156"/>
      <c r="AE898" s="156"/>
    </row>
    <row r="899" ht="15.75" customHeight="1">
      <c r="A899" s="156"/>
      <c r="B899" s="156"/>
      <c r="C899" s="156"/>
      <c r="D899" s="140"/>
      <c r="E899" s="156"/>
      <c r="F899" s="160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  <c r="AA899" s="156"/>
      <c r="AB899" s="156"/>
      <c r="AC899" s="156"/>
      <c r="AD899" s="156"/>
      <c r="AE899" s="156"/>
    </row>
    <row r="900" ht="15.75" customHeight="1">
      <c r="A900" s="156"/>
      <c r="B900" s="156"/>
      <c r="C900" s="156"/>
      <c r="D900" s="140"/>
      <c r="E900" s="156"/>
      <c r="F900" s="160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  <c r="AA900" s="156"/>
      <c r="AB900" s="156"/>
      <c r="AC900" s="156"/>
      <c r="AD900" s="156"/>
      <c r="AE900" s="156"/>
    </row>
    <row r="901" ht="15.75" customHeight="1">
      <c r="A901" s="156"/>
      <c r="B901" s="156"/>
      <c r="C901" s="156"/>
      <c r="D901" s="140"/>
      <c r="E901" s="156"/>
      <c r="F901" s="160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  <c r="AA901" s="156"/>
      <c r="AB901" s="156"/>
      <c r="AC901" s="156"/>
      <c r="AD901" s="156"/>
      <c r="AE901" s="156"/>
    </row>
    <row r="902" ht="15.75" customHeight="1">
      <c r="A902" s="156"/>
      <c r="B902" s="156"/>
      <c r="C902" s="156"/>
      <c r="D902" s="140"/>
      <c r="E902" s="156"/>
      <c r="F902" s="160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  <c r="AA902" s="156"/>
      <c r="AB902" s="156"/>
      <c r="AC902" s="156"/>
      <c r="AD902" s="156"/>
      <c r="AE902" s="156"/>
    </row>
    <row r="903" ht="15.75" customHeight="1">
      <c r="A903" s="156"/>
      <c r="B903" s="156"/>
      <c r="C903" s="156"/>
      <c r="D903" s="140"/>
      <c r="E903" s="156"/>
      <c r="F903" s="160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  <c r="AA903" s="156"/>
      <c r="AB903" s="156"/>
      <c r="AC903" s="156"/>
      <c r="AD903" s="156"/>
      <c r="AE903" s="156"/>
    </row>
    <row r="904" ht="15.75" customHeight="1">
      <c r="A904" s="156"/>
      <c r="B904" s="156"/>
      <c r="C904" s="156"/>
      <c r="D904" s="140"/>
      <c r="E904" s="156"/>
      <c r="F904" s="160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  <c r="AA904" s="156"/>
      <c r="AB904" s="156"/>
      <c r="AC904" s="156"/>
      <c r="AD904" s="156"/>
      <c r="AE904" s="156"/>
    </row>
    <row r="905" ht="15.75" customHeight="1">
      <c r="A905" s="156"/>
      <c r="B905" s="156"/>
      <c r="C905" s="156"/>
      <c r="D905" s="140"/>
      <c r="E905" s="156"/>
      <c r="F905" s="160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  <c r="AA905" s="156"/>
      <c r="AB905" s="156"/>
      <c r="AC905" s="156"/>
      <c r="AD905" s="156"/>
      <c r="AE905" s="156"/>
    </row>
    <row r="906" ht="15.75" customHeight="1">
      <c r="A906" s="156"/>
      <c r="B906" s="156"/>
      <c r="C906" s="156"/>
      <c r="D906" s="140"/>
      <c r="E906" s="156"/>
      <c r="F906" s="160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  <c r="AA906" s="156"/>
      <c r="AB906" s="156"/>
      <c r="AC906" s="156"/>
      <c r="AD906" s="156"/>
      <c r="AE906" s="156"/>
    </row>
    <row r="907" ht="15.75" customHeight="1">
      <c r="A907" s="156"/>
      <c r="B907" s="156"/>
      <c r="C907" s="156"/>
      <c r="D907" s="140"/>
      <c r="E907" s="156"/>
      <c r="F907" s="160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  <c r="AA907" s="156"/>
      <c r="AB907" s="156"/>
      <c r="AC907" s="156"/>
      <c r="AD907" s="156"/>
      <c r="AE907" s="156"/>
    </row>
    <row r="908" ht="15.75" customHeight="1">
      <c r="A908" s="156"/>
      <c r="B908" s="156"/>
      <c r="C908" s="156"/>
      <c r="D908" s="140"/>
      <c r="E908" s="156"/>
      <c r="F908" s="160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  <c r="AA908" s="156"/>
      <c r="AB908" s="156"/>
      <c r="AC908" s="156"/>
      <c r="AD908" s="156"/>
      <c r="AE908" s="156"/>
    </row>
    <row r="909" ht="15.75" customHeight="1">
      <c r="A909" s="156"/>
      <c r="B909" s="156"/>
      <c r="C909" s="156"/>
      <c r="D909" s="140"/>
      <c r="E909" s="156"/>
      <c r="F909" s="160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  <c r="AA909" s="156"/>
      <c r="AB909" s="156"/>
      <c r="AC909" s="156"/>
      <c r="AD909" s="156"/>
      <c r="AE909" s="156"/>
    </row>
    <row r="910" ht="15.75" customHeight="1">
      <c r="A910" s="156"/>
      <c r="B910" s="156"/>
      <c r="C910" s="156"/>
      <c r="D910" s="140"/>
      <c r="E910" s="156"/>
      <c r="F910" s="160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  <c r="AA910" s="156"/>
      <c r="AB910" s="156"/>
      <c r="AC910" s="156"/>
      <c r="AD910" s="156"/>
      <c r="AE910" s="156"/>
    </row>
    <row r="911" ht="15.75" customHeight="1">
      <c r="A911" s="156"/>
      <c r="B911" s="156"/>
      <c r="C911" s="156"/>
      <c r="D911" s="140"/>
      <c r="E911" s="156"/>
      <c r="F911" s="160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  <c r="AA911" s="156"/>
      <c r="AB911" s="156"/>
      <c r="AC911" s="156"/>
      <c r="AD911" s="156"/>
      <c r="AE911" s="156"/>
    </row>
    <row r="912" ht="15.75" customHeight="1">
      <c r="A912" s="156"/>
      <c r="B912" s="156"/>
      <c r="C912" s="156"/>
      <c r="D912" s="140"/>
      <c r="E912" s="156"/>
      <c r="F912" s="160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  <c r="AA912" s="156"/>
      <c r="AB912" s="156"/>
      <c r="AC912" s="156"/>
      <c r="AD912" s="156"/>
      <c r="AE912" s="156"/>
    </row>
    <row r="913" ht="15.75" customHeight="1">
      <c r="A913" s="156"/>
      <c r="B913" s="156"/>
      <c r="C913" s="156"/>
      <c r="D913" s="140"/>
      <c r="E913" s="156"/>
      <c r="F913" s="160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  <c r="AA913" s="156"/>
      <c r="AB913" s="156"/>
      <c r="AC913" s="156"/>
      <c r="AD913" s="156"/>
      <c r="AE913" s="156"/>
    </row>
    <row r="914" ht="15.75" customHeight="1">
      <c r="A914" s="156"/>
      <c r="B914" s="156"/>
      <c r="C914" s="156"/>
      <c r="D914" s="140"/>
      <c r="E914" s="156"/>
      <c r="F914" s="160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  <c r="AA914" s="156"/>
      <c r="AB914" s="156"/>
      <c r="AC914" s="156"/>
      <c r="AD914" s="156"/>
      <c r="AE914" s="156"/>
    </row>
    <row r="915" ht="15.75" customHeight="1">
      <c r="A915" s="156"/>
      <c r="B915" s="156"/>
      <c r="C915" s="156"/>
      <c r="D915" s="140"/>
      <c r="E915" s="156"/>
      <c r="F915" s="160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  <c r="AA915" s="156"/>
      <c r="AB915" s="156"/>
      <c r="AC915" s="156"/>
      <c r="AD915" s="156"/>
      <c r="AE915" s="156"/>
    </row>
    <row r="916" ht="15.75" customHeight="1">
      <c r="A916" s="156"/>
      <c r="B916" s="156"/>
      <c r="C916" s="156"/>
      <c r="D916" s="140"/>
      <c r="E916" s="156"/>
      <c r="F916" s="160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  <c r="AA916" s="156"/>
      <c r="AB916" s="156"/>
      <c r="AC916" s="156"/>
      <c r="AD916" s="156"/>
      <c r="AE916" s="156"/>
    </row>
    <row r="917" ht="15.75" customHeight="1">
      <c r="A917" s="156"/>
      <c r="B917" s="156"/>
      <c r="C917" s="156"/>
      <c r="D917" s="140"/>
      <c r="E917" s="156"/>
      <c r="F917" s="160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  <c r="AA917" s="156"/>
      <c r="AB917" s="156"/>
      <c r="AC917" s="156"/>
      <c r="AD917" s="156"/>
      <c r="AE917" s="156"/>
    </row>
    <row r="918" ht="15.75" customHeight="1">
      <c r="A918" s="156"/>
      <c r="B918" s="156"/>
      <c r="C918" s="156"/>
      <c r="D918" s="140"/>
      <c r="E918" s="156"/>
      <c r="F918" s="160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  <c r="AA918" s="156"/>
      <c r="AB918" s="156"/>
      <c r="AC918" s="156"/>
      <c r="AD918" s="156"/>
      <c r="AE918" s="156"/>
    </row>
    <row r="919" ht="15.75" customHeight="1">
      <c r="A919" s="156"/>
      <c r="B919" s="156"/>
      <c r="C919" s="156"/>
      <c r="D919" s="140"/>
      <c r="E919" s="156"/>
      <c r="F919" s="160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  <c r="AA919" s="156"/>
      <c r="AB919" s="156"/>
      <c r="AC919" s="156"/>
      <c r="AD919" s="156"/>
      <c r="AE919" s="156"/>
    </row>
    <row r="920" ht="15.75" customHeight="1">
      <c r="A920" s="156"/>
      <c r="B920" s="156"/>
      <c r="C920" s="156"/>
      <c r="D920" s="140"/>
      <c r="E920" s="156"/>
      <c r="F920" s="160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  <c r="AA920" s="156"/>
      <c r="AB920" s="156"/>
      <c r="AC920" s="156"/>
      <c r="AD920" s="156"/>
      <c r="AE920" s="156"/>
    </row>
    <row r="921" ht="15.75" customHeight="1">
      <c r="A921" s="156"/>
      <c r="B921" s="156"/>
      <c r="C921" s="156"/>
      <c r="D921" s="140"/>
      <c r="E921" s="156"/>
      <c r="F921" s="160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  <c r="AA921" s="156"/>
      <c r="AB921" s="156"/>
      <c r="AC921" s="156"/>
      <c r="AD921" s="156"/>
      <c r="AE921" s="156"/>
    </row>
    <row r="922" ht="15.75" customHeight="1">
      <c r="A922" s="156"/>
      <c r="B922" s="156"/>
      <c r="C922" s="156"/>
      <c r="D922" s="140"/>
      <c r="E922" s="156"/>
      <c r="F922" s="160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  <c r="AA922" s="156"/>
      <c r="AB922" s="156"/>
      <c r="AC922" s="156"/>
      <c r="AD922" s="156"/>
      <c r="AE922" s="156"/>
    </row>
    <row r="923" ht="15.75" customHeight="1">
      <c r="A923" s="156"/>
      <c r="B923" s="156"/>
      <c r="C923" s="156"/>
      <c r="D923" s="140"/>
      <c r="E923" s="156"/>
      <c r="F923" s="160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  <c r="AA923" s="156"/>
      <c r="AB923" s="156"/>
      <c r="AC923" s="156"/>
      <c r="AD923" s="156"/>
      <c r="AE923" s="156"/>
    </row>
    <row r="924" ht="15.75" customHeight="1">
      <c r="A924" s="156"/>
      <c r="B924" s="156"/>
      <c r="C924" s="156"/>
      <c r="D924" s="140"/>
      <c r="E924" s="156"/>
      <c r="F924" s="160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  <c r="AA924" s="156"/>
      <c r="AB924" s="156"/>
      <c r="AC924" s="156"/>
      <c r="AD924" s="156"/>
      <c r="AE924" s="156"/>
    </row>
    <row r="925" ht="15.75" customHeight="1">
      <c r="A925" s="156"/>
      <c r="B925" s="156"/>
      <c r="C925" s="156"/>
      <c r="D925" s="140"/>
      <c r="E925" s="156"/>
      <c r="F925" s="160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  <c r="AA925" s="156"/>
      <c r="AB925" s="156"/>
      <c r="AC925" s="156"/>
      <c r="AD925" s="156"/>
      <c r="AE925" s="156"/>
    </row>
    <row r="926" ht="15.75" customHeight="1">
      <c r="A926" s="156"/>
      <c r="B926" s="156"/>
      <c r="C926" s="156"/>
      <c r="D926" s="140"/>
      <c r="E926" s="156"/>
      <c r="F926" s="160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  <c r="AA926" s="156"/>
      <c r="AB926" s="156"/>
      <c r="AC926" s="156"/>
      <c r="AD926" s="156"/>
      <c r="AE926" s="156"/>
    </row>
    <row r="927" ht="15.75" customHeight="1">
      <c r="A927" s="156"/>
      <c r="B927" s="156"/>
      <c r="C927" s="156"/>
      <c r="D927" s="140"/>
      <c r="E927" s="156"/>
      <c r="F927" s="160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  <c r="AA927" s="156"/>
      <c r="AB927" s="156"/>
      <c r="AC927" s="156"/>
      <c r="AD927" s="156"/>
      <c r="AE927" s="156"/>
    </row>
    <row r="928" ht="15.75" customHeight="1">
      <c r="A928" s="156"/>
      <c r="B928" s="156"/>
      <c r="C928" s="156"/>
      <c r="D928" s="140"/>
      <c r="E928" s="156"/>
      <c r="F928" s="160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  <c r="AA928" s="156"/>
      <c r="AB928" s="156"/>
      <c r="AC928" s="156"/>
      <c r="AD928" s="156"/>
      <c r="AE928" s="156"/>
    </row>
    <row r="929" ht="15.75" customHeight="1">
      <c r="A929" s="156"/>
      <c r="B929" s="156"/>
      <c r="C929" s="156"/>
      <c r="D929" s="140"/>
      <c r="E929" s="156"/>
      <c r="F929" s="160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  <c r="AA929" s="156"/>
      <c r="AB929" s="156"/>
      <c r="AC929" s="156"/>
      <c r="AD929" s="156"/>
      <c r="AE929" s="156"/>
    </row>
    <row r="930" ht="15.75" customHeight="1">
      <c r="A930" s="156"/>
      <c r="B930" s="156"/>
      <c r="C930" s="156"/>
      <c r="D930" s="140"/>
      <c r="E930" s="156"/>
      <c r="F930" s="160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  <c r="AA930" s="156"/>
      <c r="AB930" s="156"/>
      <c r="AC930" s="156"/>
      <c r="AD930" s="156"/>
      <c r="AE930" s="156"/>
    </row>
    <row r="931" ht="15.75" customHeight="1">
      <c r="A931" s="156"/>
      <c r="B931" s="156"/>
      <c r="C931" s="156"/>
      <c r="D931" s="140"/>
      <c r="E931" s="156"/>
      <c r="F931" s="160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  <c r="AA931" s="156"/>
      <c r="AB931" s="156"/>
      <c r="AC931" s="156"/>
      <c r="AD931" s="156"/>
      <c r="AE931" s="156"/>
    </row>
    <row r="932" ht="15.75" customHeight="1">
      <c r="A932" s="156"/>
      <c r="B932" s="156"/>
      <c r="C932" s="156"/>
      <c r="D932" s="140"/>
      <c r="E932" s="156"/>
      <c r="F932" s="160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  <c r="AA932" s="156"/>
      <c r="AB932" s="156"/>
      <c r="AC932" s="156"/>
      <c r="AD932" s="156"/>
      <c r="AE932" s="156"/>
    </row>
    <row r="933" ht="15.75" customHeight="1">
      <c r="A933" s="156"/>
      <c r="B933" s="156"/>
      <c r="C933" s="156"/>
      <c r="D933" s="140"/>
      <c r="E933" s="156"/>
      <c r="F933" s="160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  <c r="AA933" s="156"/>
      <c r="AB933" s="156"/>
      <c r="AC933" s="156"/>
      <c r="AD933" s="156"/>
      <c r="AE933" s="156"/>
    </row>
    <row r="934" ht="15.75" customHeight="1">
      <c r="A934" s="156"/>
      <c r="B934" s="156"/>
      <c r="C934" s="156"/>
      <c r="D934" s="140"/>
      <c r="E934" s="156"/>
      <c r="F934" s="160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  <c r="AA934" s="156"/>
      <c r="AB934" s="156"/>
      <c r="AC934" s="156"/>
      <c r="AD934" s="156"/>
      <c r="AE934" s="156"/>
    </row>
    <row r="935" ht="15.75" customHeight="1">
      <c r="A935" s="156"/>
      <c r="B935" s="156"/>
      <c r="C935" s="156"/>
      <c r="D935" s="140"/>
      <c r="E935" s="156"/>
      <c r="F935" s="160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  <c r="AA935" s="156"/>
      <c r="AB935" s="156"/>
      <c r="AC935" s="156"/>
      <c r="AD935" s="156"/>
      <c r="AE935" s="156"/>
    </row>
    <row r="936" ht="15.75" customHeight="1">
      <c r="A936" s="156"/>
      <c r="B936" s="156"/>
      <c r="C936" s="156"/>
      <c r="D936" s="140"/>
      <c r="E936" s="156"/>
      <c r="F936" s="160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  <c r="AA936" s="156"/>
      <c r="AB936" s="156"/>
      <c r="AC936" s="156"/>
      <c r="AD936" s="156"/>
      <c r="AE936" s="156"/>
    </row>
    <row r="937" ht="15.75" customHeight="1">
      <c r="A937" s="156"/>
      <c r="B937" s="156"/>
      <c r="C937" s="156"/>
      <c r="D937" s="140"/>
      <c r="E937" s="156"/>
      <c r="F937" s="160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  <c r="AA937" s="156"/>
      <c r="AB937" s="156"/>
      <c r="AC937" s="156"/>
      <c r="AD937" s="156"/>
      <c r="AE937" s="156"/>
    </row>
    <row r="938" ht="15.75" customHeight="1">
      <c r="A938" s="156"/>
      <c r="B938" s="156"/>
      <c r="C938" s="156"/>
      <c r="D938" s="140"/>
      <c r="E938" s="156"/>
      <c r="F938" s="160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  <c r="AA938" s="156"/>
      <c r="AB938" s="156"/>
      <c r="AC938" s="156"/>
      <c r="AD938" s="156"/>
      <c r="AE938" s="156"/>
    </row>
    <row r="939" ht="15.75" customHeight="1">
      <c r="A939" s="156"/>
      <c r="B939" s="156"/>
      <c r="C939" s="156"/>
      <c r="D939" s="140"/>
      <c r="E939" s="156"/>
      <c r="F939" s="160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  <c r="AA939" s="156"/>
      <c r="AB939" s="156"/>
      <c r="AC939" s="156"/>
      <c r="AD939" s="156"/>
      <c r="AE939" s="156"/>
    </row>
    <row r="940" ht="15.75" customHeight="1">
      <c r="A940" s="156"/>
      <c r="B940" s="156"/>
      <c r="C940" s="156"/>
      <c r="D940" s="140"/>
      <c r="E940" s="156"/>
      <c r="F940" s="160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  <c r="AA940" s="156"/>
      <c r="AB940" s="156"/>
      <c r="AC940" s="156"/>
      <c r="AD940" s="156"/>
      <c r="AE940" s="156"/>
    </row>
    <row r="941" ht="15.75" customHeight="1">
      <c r="A941" s="156"/>
      <c r="B941" s="156"/>
      <c r="C941" s="156"/>
      <c r="D941" s="140"/>
      <c r="E941" s="156"/>
      <c r="F941" s="160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  <c r="AA941" s="156"/>
      <c r="AB941" s="156"/>
      <c r="AC941" s="156"/>
      <c r="AD941" s="156"/>
      <c r="AE941" s="156"/>
    </row>
    <row r="942" ht="15.75" customHeight="1">
      <c r="A942" s="156"/>
      <c r="B942" s="156"/>
      <c r="C942" s="156"/>
      <c r="D942" s="140"/>
      <c r="E942" s="156"/>
      <c r="F942" s="160"/>
      <c r="G942" s="156"/>
      <c r="H942" s="156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  <c r="AA942" s="156"/>
      <c r="AB942" s="156"/>
      <c r="AC942" s="156"/>
      <c r="AD942" s="156"/>
      <c r="AE942" s="156"/>
    </row>
    <row r="943" ht="15.75" customHeight="1">
      <c r="A943" s="156"/>
      <c r="B943" s="156"/>
      <c r="C943" s="156"/>
      <c r="D943" s="140"/>
      <c r="E943" s="156"/>
      <c r="F943" s="160"/>
      <c r="G943" s="156"/>
      <c r="H943" s="156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  <c r="AA943" s="156"/>
      <c r="AB943" s="156"/>
      <c r="AC943" s="156"/>
      <c r="AD943" s="156"/>
      <c r="AE943" s="156"/>
    </row>
    <row r="944" ht="15.75" customHeight="1">
      <c r="A944" s="156"/>
      <c r="B944" s="156"/>
      <c r="C944" s="156"/>
      <c r="D944" s="140"/>
      <c r="E944" s="156"/>
      <c r="F944" s="160"/>
      <c r="G944" s="156"/>
      <c r="H944" s="156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  <c r="AA944" s="156"/>
      <c r="AB944" s="156"/>
      <c r="AC944" s="156"/>
      <c r="AD944" s="156"/>
      <c r="AE944" s="156"/>
    </row>
    <row r="945" ht="15.75" customHeight="1">
      <c r="A945" s="156"/>
      <c r="B945" s="156"/>
      <c r="C945" s="156"/>
      <c r="D945" s="140"/>
      <c r="E945" s="156"/>
      <c r="F945" s="160"/>
      <c r="G945" s="156"/>
      <c r="H945" s="156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  <c r="AA945" s="156"/>
      <c r="AB945" s="156"/>
      <c r="AC945" s="156"/>
      <c r="AD945" s="156"/>
      <c r="AE945" s="156"/>
    </row>
    <row r="946" ht="15.75" customHeight="1">
      <c r="A946" s="156"/>
      <c r="B946" s="156"/>
      <c r="C946" s="156"/>
      <c r="D946" s="140"/>
      <c r="E946" s="156"/>
      <c r="F946" s="160"/>
      <c r="G946" s="156"/>
      <c r="H946" s="156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  <c r="AA946" s="156"/>
      <c r="AB946" s="156"/>
      <c r="AC946" s="156"/>
      <c r="AD946" s="156"/>
      <c r="AE946" s="156"/>
    </row>
    <row r="947" ht="15.75" customHeight="1">
      <c r="A947" s="156"/>
      <c r="B947" s="156"/>
      <c r="C947" s="156"/>
      <c r="D947" s="140"/>
      <c r="E947" s="156"/>
      <c r="F947" s="160"/>
      <c r="G947" s="156"/>
      <c r="H947" s="156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  <c r="AA947" s="156"/>
      <c r="AB947" s="156"/>
      <c r="AC947" s="156"/>
      <c r="AD947" s="156"/>
      <c r="AE947" s="156"/>
    </row>
    <row r="948" ht="15.75" customHeight="1">
      <c r="A948" s="156"/>
      <c r="B948" s="156"/>
      <c r="C948" s="156"/>
      <c r="D948" s="140"/>
      <c r="E948" s="156"/>
      <c r="F948" s="160"/>
      <c r="G948" s="156"/>
      <c r="H948" s="156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  <c r="AA948" s="156"/>
      <c r="AB948" s="156"/>
      <c r="AC948" s="156"/>
      <c r="AD948" s="156"/>
      <c r="AE948" s="156"/>
    </row>
    <row r="949" ht="15.75" customHeight="1">
      <c r="A949" s="156"/>
      <c r="B949" s="156"/>
      <c r="C949" s="156"/>
      <c r="D949" s="140"/>
      <c r="E949" s="156"/>
      <c r="F949" s="160"/>
      <c r="G949" s="156"/>
      <c r="H949" s="156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  <c r="AA949" s="156"/>
      <c r="AB949" s="156"/>
      <c r="AC949" s="156"/>
      <c r="AD949" s="156"/>
      <c r="AE949" s="156"/>
    </row>
    <row r="950" ht="15.75" customHeight="1">
      <c r="A950" s="156"/>
      <c r="B950" s="156"/>
      <c r="C950" s="156"/>
      <c r="D950" s="140"/>
      <c r="E950" s="156"/>
      <c r="F950" s="160"/>
      <c r="G950" s="156"/>
      <c r="H950" s="156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  <c r="AA950" s="156"/>
      <c r="AB950" s="156"/>
      <c r="AC950" s="156"/>
      <c r="AD950" s="156"/>
      <c r="AE950" s="156"/>
    </row>
    <row r="951" ht="15.75" customHeight="1">
      <c r="A951" s="156"/>
      <c r="B951" s="156"/>
      <c r="C951" s="156"/>
      <c r="D951" s="140"/>
      <c r="E951" s="156"/>
      <c r="F951" s="160"/>
      <c r="G951" s="156"/>
      <c r="H951" s="156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  <c r="AA951" s="156"/>
      <c r="AB951" s="156"/>
      <c r="AC951" s="156"/>
      <c r="AD951" s="156"/>
      <c r="AE951" s="156"/>
    </row>
    <row r="952" ht="15.75" customHeight="1">
      <c r="A952" s="156"/>
      <c r="B952" s="156"/>
      <c r="C952" s="156"/>
      <c r="D952" s="140"/>
      <c r="E952" s="156"/>
      <c r="F952" s="160"/>
      <c r="G952" s="156"/>
      <c r="H952" s="156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  <c r="AA952" s="156"/>
      <c r="AB952" s="156"/>
      <c r="AC952" s="156"/>
      <c r="AD952" s="156"/>
      <c r="AE952" s="156"/>
    </row>
    <row r="953" ht="15.75" customHeight="1">
      <c r="A953" s="156"/>
      <c r="B953" s="156"/>
      <c r="C953" s="156"/>
      <c r="D953" s="140"/>
      <c r="E953" s="156"/>
      <c r="F953" s="160"/>
      <c r="G953" s="156"/>
      <c r="H953" s="156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  <c r="AA953" s="156"/>
      <c r="AB953" s="156"/>
      <c r="AC953" s="156"/>
      <c r="AD953" s="156"/>
      <c r="AE953" s="156"/>
    </row>
    <row r="954" ht="15.75" customHeight="1">
      <c r="A954" s="156"/>
      <c r="B954" s="156"/>
      <c r="C954" s="156"/>
      <c r="D954" s="140"/>
      <c r="E954" s="156"/>
      <c r="F954" s="160"/>
      <c r="G954" s="156"/>
      <c r="H954" s="156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  <c r="AA954" s="156"/>
      <c r="AB954" s="156"/>
      <c r="AC954" s="156"/>
      <c r="AD954" s="156"/>
      <c r="AE954" s="156"/>
    </row>
    <row r="955" ht="15.75" customHeight="1">
      <c r="A955" s="156"/>
      <c r="B955" s="156"/>
      <c r="C955" s="156"/>
      <c r="D955" s="140"/>
      <c r="E955" s="156"/>
      <c r="F955" s="160"/>
      <c r="G955" s="156"/>
      <c r="H955" s="156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  <c r="AA955" s="156"/>
      <c r="AB955" s="156"/>
      <c r="AC955" s="156"/>
      <c r="AD955" s="156"/>
      <c r="AE955" s="156"/>
    </row>
    <row r="956" ht="15.75" customHeight="1">
      <c r="A956" s="156"/>
      <c r="B956" s="156"/>
      <c r="C956" s="156"/>
      <c r="D956" s="140"/>
      <c r="E956" s="156"/>
      <c r="F956" s="160"/>
      <c r="G956" s="156"/>
      <c r="H956" s="156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  <c r="AA956" s="156"/>
      <c r="AB956" s="156"/>
      <c r="AC956" s="156"/>
      <c r="AD956" s="156"/>
      <c r="AE956" s="156"/>
    </row>
    <row r="957" ht="15.75" customHeight="1">
      <c r="A957" s="156"/>
      <c r="B957" s="156"/>
      <c r="C957" s="156"/>
      <c r="D957" s="140"/>
      <c r="E957" s="156"/>
      <c r="F957" s="160"/>
      <c r="G957" s="156"/>
      <c r="H957" s="156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  <c r="AA957" s="156"/>
      <c r="AB957" s="156"/>
      <c r="AC957" s="156"/>
      <c r="AD957" s="156"/>
      <c r="AE957" s="156"/>
    </row>
    <row r="958" ht="15.75" customHeight="1">
      <c r="A958" s="156"/>
      <c r="B958" s="156"/>
      <c r="C958" s="156"/>
      <c r="D958" s="140"/>
      <c r="E958" s="156"/>
      <c r="F958" s="160"/>
      <c r="G958" s="156"/>
      <c r="H958" s="156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  <c r="AA958" s="156"/>
      <c r="AB958" s="156"/>
      <c r="AC958" s="156"/>
      <c r="AD958" s="156"/>
      <c r="AE958" s="156"/>
    </row>
    <row r="959" ht="15.75" customHeight="1">
      <c r="A959" s="156"/>
      <c r="B959" s="156"/>
      <c r="C959" s="156"/>
      <c r="D959" s="140"/>
      <c r="E959" s="156"/>
      <c r="F959" s="160"/>
      <c r="G959" s="156"/>
      <c r="H959" s="156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  <c r="AA959" s="156"/>
      <c r="AB959" s="156"/>
      <c r="AC959" s="156"/>
      <c r="AD959" s="156"/>
      <c r="AE959" s="156"/>
    </row>
    <row r="960" ht="15.75" customHeight="1">
      <c r="A960" s="156"/>
      <c r="B960" s="156"/>
      <c r="C960" s="156"/>
      <c r="D960" s="140"/>
      <c r="E960" s="156"/>
      <c r="F960" s="160"/>
      <c r="G960" s="156"/>
      <c r="H960" s="156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  <c r="AA960" s="156"/>
      <c r="AB960" s="156"/>
      <c r="AC960" s="156"/>
      <c r="AD960" s="156"/>
      <c r="AE960" s="156"/>
    </row>
    <row r="961" ht="15.75" customHeight="1">
      <c r="A961" s="156"/>
      <c r="B961" s="156"/>
      <c r="C961" s="156"/>
      <c r="D961" s="140"/>
      <c r="E961" s="156"/>
      <c r="F961" s="160"/>
      <c r="G961" s="156"/>
      <c r="H961" s="156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  <c r="AA961" s="156"/>
      <c r="AB961" s="156"/>
      <c r="AC961" s="156"/>
      <c r="AD961" s="156"/>
      <c r="AE961" s="156"/>
    </row>
    <row r="962" ht="15.75" customHeight="1">
      <c r="A962" s="156"/>
      <c r="B962" s="156"/>
      <c r="C962" s="156"/>
      <c r="D962" s="140"/>
      <c r="E962" s="156"/>
      <c r="F962" s="160"/>
      <c r="G962" s="156"/>
      <c r="H962" s="156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  <c r="AA962" s="156"/>
      <c r="AB962" s="156"/>
      <c r="AC962" s="156"/>
      <c r="AD962" s="156"/>
      <c r="AE962" s="156"/>
    </row>
    <row r="963" ht="15.75" customHeight="1">
      <c r="A963" s="156"/>
      <c r="B963" s="156"/>
      <c r="C963" s="156"/>
      <c r="D963" s="140"/>
      <c r="E963" s="156"/>
      <c r="F963" s="160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  <c r="AA963" s="156"/>
      <c r="AB963" s="156"/>
      <c r="AC963" s="156"/>
      <c r="AD963" s="156"/>
      <c r="AE963" s="156"/>
    </row>
    <row r="964" ht="15.75" customHeight="1">
      <c r="A964" s="156"/>
      <c r="B964" s="156"/>
      <c r="C964" s="156"/>
      <c r="D964" s="140"/>
      <c r="E964" s="156"/>
      <c r="F964" s="160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  <c r="AA964" s="156"/>
      <c r="AB964" s="156"/>
      <c r="AC964" s="156"/>
      <c r="AD964" s="156"/>
      <c r="AE964" s="156"/>
    </row>
    <row r="965" ht="15.75" customHeight="1">
      <c r="A965" s="156"/>
      <c r="B965" s="156"/>
      <c r="C965" s="156"/>
      <c r="D965" s="140"/>
      <c r="E965" s="156"/>
      <c r="F965" s="160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  <c r="AA965" s="156"/>
      <c r="AB965" s="156"/>
      <c r="AC965" s="156"/>
      <c r="AD965" s="156"/>
      <c r="AE965" s="156"/>
    </row>
    <row r="966" ht="15.75" customHeight="1">
      <c r="A966" s="156"/>
      <c r="B966" s="156"/>
      <c r="C966" s="156"/>
      <c r="D966" s="140"/>
      <c r="E966" s="156"/>
      <c r="F966" s="160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  <c r="AA966" s="156"/>
      <c r="AB966" s="156"/>
      <c r="AC966" s="156"/>
      <c r="AD966" s="156"/>
      <c r="AE966" s="156"/>
    </row>
    <row r="967" ht="15.75" customHeight="1">
      <c r="A967" s="156"/>
      <c r="B967" s="156"/>
      <c r="C967" s="156"/>
      <c r="D967" s="140"/>
      <c r="E967" s="156"/>
      <c r="F967" s="160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  <c r="AA967" s="156"/>
      <c r="AB967" s="156"/>
      <c r="AC967" s="156"/>
      <c r="AD967" s="156"/>
      <c r="AE967" s="156"/>
    </row>
    <row r="968" ht="15.75" customHeight="1">
      <c r="A968" s="156"/>
      <c r="B968" s="156"/>
      <c r="C968" s="156"/>
      <c r="D968" s="140"/>
      <c r="E968" s="156"/>
      <c r="F968" s="160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  <c r="AA968" s="156"/>
      <c r="AB968" s="156"/>
      <c r="AC968" s="156"/>
      <c r="AD968" s="156"/>
      <c r="AE968" s="156"/>
    </row>
    <row r="969" ht="15.75" customHeight="1">
      <c r="A969" s="156"/>
      <c r="B969" s="156"/>
      <c r="C969" s="156"/>
      <c r="D969" s="140"/>
      <c r="E969" s="156"/>
      <c r="F969" s="160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  <c r="AA969" s="156"/>
      <c r="AB969" s="156"/>
      <c r="AC969" s="156"/>
      <c r="AD969" s="156"/>
      <c r="AE969" s="156"/>
    </row>
    <row r="970" ht="15.75" customHeight="1">
      <c r="A970" s="156"/>
      <c r="B970" s="156"/>
      <c r="C970" s="156"/>
      <c r="D970" s="140"/>
      <c r="E970" s="156"/>
      <c r="F970" s="160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  <c r="AA970" s="156"/>
      <c r="AB970" s="156"/>
      <c r="AC970" s="156"/>
      <c r="AD970" s="156"/>
      <c r="AE970" s="156"/>
    </row>
    <row r="971" ht="15.75" customHeight="1">
      <c r="A971" s="156"/>
      <c r="B971" s="156"/>
      <c r="C971" s="156"/>
      <c r="D971" s="140"/>
      <c r="E971" s="156"/>
      <c r="F971" s="160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  <c r="AA971" s="156"/>
      <c r="AB971" s="156"/>
      <c r="AC971" s="156"/>
      <c r="AD971" s="156"/>
      <c r="AE971" s="156"/>
    </row>
    <row r="972" ht="15.75" customHeight="1">
      <c r="A972" s="156"/>
      <c r="B972" s="156"/>
      <c r="C972" s="156"/>
      <c r="D972" s="140"/>
      <c r="E972" s="156"/>
      <c r="F972" s="160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  <c r="AA972" s="156"/>
      <c r="AB972" s="156"/>
      <c r="AC972" s="156"/>
      <c r="AD972" s="156"/>
      <c r="AE972" s="156"/>
    </row>
    <row r="973" ht="15.75" customHeight="1">
      <c r="A973" s="156"/>
      <c r="B973" s="156"/>
      <c r="C973" s="156"/>
      <c r="D973" s="140"/>
      <c r="E973" s="156"/>
      <c r="F973" s="160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  <c r="AA973" s="156"/>
      <c r="AB973" s="156"/>
      <c r="AC973" s="156"/>
      <c r="AD973" s="156"/>
      <c r="AE973" s="156"/>
    </row>
    <row r="974" ht="15.75" customHeight="1">
      <c r="A974" s="156"/>
      <c r="B974" s="156"/>
      <c r="C974" s="156"/>
      <c r="D974" s="140"/>
      <c r="E974" s="156"/>
      <c r="F974" s="160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  <c r="AA974" s="156"/>
      <c r="AB974" s="156"/>
      <c r="AC974" s="156"/>
      <c r="AD974" s="156"/>
      <c r="AE974" s="156"/>
    </row>
    <row r="975" ht="15.75" customHeight="1">
      <c r="A975" s="156"/>
      <c r="B975" s="156"/>
      <c r="C975" s="156"/>
      <c r="D975" s="140"/>
      <c r="E975" s="156"/>
      <c r="F975" s="160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  <c r="AA975" s="156"/>
      <c r="AB975" s="156"/>
      <c r="AC975" s="156"/>
      <c r="AD975" s="156"/>
      <c r="AE975" s="156"/>
    </row>
    <row r="976" ht="15.75" customHeight="1">
      <c r="A976" s="156"/>
      <c r="B976" s="156"/>
      <c r="C976" s="156"/>
      <c r="D976" s="140"/>
      <c r="E976" s="156"/>
      <c r="F976" s="160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  <c r="AA976" s="156"/>
      <c r="AB976" s="156"/>
      <c r="AC976" s="156"/>
      <c r="AD976" s="156"/>
      <c r="AE976" s="156"/>
    </row>
    <row r="977" ht="15.75" customHeight="1">
      <c r="A977" s="156"/>
      <c r="B977" s="156"/>
      <c r="C977" s="156"/>
      <c r="D977" s="140"/>
      <c r="E977" s="156"/>
      <c r="F977" s="160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  <c r="AA977" s="156"/>
      <c r="AB977" s="156"/>
      <c r="AC977" s="156"/>
      <c r="AD977" s="156"/>
      <c r="AE977" s="156"/>
    </row>
    <row r="978" ht="15.75" customHeight="1">
      <c r="A978" s="156"/>
      <c r="B978" s="156"/>
      <c r="C978" s="156"/>
      <c r="D978" s="140"/>
      <c r="E978" s="156"/>
      <c r="F978" s="160"/>
      <c r="G978" s="156"/>
      <c r="H978" s="156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  <c r="AA978" s="156"/>
      <c r="AB978" s="156"/>
      <c r="AC978" s="156"/>
      <c r="AD978" s="156"/>
      <c r="AE978" s="156"/>
    </row>
    <row r="979" ht="15.75" customHeight="1">
      <c r="A979" s="156"/>
      <c r="B979" s="156"/>
      <c r="C979" s="156"/>
      <c r="D979" s="140"/>
      <c r="E979" s="156"/>
      <c r="F979" s="160"/>
      <c r="G979" s="156"/>
      <c r="H979" s="156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  <c r="AA979" s="156"/>
      <c r="AB979" s="156"/>
      <c r="AC979" s="156"/>
      <c r="AD979" s="156"/>
      <c r="AE979" s="156"/>
    </row>
    <row r="980" ht="15.75" customHeight="1">
      <c r="A980" s="156"/>
      <c r="B980" s="156"/>
      <c r="C980" s="156"/>
      <c r="D980" s="140"/>
      <c r="E980" s="156"/>
      <c r="F980" s="160"/>
      <c r="G980" s="156"/>
      <c r="H980" s="156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  <c r="AA980" s="156"/>
      <c r="AB980" s="156"/>
      <c r="AC980" s="156"/>
      <c r="AD980" s="156"/>
      <c r="AE980" s="156"/>
    </row>
    <row r="981" ht="15.75" customHeight="1">
      <c r="A981" s="156"/>
      <c r="B981" s="156"/>
      <c r="C981" s="156"/>
      <c r="D981" s="140"/>
      <c r="E981" s="156"/>
      <c r="F981" s="160"/>
      <c r="G981" s="156"/>
      <c r="H981" s="156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  <c r="AA981" s="156"/>
      <c r="AB981" s="156"/>
      <c r="AC981" s="156"/>
      <c r="AD981" s="156"/>
      <c r="AE981" s="156"/>
    </row>
    <row r="982" ht="15.75" customHeight="1">
      <c r="A982" s="156"/>
      <c r="B982" s="156"/>
      <c r="C982" s="156"/>
      <c r="D982" s="140"/>
      <c r="E982" s="156"/>
      <c r="F982" s="160"/>
      <c r="G982" s="156"/>
      <c r="H982" s="156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  <c r="AA982" s="156"/>
      <c r="AB982" s="156"/>
      <c r="AC982" s="156"/>
      <c r="AD982" s="156"/>
      <c r="AE982" s="156"/>
    </row>
    <row r="983" ht="15.75" customHeight="1">
      <c r="A983" s="156"/>
      <c r="B983" s="156"/>
      <c r="C983" s="156"/>
      <c r="D983" s="140"/>
      <c r="E983" s="156"/>
      <c r="F983" s="160"/>
      <c r="G983" s="156"/>
      <c r="H983" s="156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  <c r="AA983" s="156"/>
      <c r="AB983" s="156"/>
      <c r="AC983" s="156"/>
      <c r="AD983" s="156"/>
      <c r="AE983" s="156"/>
    </row>
    <row r="984" ht="15.75" customHeight="1">
      <c r="A984" s="156"/>
      <c r="B984" s="156"/>
      <c r="C984" s="156"/>
      <c r="D984" s="140"/>
      <c r="E984" s="156"/>
      <c r="F984" s="160"/>
      <c r="G984" s="156"/>
      <c r="H984" s="156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  <c r="AA984" s="156"/>
      <c r="AB984" s="156"/>
      <c r="AC984" s="156"/>
      <c r="AD984" s="156"/>
      <c r="AE984" s="156"/>
    </row>
    <row r="985" ht="15.75" customHeight="1">
      <c r="A985" s="156"/>
      <c r="B985" s="156"/>
      <c r="C985" s="156"/>
      <c r="D985" s="140"/>
      <c r="E985" s="156"/>
      <c r="F985" s="160"/>
      <c r="G985" s="156"/>
      <c r="H985" s="156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  <c r="AA985" s="156"/>
      <c r="AB985" s="156"/>
      <c r="AC985" s="156"/>
      <c r="AD985" s="156"/>
      <c r="AE985" s="156"/>
    </row>
    <row r="986" ht="15.75" customHeight="1">
      <c r="A986" s="156"/>
      <c r="B986" s="156"/>
      <c r="C986" s="156"/>
      <c r="D986" s="140"/>
      <c r="E986" s="156"/>
      <c r="F986" s="160"/>
      <c r="G986" s="156"/>
      <c r="H986" s="156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  <c r="AA986" s="156"/>
      <c r="AB986" s="156"/>
      <c r="AC986" s="156"/>
      <c r="AD986" s="156"/>
      <c r="AE986" s="156"/>
    </row>
    <row r="987" ht="15.75" customHeight="1">
      <c r="A987" s="156"/>
      <c r="B987" s="156"/>
      <c r="C987" s="156"/>
      <c r="D987" s="140"/>
      <c r="E987" s="156"/>
      <c r="F987" s="160"/>
      <c r="G987" s="156"/>
      <c r="H987" s="156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  <c r="AA987" s="156"/>
      <c r="AB987" s="156"/>
      <c r="AC987" s="156"/>
      <c r="AD987" s="156"/>
      <c r="AE987" s="156"/>
    </row>
    <row r="988" ht="15.75" customHeight="1">
      <c r="A988" s="156"/>
      <c r="B988" s="156"/>
      <c r="C988" s="156"/>
      <c r="D988" s="140"/>
      <c r="E988" s="156"/>
      <c r="F988" s="160"/>
      <c r="G988" s="156"/>
      <c r="H988" s="156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  <c r="AA988" s="156"/>
      <c r="AB988" s="156"/>
      <c r="AC988" s="156"/>
      <c r="AD988" s="156"/>
      <c r="AE988" s="156"/>
    </row>
    <row r="989" ht="15.75" customHeight="1">
      <c r="A989" s="156"/>
      <c r="B989" s="156"/>
      <c r="C989" s="156"/>
      <c r="D989" s="140"/>
      <c r="E989" s="156"/>
      <c r="F989" s="160"/>
      <c r="G989" s="156"/>
      <c r="H989" s="156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  <c r="AA989" s="156"/>
      <c r="AB989" s="156"/>
      <c r="AC989" s="156"/>
      <c r="AD989" s="156"/>
      <c r="AE989" s="156"/>
    </row>
    <row r="990" ht="15.75" customHeight="1">
      <c r="A990" s="156"/>
      <c r="B990" s="156"/>
      <c r="C990" s="156"/>
      <c r="D990" s="140"/>
      <c r="E990" s="156"/>
      <c r="F990" s="160"/>
      <c r="G990" s="156"/>
      <c r="H990" s="156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  <c r="AA990" s="156"/>
      <c r="AB990" s="156"/>
      <c r="AC990" s="156"/>
      <c r="AD990" s="156"/>
      <c r="AE990" s="156"/>
    </row>
    <row r="991" ht="15.75" customHeight="1">
      <c r="A991" s="156"/>
      <c r="B991" s="156"/>
      <c r="C991" s="156"/>
      <c r="D991" s="140"/>
      <c r="E991" s="156"/>
      <c r="F991" s="160"/>
      <c r="G991" s="156"/>
      <c r="H991" s="156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  <c r="AA991" s="156"/>
      <c r="AB991" s="156"/>
      <c r="AC991" s="156"/>
      <c r="AD991" s="156"/>
      <c r="AE991" s="156"/>
    </row>
    <row r="992" ht="15.75" customHeight="1">
      <c r="A992" s="156"/>
      <c r="B992" s="156"/>
      <c r="C992" s="156"/>
      <c r="D992" s="140"/>
      <c r="E992" s="156"/>
      <c r="F992" s="160"/>
      <c r="G992" s="156"/>
      <c r="H992" s="156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  <c r="AA992" s="156"/>
      <c r="AB992" s="156"/>
      <c r="AC992" s="156"/>
      <c r="AD992" s="156"/>
      <c r="AE992" s="156"/>
    </row>
    <row r="993" ht="15.75" customHeight="1">
      <c r="A993" s="156"/>
      <c r="B993" s="156"/>
      <c r="C993" s="156"/>
      <c r="D993" s="140"/>
      <c r="E993" s="156"/>
      <c r="F993" s="160"/>
      <c r="G993" s="156"/>
      <c r="H993" s="156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  <c r="AA993" s="156"/>
      <c r="AB993" s="156"/>
      <c r="AC993" s="156"/>
      <c r="AD993" s="156"/>
      <c r="AE993" s="156"/>
    </row>
    <row r="994" ht="15.75" customHeight="1">
      <c r="A994" s="156"/>
      <c r="B994" s="156"/>
      <c r="C994" s="156"/>
      <c r="D994" s="140"/>
      <c r="E994" s="156"/>
      <c r="F994" s="160"/>
      <c r="G994" s="156"/>
      <c r="H994" s="156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  <c r="AA994" s="156"/>
      <c r="AB994" s="156"/>
      <c r="AC994" s="156"/>
      <c r="AD994" s="156"/>
      <c r="AE994" s="156"/>
    </row>
    <row r="995" ht="15.75" customHeight="1">
      <c r="A995" s="156"/>
      <c r="B995" s="156"/>
      <c r="C995" s="156"/>
      <c r="D995" s="140"/>
      <c r="E995" s="156"/>
      <c r="F995" s="160"/>
      <c r="G995" s="156"/>
      <c r="H995" s="156"/>
      <c r="I995" s="156"/>
      <c r="J995" s="156"/>
      <c r="K995" s="156"/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  <c r="AA995" s="156"/>
      <c r="AB995" s="156"/>
      <c r="AC995" s="156"/>
      <c r="AD995" s="156"/>
      <c r="AE995" s="156"/>
    </row>
    <row r="996" ht="15.75" customHeight="1">
      <c r="A996" s="156"/>
      <c r="B996" s="156"/>
      <c r="C996" s="156"/>
      <c r="D996" s="140"/>
      <c r="E996" s="156"/>
      <c r="F996" s="160"/>
      <c r="G996" s="156"/>
      <c r="H996" s="156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  <c r="AA996" s="156"/>
      <c r="AB996" s="156"/>
      <c r="AC996" s="156"/>
      <c r="AD996" s="156"/>
      <c r="AE996" s="156"/>
    </row>
    <row r="997" ht="15.75" customHeight="1">
      <c r="A997" s="156"/>
      <c r="B997" s="156"/>
      <c r="C997" s="156"/>
      <c r="D997" s="140"/>
      <c r="E997" s="156"/>
      <c r="F997" s="160"/>
      <c r="G997" s="156"/>
      <c r="H997" s="156"/>
      <c r="I997" s="156"/>
      <c r="J997" s="156"/>
      <c r="K997" s="156"/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  <c r="AA997" s="156"/>
      <c r="AB997" s="156"/>
      <c r="AC997" s="156"/>
      <c r="AD997" s="156"/>
      <c r="AE997" s="156"/>
    </row>
    <row r="998" ht="15.75" customHeight="1">
      <c r="A998" s="156"/>
      <c r="B998" s="156"/>
      <c r="C998" s="156"/>
      <c r="D998" s="140"/>
      <c r="E998" s="156"/>
      <c r="F998" s="160"/>
      <c r="G998" s="156"/>
      <c r="H998" s="156"/>
      <c r="I998" s="156"/>
      <c r="J998" s="156"/>
      <c r="K998" s="156"/>
      <c r="L998" s="156"/>
      <c r="M998" s="156"/>
      <c r="N998" s="156"/>
      <c r="O998" s="156"/>
      <c r="P998" s="156"/>
      <c r="Q998" s="156"/>
      <c r="R998" s="156"/>
      <c r="S998" s="156"/>
      <c r="T998" s="156"/>
      <c r="U998" s="156"/>
      <c r="V998" s="156"/>
      <c r="W998" s="156"/>
      <c r="X998" s="156"/>
      <c r="Y998" s="156"/>
      <c r="Z998" s="156"/>
      <c r="AA998" s="156"/>
      <c r="AB998" s="156"/>
      <c r="AC998" s="156"/>
      <c r="AD998" s="156"/>
      <c r="AE998" s="156"/>
    </row>
    <row r="999" ht="15.75" customHeight="1">
      <c r="A999" s="156"/>
      <c r="B999" s="156"/>
      <c r="C999" s="156"/>
      <c r="D999" s="140"/>
      <c r="E999" s="156"/>
      <c r="F999" s="160"/>
      <c r="G999" s="156"/>
      <c r="H999" s="156"/>
      <c r="I999" s="156"/>
      <c r="J999" s="156"/>
      <c r="K999" s="156"/>
      <c r="L999" s="156"/>
      <c r="M999" s="156"/>
      <c r="N999" s="156"/>
      <c r="O999" s="156"/>
      <c r="P999" s="156"/>
      <c r="Q999" s="156"/>
      <c r="R999" s="156"/>
      <c r="S999" s="156"/>
      <c r="T999" s="156"/>
      <c r="U999" s="156"/>
      <c r="V999" s="156"/>
      <c r="W999" s="156"/>
      <c r="X999" s="156"/>
      <c r="Y999" s="156"/>
      <c r="Z999" s="156"/>
      <c r="AA999" s="156"/>
      <c r="AB999" s="156"/>
      <c r="AC999" s="156"/>
      <c r="AD999" s="156"/>
      <c r="AE999" s="156"/>
    </row>
    <row r="1000" ht="15.75" customHeight="1">
      <c r="A1000" s="156"/>
      <c r="B1000" s="156"/>
      <c r="C1000" s="156"/>
      <c r="D1000" s="140"/>
      <c r="E1000" s="156"/>
      <c r="F1000" s="160"/>
      <c r="G1000" s="156"/>
      <c r="H1000" s="156"/>
      <c r="I1000" s="156"/>
      <c r="J1000" s="156"/>
      <c r="K1000" s="156"/>
      <c r="L1000" s="156"/>
      <c r="M1000" s="156"/>
      <c r="N1000" s="156"/>
      <c r="O1000" s="156"/>
      <c r="P1000" s="156"/>
      <c r="Q1000" s="156"/>
      <c r="R1000" s="156"/>
      <c r="S1000" s="156"/>
      <c r="T1000" s="156"/>
      <c r="U1000" s="156"/>
      <c r="V1000" s="156"/>
      <c r="W1000" s="156"/>
      <c r="X1000" s="156"/>
      <c r="Y1000" s="156"/>
      <c r="Z1000" s="156"/>
      <c r="AA1000" s="156"/>
      <c r="AB1000" s="156"/>
      <c r="AC1000" s="156"/>
      <c r="AD1000" s="156"/>
      <c r="AE1000" s="156"/>
    </row>
  </sheetData>
  <mergeCells count="24">
    <mergeCell ref="G2:G4"/>
    <mergeCell ref="H2:H4"/>
    <mergeCell ref="I2:L3"/>
    <mergeCell ref="M2:P3"/>
    <mergeCell ref="U1:AA1"/>
    <mergeCell ref="U2:Z2"/>
    <mergeCell ref="AA2:AA3"/>
    <mergeCell ref="U3:V3"/>
    <mergeCell ref="W3:X3"/>
    <mergeCell ref="Y3:Z3"/>
    <mergeCell ref="M4:N4"/>
    <mergeCell ref="O4:P4"/>
    <mergeCell ref="Q4:R4"/>
    <mergeCell ref="S4:T4"/>
    <mergeCell ref="U4:V4"/>
    <mergeCell ref="W4:X4"/>
    <mergeCell ref="Y4:Z4"/>
    <mergeCell ref="A2:A4"/>
    <mergeCell ref="B2:B4"/>
    <mergeCell ref="C2:C4"/>
    <mergeCell ref="D2:D4"/>
    <mergeCell ref="E2:E4"/>
    <mergeCell ref="F2:F4"/>
    <mergeCell ref="Q2:T3"/>
  </mergeCells>
  <conditionalFormatting sqref="C19 C39">
    <cfRule type="containsText" dxfId="0" priority="1" operator="containsText" text="日">
      <formula>NOT(ISERROR(SEARCH(("日"),(C19))))</formula>
    </cfRule>
  </conditionalFormatting>
  <conditionalFormatting sqref="C19 C21">
    <cfRule type="containsText" dxfId="0" priority="2" operator="containsText" text="日">
      <formula>NOT(ISERROR(SEARCH(("日"),(C19))))</formula>
    </cfRule>
  </conditionalFormatting>
  <conditionalFormatting sqref="C5:C20 C22:C244">
    <cfRule type="containsText" dxfId="0" priority="3" operator="containsText" text="日">
      <formula>NOT(ISERROR(SEARCH(("日"),(C5))))</formula>
    </cfRule>
  </conditionalFormatting>
  <conditionalFormatting sqref="C1:C4">
    <cfRule type="containsText" dxfId="0" priority="4" operator="containsText" text="日">
      <formula>NOT(ISERROR(SEARCH(("日"),(C1))))</formula>
    </cfRule>
  </conditionalFormatting>
  <dataValidations>
    <dataValidation type="list" allowBlank="1" sqref="D7:D8 D10 D48">
      <formula1>'路線表'!$A$2:$A$53</formula1>
    </dataValidation>
    <dataValidation type="list" allowBlank="1" sqref="D13 D15:D16 D18 D20:D21 D24:D36 D44:D45">
      <formula1>'路線表'!$A$2:$A$55</formula1>
    </dataValidation>
    <dataValidation type="list" allowBlank="1" sqref="D19 D39:D42 D46:D47 D49">
      <formula1>'路線表'!$A$2:$A$51</formula1>
    </dataValidation>
    <dataValidation type="list" allowBlank="1" sqref="D14 D37:D38">
      <formula1>'路線表'!$A$2:$A$49</formula1>
    </dataValidation>
  </dataValidations>
  <printOptions gridLines="1" horizontalCentered="1"/>
  <pageMargins bottom="0.75" footer="0.0" header="0.0" left="0.25" right="0.25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24.22"/>
    <col customWidth="1" min="3" max="3" width="31.33"/>
    <col customWidth="1" min="4" max="4" width="34.67"/>
    <col customWidth="1" min="5" max="5" width="8.78"/>
    <col customWidth="1" min="6" max="6" width="6.11"/>
    <col customWidth="1" min="7" max="7" width="6.44"/>
    <col customWidth="1" min="8" max="8" width="8.22"/>
    <col customWidth="1" min="9" max="10" width="4.89"/>
    <col customWidth="1" min="11" max="24" width="6.67"/>
  </cols>
  <sheetData>
    <row r="1">
      <c r="A1" s="161" t="s">
        <v>1</v>
      </c>
      <c r="B1" s="162" t="s">
        <v>173</v>
      </c>
      <c r="C1" s="163" t="s">
        <v>174</v>
      </c>
      <c r="D1" s="164" t="s">
        <v>175</v>
      </c>
      <c r="E1" s="162" t="s">
        <v>2</v>
      </c>
      <c r="F1" s="165" t="s">
        <v>176</v>
      </c>
      <c r="G1" s="162" t="s">
        <v>177</v>
      </c>
      <c r="H1" s="166" t="s">
        <v>178</v>
      </c>
      <c r="I1" s="166" t="s">
        <v>179</v>
      </c>
      <c r="J1" s="167" t="s">
        <v>180</v>
      </c>
    </row>
    <row r="2">
      <c r="A2" s="168" t="s">
        <v>144</v>
      </c>
      <c r="B2" s="168" t="s">
        <v>181</v>
      </c>
      <c r="C2" s="169" t="s">
        <v>182</v>
      </c>
      <c r="D2" s="170" t="s">
        <v>183</v>
      </c>
      <c r="E2" s="171">
        <v>0.3541666666666667</v>
      </c>
      <c r="F2" s="172" t="s">
        <v>83</v>
      </c>
      <c r="G2" s="172">
        <v>45.0</v>
      </c>
      <c r="H2" s="173">
        <f t="shared" ref="H2:H53" si="1">SUM(I2:J2)</f>
        <v>2</v>
      </c>
      <c r="I2" s="174">
        <v>1.0</v>
      </c>
      <c r="J2" s="174">
        <f>COUNTIF('活動組2021年例行活動班表'!D:D,A2)</f>
        <v>1</v>
      </c>
    </row>
    <row r="3">
      <c r="A3" s="175" t="s">
        <v>40</v>
      </c>
      <c r="B3" s="175" t="s">
        <v>184</v>
      </c>
      <c r="C3" s="176" t="s">
        <v>185</v>
      </c>
      <c r="D3" s="177" t="s">
        <v>186</v>
      </c>
      <c r="E3" s="178">
        <v>0.3541666666666667</v>
      </c>
      <c r="F3" s="172" t="s">
        <v>83</v>
      </c>
      <c r="G3" s="172">
        <v>35.0</v>
      </c>
      <c r="H3" s="179">
        <f t="shared" si="1"/>
        <v>2</v>
      </c>
      <c r="I3" s="174">
        <v>0.0</v>
      </c>
      <c r="J3" s="174">
        <f>COUNTIF('活動組2021年例行活動班表'!D:D,A3)</f>
        <v>2</v>
      </c>
    </row>
    <row r="4">
      <c r="A4" s="175" t="s">
        <v>187</v>
      </c>
      <c r="B4" s="175" t="s">
        <v>188</v>
      </c>
      <c r="C4" s="176" t="s">
        <v>189</v>
      </c>
      <c r="D4" s="175" t="s">
        <v>190</v>
      </c>
      <c r="E4" s="180">
        <v>0.3611111111111111</v>
      </c>
      <c r="F4" s="172" t="s">
        <v>191</v>
      </c>
      <c r="G4" s="172">
        <v>50.0</v>
      </c>
      <c r="H4" s="173">
        <f t="shared" si="1"/>
        <v>3</v>
      </c>
      <c r="I4" s="174">
        <v>3.0</v>
      </c>
      <c r="J4" s="174">
        <f>COUNTIF('活動組2021年例行活動班表'!D:D,A4)</f>
        <v>0</v>
      </c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</row>
    <row r="5">
      <c r="A5" s="175" t="s">
        <v>57</v>
      </c>
      <c r="B5" s="175" t="s">
        <v>192</v>
      </c>
      <c r="C5" s="176" t="s">
        <v>135</v>
      </c>
      <c r="D5" s="177" t="s">
        <v>193</v>
      </c>
      <c r="E5" s="180">
        <v>0.3125</v>
      </c>
      <c r="F5" s="172" t="s">
        <v>47</v>
      </c>
      <c r="G5" s="172">
        <v>45.0</v>
      </c>
      <c r="H5" s="179">
        <f t="shared" si="1"/>
        <v>3</v>
      </c>
      <c r="I5" s="174">
        <v>0.0</v>
      </c>
      <c r="J5" s="174">
        <f>COUNTIF('活動組2021年例行活動班表'!D:D,A5)</f>
        <v>3</v>
      </c>
    </row>
    <row r="6">
      <c r="A6" s="168" t="s">
        <v>109</v>
      </c>
      <c r="B6" s="168" t="s">
        <v>194</v>
      </c>
      <c r="C6" s="169" t="s">
        <v>195</v>
      </c>
      <c r="D6" s="170" t="s">
        <v>196</v>
      </c>
      <c r="E6" s="182">
        <v>0.34375</v>
      </c>
      <c r="F6" s="172" t="s">
        <v>116</v>
      </c>
      <c r="G6" s="172">
        <v>40.0</v>
      </c>
      <c r="H6" s="173">
        <f t="shared" si="1"/>
        <v>2</v>
      </c>
      <c r="I6" s="174">
        <v>1.0</v>
      </c>
      <c r="J6" s="174">
        <f>COUNTIF('活動組2021年例行活動班表'!D:D,A6)</f>
        <v>1</v>
      </c>
    </row>
    <row r="7">
      <c r="A7" s="183" t="s">
        <v>86</v>
      </c>
      <c r="B7" s="183" t="s">
        <v>197</v>
      </c>
      <c r="C7" s="176" t="s">
        <v>198</v>
      </c>
      <c r="D7" s="177" t="s">
        <v>199</v>
      </c>
      <c r="E7" s="180">
        <v>0.3125</v>
      </c>
      <c r="F7" s="172" t="s">
        <v>116</v>
      </c>
      <c r="G7" s="172">
        <v>40.0</v>
      </c>
      <c r="H7" s="179">
        <f t="shared" si="1"/>
        <v>1</v>
      </c>
      <c r="I7" s="174">
        <v>0.0</v>
      </c>
      <c r="J7" s="174">
        <f>COUNTIF('活動組2021年例行活動班表'!D:D,A7)</f>
        <v>1</v>
      </c>
    </row>
    <row r="8" ht="45.0" customHeight="1">
      <c r="A8" s="168" t="s">
        <v>115</v>
      </c>
      <c r="B8" s="168" t="s">
        <v>200</v>
      </c>
      <c r="C8" s="169" t="s">
        <v>201</v>
      </c>
      <c r="D8" s="170" t="s">
        <v>202</v>
      </c>
      <c r="E8" s="182">
        <v>0.3333333333333333</v>
      </c>
      <c r="F8" s="172" t="s">
        <v>116</v>
      </c>
      <c r="G8" s="172">
        <v>40.0</v>
      </c>
      <c r="H8" s="173">
        <f t="shared" si="1"/>
        <v>4</v>
      </c>
      <c r="I8" s="174">
        <v>1.0</v>
      </c>
      <c r="J8" s="174">
        <f>COUNTIF('活動組2021年例行活動班表'!D:D,A8)</f>
        <v>3</v>
      </c>
    </row>
    <row r="9">
      <c r="A9" s="175" t="s">
        <v>152</v>
      </c>
      <c r="B9" s="175" t="s">
        <v>203</v>
      </c>
      <c r="C9" s="176" t="s">
        <v>204</v>
      </c>
      <c r="D9" s="177" t="s">
        <v>205</v>
      </c>
      <c r="E9" s="180">
        <v>0.3125</v>
      </c>
      <c r="F9" s="172" t="s">
        <v>191</v>
      </c>
      <c r="G9" s="172">
        <v>35.0</v>
      </c>
      <c r="H9" s="179">
        <f t="shared" si="1"/>
        <v>1</v>
      </c>
      <c r="I9" s="174">
        <v>0.0</v>
      </c>
      <c r="J9" s="174">
        <f>COUNTIF('活動組2021年例行活動班表'!D:D,A9)</f>
        <v>1</v>
      </c>
    </row>
    <row r="10">
      <c r="A10" s="175" t="s">
        <v>130</v>
      </c>
      <c r="B10" s="175" t="s">
        <v>206</v>
      </c>
      <c r="C10" s="176" t="s">
        <v>207</v>
      </c>
      <c r="D10" s="177" t="s">
        <v>208</v>
      </c>
      <c r="E10" s="180">
        <v>0.2916666666666667</v>
      </c>
      <c r="F10" s="172" t="s">
        <v>191</v>
      </c>
      <c r="G10" s="172">
        <v>35.0</v>
      </c>
      <c r="H10" s="173">
        <f t="shared" si="1"/>
        <v>3</v>
      </c>
      <c r="I10" s="174">
        <v>2.0</v>
      </c>
      <c r="J10" s="174">
        <f>COUNTIF('活動組2021年例行活動班表'!D:D,A10)</f>
        <v>1</v>
      </c>
    </row>
    <row r="11">
      <c r="A11" s="168" t="s">
        <v>82</v>
      </c>
      <c r="B11" s="168" t="s">
        <v>209</v>
      </c>
      <c r="C11" s="169" t="s">
        <v>210</v>
      </c>
      <c r="D11" s="170" t="s">
        <v>211</v>
      </c>
      <c r="E11" s="182">
        <v>0.34375</v>
      </c>
      <c r="F11" s="172" t="s">
        <v>83</v>
      </c>
      <c r="G11" s="172">
        <v>35.0</v>
      </c>
      <c r="H11" s="173">
        <f t="shared" si="1"/>
        <v>2</v>
      </c>
      <c r="I11" s="174">
        <v>1.0</v>
      </c>
      <c r="J11" s="174">
        <f>COUNTIF('活動組2021年例行活動班表'!D:D,A11)</f>
        <v>1</v>
      </c>
    </row>
    <row r="12">
      <c r="A12" s="168" t="s">
        <v>146</v>
      </c>
      <c r="B12" s="168" t="s">
        <v>212</v>
      </c>
      <c r="C12" s="169" t="s">
        <v>213</v>
      </c>
      <c r="D12" s="170" t="s">
        <v>214</v>
      </c>
      <c r="E12" s="182">
        <v>0.3333333333333333</v>
      </c>
      <c r="F12" s="172" t="s">
        <v>215</v>
      </c>
      <c r="G12" s="172">
        <v>40.0</v>
      </c>
      <c r="H12" s="173">
        <f t="shared" si="1"/>
        <v>3</v>
      </c>
      <c r="I12" s="174">
        <v>1.0</v>
      </c>
      <c r="J12" s="174">
        <f>COUNTIF('活動組2021年例行活動班表'!D:D,A12)</f>
        <v>2</v>
      </c>
    </row>
    <row r="13">
      <c r="A13" s="175" t="s">
        <v>71</v>
      </c>
      <c r="B13" s="175" t="s">
        <v>216</v>
      </c>
      <c r="C13" s="176" t="s">
        <v>217</v>
      </c>
      <c r="D13" s="177" t="s">
        <v>218</v>
      </c>
      <c r="E13" s="180">
        <v>0.3125</v>
      </c>
      <c r="F13" s="172" t="s">
        <v>47</v>
      </c>
      <c r="G13" s="172">
        <v>35.0</v>
      </c>
      <c r="H13" s="173">
        <f t="shared" si="1"/>
        <v>3</v>
      </c>
      <c r="I13" s="174">
        <v>1.0</v>
      </c>
      <c r="J13" s="174">
        <f>COUNTIF('活動組2021年例行活動班表'!D:D,A13)</f>
        <v>2</v>
      </c>
    </row>
    <row r="14">
      <c r="A14" s="175" t="s">
        <v>139</v>
      </c>
      <c r="B14" s="175" t="s">
        <v>219</v>
      </c>
      <c r="C14" s="176" t="s">
        <v>220</v>
      </c>
      <c r="D14" s="177" t="s">
        <v>221</v>
      </c>
      <c r="E14" s="180">
        <v>0.3125</v>
      </c>
      <c r="F14" s="172" t="s">
        <v>47</v>
      </c>
      <c r="G14" s="172">
        <v>60.0</v>
      </c>
      <c r="H14" s="179">
        <f t="shared" si="1"/>
        <v>1</v>
      </c>
      <c r="I14" s="174">
        <v>0.0</v>
      </c>
      <c r="J14" s="174">
        <f>COUNTIF('活動組2021年例行活動班表'!D:D,A14)</f>
        <v>1</v>
      </c>
    </row>
    <row r="15">
      <c r="A15" s="175" t="s">
        <v>222</v>
      </c>
      <c r="B15" s="175" t="s">
        <v>223</v>
      </c>
      <c r="C15" s="184" t="s">
        <v>224</v>
      </c>
      <c r="D15" s="185" t="s">
        <v>225</v>
      </c>
      <c r="E15" s="180">
        <v>0.2916666666666667</v>
      </c>
      <c r="F15" s="172" t="s">
        <v>215</v>
      </c>
      <c r="G15" s="172">
        <v>50.0</v>
      </c>
      <c r="H15" s="173">
        <f t="shared" si="1"/>
        <v>1</v>
      </c>
      <c r="I15" s="174">
        <v>1.0</v>
      </c>
      <c r="J15" s="174">
        <f>COUNTIF('活動組2021年例行活動班表'!D:D,A15)</f>
        <v>0</v>
      </c>
    </row>
    <row r="16">
      <c r="A16" s="175" t="s">
        <v>226</v>
      </c>
      <c r="B16" s="175" t="s">
        <v>227</v>
      </c>
      <c r="C16" s="176" t="s">
        <v>228</v>
      </c>
      <c r="D16" s="177" t="s">
        <v>229</v>
      </c>
      <c r="E16" s="180">
        <v>0.3125</v>
      </c>
      <c r="F16" s="172" t="s">
        <v>191</v>
      </c>
      <c r="G16" s="172">
        <v>40.0</v>
      </c>
      <c r="H16" s="179">
        <f t="shared" si="1"/>
        <v>1</v>
      </c>
      <c r="I16" s="174">
        <v>1.0</v>
      </c>
      <c r="J16" s="174">
        <f>COUNTIF('活動組2021年例行活動班表'!D:D,A16)</f>
        <v>0</v>
      </c>
    </row>
    <row r="17">
      <c r="A17" s="175" t="s">
        <v>230</v>
      </c>
      <c r="B17" s="175" t="s">
        <v>231</v>
      </c>
      <c r="C17" s="176" t="s">
        <v>232</v>
      </c>
      <c r="D17" s="177" t="s">
        <v>233</v>
      </c>
      <c r="E17" s="180">
        <v>0.3125</v>
      </c>
      <c r="F17" s="172" t="s">
        <v>191</v>
      </c>
      <c r="G17" s="172">
        <v>40.0</v>
      </c>
      <c r="H17" s="173">
        <f t="shared" si="1"/>
        <v>2</v>
      </c>
      <c r="I17" s="174">
        <v>2.0</v>
      </c>
      <c r="J17" s="174">
        <f>COUNTIF('活動組2021年例行活動班表'!D:D,A17)</f>
        <v>0</v>
      </c>
    </row>
    <row r="18">
      <c r="A18" s="175" t="s">
        <v>234</v>
      </c>
      <c r="B18" s="175" t="s">
        <v>235</v>
      </c>
      <c r="C18" s="176" t="s">
        <v>236</v>
      </c>
      <c r="D18" s="177" t="s">
        <v>237</v>
      </c>
      <c r="E18" s="180">
        <v>0.3125</v>
      </c>
      <c r="F18" s="172" t="s">
        <v>83</v>
      </c>
      <c r="G18" s="172">
        <v>40.0</v>
      </c>
      <c r="H18" s="179">
        <f t="shared" si="1"/>
        <v>1</v>
      </c>
      <c r="I18" s="174">
        <v>1.0</v>
      </c>
      <c r="J18" s="174">
        <f>COUNTIF('活動組2021年例行活動班表'!D:D,A18)</f>
        <v>0</v>
      </c>
    </row>
    <row r="19">
      <c r="A19" s="175" t="s">
        <v>238</v>
      </c>
      <c r="B19" s="175" t="s">
        <v>239</v>
      </c>
      <c r="C19" s="176" t="s">
        <v>240</v>
      </c>
      <c r="D19" s="177" t="s">
        <v>241</v>
      </c>
      <c r="E19" s="180">
        <v>0.3125</v>
      </c>
      <c r="F19" s="172" t="s">
        <v>47</v>
      </c>
      <c r="G19" s="172">
        <v>40.0</v>
      </c>
      <c r="H19" s="179">
        <f t="shared" si="1"/>
        <v>0</v>
      </c>
      <c r="I19" s="174">
        <v>0.0</v>
      </c>
      <c r="J19" s="174">
        <f>COUNTIF('活動組2021年例行活動班表'!D:D,A19)</f>
        <v>0</v>
      </c>
    </row>
    <row r="20">
      <c r="A20" s="175" t="s">
        <v>242</v>
      </c>
      <c r="B20" s="175" t="s">
        <v>243</v>
      </c>
      <c r="C20" s="176" t="s">
        <v>240</v>
      </c>
      <c r="D20" s="177" t="s">
        <v>241</v>
      </c>
      <c r="E20" s="180">
        <v>0.3125</v>
      </c>
      <c r="F20" s="172" t="s">
        <v>47</v>
      </c>
      <c r="G20" s="172">
        <v>50.0</v>
      </c>
      <c r="H20" s="179">
        <f t="shared" si="1"/>
        <v>1</v>
      </c>
      <c r="I20" s="174">
        <v>1.0</v>
      </c>
      <c r="J20" s="174">
        <f>COUNTIF('活動組2021年例行活動班表'!D:D,A20)</f>
        <v>0</v>
      </c>
    </row>
    <row r="21" ht="15.75" customHeight="1">
      <c r="A21" s="183" t="s">
        <v>131</v>
      </c>
      <c r="B21" s="175" t="s">
        <v>244</v>
      </c>
      <c r="C21" s="176" t="s">
        <v>245</v>
      </c>
      <c r="D21" s="177" t="s">
        <v>246</v>
      </c>
      <c r="E21" s="180">
        <v>0.2916666666666667</v>
      </c>
      <c r="F21" s="172" t="s">
        <v>247</v>
      </c>
      <c r="G21" s="172">
        <v>40.0</v>
      </c>
      <c r="H21" s="173">
        <f t="shared" si="1"/>
        <v>2</v>
      </c>
      <c r="I21" s="174">
        <v>1.0</v>
      </c>
      <c r="J21" s="174">
        <f>COUNTIF('活動組2021年例行活動班表'!D:D,A21)</f>
        <v>1</v>
      </c>
    </row>
    <row r="22" ht="15.75" customHeight="1">
      <c r="A22" s="175" t="s">
        <v>166</v>
      </c>
      <c r="B22" s="175" t="s">
        <v>248</v>
      </c>
      <c r="C22" s="176" t="s">
        <v>249</v>
      </c>
      <c r="D22" s="177" t="s">
        <v>250</v>
      </c>
      <c r="E22" s="180">
        <v>0.3125</v>
      </c>
      <c r="F22" s="172" t="s">
        <v>47</v>
      </c>
      <c r="G22" s="172">
        <v>30.0</v>
      </c>
      <c r="H22" s="173">
        <f t="shared" si="1"/>
        <v>2</v>
      </c>
      <c r="I22" s="174">
        <v>1.0</v>
      </c>
      <c r="J22" s="174">
        <f>COUNTIF('活動組2021年例行活動班表'!D:D,A22)</f>
        <v>1</v>
      </c>
    </row>
    <row r="23" ht="15.75" customHeight="1">
      <c r="A23" s="175" t="s">
        <v>251</v>
      </c>
      <c r="B23" s="175" t="s">
        <v>252</v>
      </c>
      <c r="C23" s="176" t="s">
        <v>253</v>
      </c>
      <c r="D23" s="177" t="s">
        <v>254</v>
      </c>
      <c r="E23" s="180">
        <v>0.3125</v>
      </c>
      <c r="F23" s="172" t="s">
        <v>116</v>
      </c>
      <c r="G23" s="172">
        <v>35.0</v>
      </c>
      <c r="H23" s="179">
        <f t="shared" si="1"/>
        <v>0</v>
      </c>
      <c r="I23" s="174">
        <v>0.0</v>
      </c>
      <c r="J23" s="174">
        <f>COUNTIF('活動組2021年例行活動班表'!D:D,A23)</f>
        <v>0</v>
      </c>
    </row>
    <row r="24" ht="15.75" customHeight="1">
      <c r="A24" s="175" t="s">
        <v>7</v>
      </c>
      <c r="B24" s="175" t="s">
        <v>255</v>
      </c>
      <c r="C24" s="176" t="s">
        <v>94</v>
      </c>
      <c r="D24" s="177" t="s">
        <v>256</v>
      </c>
      <c r="E24" s="180">
        <v>0.3125</v>
      </c>
      <c r="F24" s="172" t="s">
        <v>47</v>
      </c>
      <c r="G24" s="172">
        <v>35.0</v>
      </c>
      <c r="H24" s="179">
        <f t="shared" si="1"/>
        <v>1</v>
      </c>
      <c r="I24" s="174">
        <v>0.0</v>
      </c>
      <c r="J24" s="174">
        <f>COUNTIF('活動組2021年例行活動班表'!D:D,A24)</f>
        <v>1</v>
      </c>
    </row>
    <row r="25" ht="15.75" customHeight="1">
      <c r="A25" s="175" t="s">
        <v>257</v>
      </c>
      <c r="B25" s="175" t="s">
        <v>258</v>
      </c>
      <c r="C25" s="176" t="s">
        <v>259</v>
      </c>
      <c r="D25" s="177" t="s">
        <v>260</v>
      </c>
      <c r="E25" s="180">
        <v>0.3125</v>
      </c>
      <c r="F25" s="172" t="s">
        <v>191</v>
      </c>
      <c r="G25" s="172">
        <v>50.0</v>
      </c>
      <c r="H25" s="173">
        <f t="shared" si="1"/>
        <v>1</v>
      </c>
      <c r="I25" s="174">
        <v>1.0</v>
      </c>
      <c r="J25" s="174">
        <f>COUNTIF('活動組2021年例行活動班表'!D:D,A25)</f>
        <v>0</v>
      </c>
    </row>
    <row r="26" ht="15.75" customHeight="1">
      <c r="A26" s="175" t="s">
        <v>161</v>
      </c>
      <c r="B26" s="175" t="s">
        <v>261</v>
      </c>
      <c r="C26" s="176" t="s">
        <v>262</v>
      </c>
      <c r="D26" s="177" t="s">
        <v>263</v>
      </c>
      <c r="E26" s="180">
        <v>0.3125</v>
      </c>
      <c r="F26" s="172" t="s">
        <v>191</v>
      </c>
      <c r="G26" s="172">
        <v>30.0</v>
      </c>
      <c r="H26" s="179">
        <f t="shared" si="1"/>
        <v>1</v>
      </c>
      <c r="I26" s="174">
        <v>0.0</v>
      </c>
      <c r="J26" s="174">
        <f>COUNTIF('活動組2021年例行活動班表'!D:D,A26)</f>
        <v>1</v>
      </c>
    </row>
    <row r="27" ht="15.75" customHeight="1">
      <c r="A27" s="175" t="s">
        <v>264</v>
      </c>
      <c r="B27" s="175" t="s">
        <v>265</v>
      </c>
      <c r="C27" s="176" t="s">
        <v>122</v>
      </c>
      <c r="D27" s="177" t="s">
        <v>266</v>
      </c>
      <c r="E27" s="180">
        <v>0.3125</v>
      </c>
      <c r="F27" s="172" t="s">
        <v>116</v>
      </c>
      <c r="G27" s="172">
        <v>40.0</v>
      </c>
      <c r="H27" s="179">
        <f t="shared" si="1"/>
        <v>0</v>
      </c>
      <c r="I27" s="174">
        <v>0.0</v>
      </c>
      <c r="J27" s="174">
        <f>COUNTIF('活動組2021年例行活動班表'!D:D,A27)</f>
        <v>0</v>
      </c>
    </row>
    <row r="28" ht="15.75" customHeight="1">
      <c r="A28" s="175" t="s">
        <v>121</v>
      </c>
      <c r="B28" s="175" t="s">
        <v>267</v>
      </c>
      <c r="C28" s="176" t="s">
        <v>122</v>
      </c>
      <c r="D28" s="177" t="s">
        <v>266</v>
      </c>
      <c r="E28" s="180">
        <v>0.3125</v>
      </c>
      <c r="F28" s="172" t="s">
        <v>47</v>
      </c>
      <c r="G28" s="172">
        <v>40.0</v>
      </c>
      <c r="H28" s="173">
        <f t="shared" si="1"/>
        <v>2</v>
      </c>
      <c r="I28" s="174">
        <v>1.0</v>
      </c>
      <c r="J28" s="174">
        <f>COUNTIF('活動組2021年例行活動班表'!D:D,A28)</f>
        <v>1</v>
      </c>
    </row>
    <row r="29" ht="15.75" customHeight="1">
      <c r="A29" s="175" t="s">
        <v>268</v>
      </c>
      <c r="B29" s="175" t="s">
        <v>269</v>
      </c>
      <c r="C29" s="176" t="s">
        <v>270</v>
      </c>
      <c r="D29" s="177" t="s">
        <v>271</v>
      </c>
      <c r="E29" s="180">
        <v>0.3125</v>
      </c>
      <c r="F29" s="172" t="s">
        <v>191</v>
      </c>
      <c r="G29" s="172">
        <v>40.0</v>
      </c>
      <c r="H29" s="173">
        <f t="shared" si="1"/>
        <v>1</v>
      </c>
      <c r="I29" s="174">
        <v>1.0</v>
      </c>
      <c r="J29" s="174">
        <f>COUNTIF('活動組2021年例行活動班表'!D:D,A29)</f>
        <v>0</v>
      </c>
    </row>
    <row r="30" ht="15.75" customHeight="1">
      <c r="A30" s="175" t="s">
        <v>272</v>
      </c>
      <c r="B30" s="175" t="s">
        <v>273</v>
      </c>
      <c r="C30" s="176" t="s">
        <v>274</v>
      </c>
      <c r="D30" s="177" t="s">
        <v>275</v>
      </c>
      <c r="E30" s="180">
        <v>0.3125</v>
      </c>
      <c r="F30" s="172" t="s">
        <v>191</v>
      </c>
      <c r="G30" s="172">
        <v>40.0</v>
      </c>
      <c r="H30" s="173">
        <f t="shared" si="1"/>
        <v>1</v>
      </c>
      <c r="I30" s="174">
        <v>1.0</v>
      </c>
      <c r="J30" s="174">
        <f>COUNTIF('活動組2021年例行活動班表'!D:D,A30)</f>
        <v>0</v>
      </c>
    </row>
    <row r="31" ht="15.75" customHeight="1">
      <c r="A31" s="175" t="s">
        <v>276</v>
      </c>
      <c r="B31" s="175" t="s">
        <v>277</v>
      </c>
      <c r="C31" s="176" t="s">
        <v>278</v>
      </c>
      <c r="D31" s="177" t="s">
        <v>279</v>
      </c>
      <c r="E31" s="180">
        <v>0.3125</v>
      </c>
      <c r="F31" s="172" t="s">
        <v>215</v>
      </c>
      <c r="G31" s="172">
        <v>50.0</v>
      </c>
      <c r="H31" s="179">
        <f t="shared" si="1"/>
        <v>1</v>
      </c>
      <c r="I31" s="174">
        <v>1.0</v>
      </c>
      <c r="J31" s="174">
        <f>COUNTIF('活動組2021年例行活動班表'!D:D,A31)</f>
        <v>0</v>
      </c>
    </row>
    <row r="32" ht="15.75" customHeight="1">
      <c r="A32" s="175" t="s">
        <v>280</v>
      </c>
      <c r="B32" s="175" t="s">
        <v>281</v>
      </c>
      <c r="C32" s="176" t="s">
        <v>282</v>
      </c>
      <c r="D32" s="177" t="s">
        <v>283</v>
      </c>
      <c r="E32" s="180">
        <v>0.3125</v>
      </c>
      <c r="F32" s="172" t="s">
        <v>116</v>
      </c>
      <c r="G32" s="172">
        <v>40.0</v>
      </c>
      <c r="H32" s="179">
        <f t="shared" si="1"/>
        <v>0</v>
      </c>
      <c r="I32" s="174">
        <v>0.0</v>
      </c>
      <c r="J32" s="174">
        <f>COUNTIF('活動組2021年例行活動班表'!D:D,A32)</f>
        <v>0</v>
      </c>
    </row>
    <row r="33" ht="15.75" customHeight="1">
      <c r="A33" s="175" t="s">
        <v>284</v>
      </c>
      <c r="B33" s="175" t="s">
        <v>285</v>
      </c>
      <c r="C33" s="176" t="s">
        <v>207</v>
      </c>
      <c r="D33" s="177" t="s">
        <v>208</v>
      </c>
      <c r="E33" s="180">
        <v>0.2916666666666667</v>
      </c>
      <c r="F33" s="172" t="s">
        <v>286</v>
      </c>
      <c r="G33" s="172">
        <v>30.0</v>
      </c>
      <c r="H33" s="179">
        <f t="shared" si="1"/>
        <v>1</v>
      </c>
      <c r="I33" s="174">
        <v>1.0</v>
      </c>
      <c r="J33" s="174">
        <f>COUNTIF('活動組2021年例行活動班表'!D:D,A33)</f>
        <v>0</v>
      </c>
    </row>
    <row r="34" ht="30.0" customHeight="1">
      <c r="A34" s="186" t="s">
        <v>287</v>
      </c>
      <c r="B34" s="186" t="s">
        <v>288</v>
      </c>
      <c r="C34" s="187" t="s">
        <v>289</v>
      </c>
      <c r="D34" s="188" t="s">
        <v>290</v>
      </c>
      <c r="E34" s="189">
        <v>0.3333333333333333</v>
      </c>
      <c r="F34" s="190" t="s">
        <v>47</v>
      </c>
      <c r="G34" s="190">
        <v>40.0</v>
      </c>
      <c r="H34" s="191">
        <f t="shared" si="1"/>
        <v>1</v>
      </c>
      <c r="I34" s="192">
        <v>1.0</v>
      </c>
      <c r="J34" s="192">
        <f>COUNTIF('活動組2021年例行活動班表'!D:D,A34)</f>
        <v>0</v>
      </c>
    </row>
    <row r="35" ht="33.0" customHeight="1">
      <c r="A35" s="193" t="s">
        <v>291</v>
      </c>
      <c r="B35" s="193" t="s">
        <v>292</v>
      </c>
      <c r="C35" s="194" t="s">
        <v>189</v>
      </c>
      <c r="D35" s="195" t="s">
        <v>190</v>
      </c>
      <c r="E35" s="196">
        <v>0.3611111111111111</v>
      </c>
      <c r="F35" s="197" t="s">
        <v>191</v>
      </c>
      <c r="G35" s="197">
        <v>40.0</v>
      </c>
      <c r="H35" s="179">
        <f t="shared" si="1"/>
        <v>1</v>
      </c>
      <c r="I35" s="174">
        <v>1.0</v>
      </c>
      <c r="J35" s="174">
        <f>COUNTIF('活動組2021年例行活動班表'!D:D,A35)</f>
        <v>0</v>
      </c>
    </row>
    <row r="36" ht="15.75" customHeight="1">
      <c r="A36" s="175" t="s">
        <v>293</v>
      </c>
      <c r="B36" s="175" t="s">
        <v>294</v>
      </c>
      <c r="C36" s="176" t="s">
        <v>295</v>
      </c>
      <c r="D36" s="177" t="s">
        <v>296</v>
      </c>
      <c r="E36" s="180">
        <v>0.3125</v>
      </c>
      <c r="F36" s="172" t="s">
        <v>191</v>
      </c>
      <c r="G36" s="172">
        <v>40.0</v>
      </c>
      <c r="H36" s="179">
        <f t="shared" si="1"/>
        <v>1</v>
      </c>
      <c r="I36" s="174">
        <v>1.0</v>
      </c>
      <c r="J36" s="174">
        <f>COUNTIF('活動組2021年例行活動班表'!D:D,A36)</f>
        <v>0</v>
      </c>
    </row>
    <row r="37" ht="30.0" customHeight="1">
      <c r="A37" s="168" t="s">
        <v>27</v>
      </c>
      <c r="B37" s="198" t="s">
        <v>297</v>
      </c>
      <c r="C37" s="199" t="s">
        <v>298</v>
      </c>
      <c r="D37" s="170" t="s">
        <v>299</v>
      </c>
      <c r="E37" s="182">
        <v>0.3333333333333333</v>
      </c>
      <c r="F37" s="172" t="s">
        <v>47</v>
      </c>
      <c r="G37" s="172">
        <v>30.0</v>
      </c>
      <c r="H37" s="179">
        <f t="shared" si="1"/>
        <v>2</v>
      </c>
      <c r="I37" s="174">
        <v>1.0</v>
      </c>
      <c r="J37" s="174">
        <f>COUNTIF('活動組2021年例行活動班表'!D:D,A37)</f>
        <v>1</v>
      </c>
    </row>
    <row r="38" ht="15.75" customHeight="1">
      <c r="A38" s="175" t="s">
        <v>155</v>
      </c>
      <c r="B38" s="175" t="s">
        <v>300</v>
      </c>
      <c r="C38" s="176" t="s">
        <v>156</v>
      </c>
      <c r="D38" s="177" t="s">
        <v>301</v>
      </c>
      <c r="E38" s="180">
        <v>0.3125</v>
      </c>
      <c r="F38" s="172" t="s">
        <v>47</v>
      </c>
      <c r="G38" s="172">
        <v>25.0</v>
      </c>
      <c r="H38" s="179">
        <f t="shared" si="1"/>
        <v>1</v>
      </c>
      <c r="I38" s="174">
        <v>0.0</v>
      </c>
      <c r="J38" s="174">
        <f>COUNTIF('活動組2021年例行活動班表'!D:D,A38)</f>
        <v>1</v>
      </c>
    </row>
    <row r="39" ht="15.75" customHeight="1">
      <c r="A39" s="175" t="s">
        <v>302</v>
      </c>
      <c r="B39" s="175" t="s">
        <v>303</v>
      </c>
      <c r="C39" s="176" t="s">
        <v>304</v>
      </c>
      <c r="D39" s="177" t="s">
        <v>305</v>
      </c>
      <c r="E39" s="180">
        <v>0.3125</v>
      </c>
      <c r="F39" s="172" t="s">
        <v>191</v>
      </c>
      <c r="G39" s="172">
        <v>35.0</v>
      </c>
      <c r="H39" s="179">
        <f t="shared" si="1"/>
        <v>1</v>
      </c>
      <c r="I39" s="174">
        <v>1.0</v>
      </c>
      <c r="J39" s="174">
        <f>COUNTIF('活動組2021年例行活動班表'!D:D,A39)</f>
        <v>0</v>
      </c>
    </row>
    <row r="40" ht="15.75" customHeight="1">
      <c r="A40" s="175" t="s">
        <v>306</v>
      </c>
      <c r="B40" s="175" t="s">
        <v>307</v>
      </c>
      <c r="C40" s="176" t="s">
        <v>308</v>
      </c>
      <c r="D40" s="177" t="s">
        <v>309</v>
      </c>
      <c r="E40" s="180">
        <v>0.3125</v>
      </c>
      <c r="F40" s="172" t="s">
        <v>47</v>
      </c>
      <c r="G40" s="172">
        <v>25.0</v>
      </c>
      <c r="H40" s="179">
        <f t="shared" si="1"/>
        <v>0</v>
      </c>
      <c r="I40" s="174">
        <v>0.0</v>
      </c>
      <c r="J40" s="174">
        <f>COUNTIF('活動組2021年例行活動班表'!D:D,A40)</f>
        <v>0</v>
      </c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</row>
    <row r="41" ht="15.75" customHeight="1">
      <c r="A41" s="175" t="s">
        <v>310</v>
      </c>
      <c r="B41" s="175" t="s">
        <v>311</v>
      </c>
      <c r="C41" s="176" t="s">
        <v>312</v>
      </c>
      <c r="D41" s="177" t="s">
        <v>313</v>
      </c>
      <c r="E41" s="201">
        <v>0.2916666666666667</v>
      </c>
      <c r="F41" s="172" t="s">
        <v>116</v>
      </c>
      <c r="G41" s="172">
        <v>45.0</v>
      </c>
      <c r="H41" s="173">
        <f t="shared" si="1"/>
        <v>0</v>
      </c>
      <c r="I41" s="174">
        <v>0.0</v>
      </c>
      <c r="J41" s="174">
        <f>COUNTIF('活動組2021年例行活動班表'!D:D,A41)</f>
        <v>0</v>
      </c>
    </row>
    <row r="42" ht="15.75" customHeight="1">
      <c r="A42" s="175" t="s">
        <v>314</v>
      </c>
      <c r="B42" s="175" t="s">
        <v>315</v>
      </c>
      <c r="C42" s="176" t="s">
        <v>220</v>
      </c>
      <c r="D42" s="177" t="s">
        <v>221</v>
      </c>
      <c r="E42" s="180">
        <v>0.3125</v>
      </c>
      <c r="F42" s="172" t="s">
        <v>47</v>
      </c>
      <c r="G42" s="172">
        <v>50.0</v>
      </c>
      <c r="H42" s="179">
        <f t="shared" si="1"/>
        <v>0</v>
      </c>
      <c r="I42" s="174">
        <v>0.0</v>
      </c>
      <c r="J42" s="174">
        <f>COUNTIF('活動組2021年例行活動班表'!D:D,A42)</f>
        <v>0</v>
      </c>
    </row>
    <row r="43" ht="15.75" customHeight="1">
      <c r="A43" s="175" t="s">
        <v>316</v>
      </c>
      <c r="B43" s="175" t="s">
        <v>317</v>
      </c>
      <c r="C43" s="176" t="s">
        <v>318</v>
      </c>
      <c r="D43" s="177" t="s">
        <v>319</v>
      </c>
      <c r="E43" s="180">
        <v>0.3125</v>
      </c>
      <c r="F43" s="172" t="s">
        <v>191</v>
      </c>
      <c r="G43" s="172">
        <v>40.0</v>
      </c>
      <c r="H43" s="179">
        <f t="shared" si="1"/>
        <v>0</v>
      </c>
      <c r="I43" s="174">
        <v>0.0</v>
      </c>
      <c r="J43" s="174">
        <f>COUNTIF('活動組2021年例行活動班表'!D:D,A43)</f>
        <v>0</v>
      </c>
    </row>
    <row r="44" ht="15.75" customHeight="1">
      <c r="A44" s="175" t="s">
        <v>320</v>
      </c>
      <c r="B44" s="175" t="s">
        <v>321</v>
      </c>
      <c r="C44" s="176" t="s">
        <v>318</v>
      </c>
      <c r="D44" s="177" t="s">
        <v>319</v>
      </c>
      <c r="E44" s="180">
        <v>0.3125</v>
      </c>
      <c r="F44" s="172" t="s">
        <v>322</v>
      </c>
      <c r="G44" s="175" t="s">
        <v>322</v>
      </c>
      <c r="H44" s="179">
        <f t="shared" si="1"/>
        <v>0</v>
      </c>
      <c r="I44" s="174">
        <v>0.0</v>
      </c>
      <c r="J44" s="174">
        <f>COUNTIF('活動組2021年例行活動班表'!D:D,A44)</f>
        <v>0</v>
      </c>
    </row>
    <row r="45" ht="15.75" customHeight="1">
      <c r="A45" s="175" t="s">
        <v>323</v>
      </c>
      <c r="B45" s="175" t="s">
        <v>324</v>
      </c>
      <c r="C45" s="176" t="s">
        <v>325</v>
      </c>
      <c r="D45" s="177" t="s">
        <v>326</v>
      </c>
      <c r="E45" s="180">
        <v>0.2916666666666667</v>
      </c>
      <c r="F45" s="172" t="s">
        <v>116</v>
      </c>
      <c r="G45" s="172">
        <v>20.0</v>
      </c>
      <c r="H45" s="179">
        <f t="shared" si="1"/>
        <v>0</v>
      </c>
      <c r="I45" s="174">
        <v>0.0</v>
      </c>
      <c r="J45" s="174">
        <f>COUNTIF('活動組2021年例行活動班表'!D:D,A45)</f>
        <v>0</v>
      </c>
    </row>
    <row r="46" ht="15.75" customHeight="1">
      <c r="A46" s="175" t="s">
        <v>327</v>
      </c>
      <c r="B46" s="175" t="s">
        <v>248</v>
      </c>
      <c r="C46" s="176" t="s">
        <v>249</v>
      </c>
      <c r="D46" s="177" t="s">
        <v>250</v>
      </c>
      <c r="E46" s="180">
        <v>0.3125</v>
      </c>
      <c r="F46" s="172" t="s">
        <v>47</v>
      </c>
      <c r="G46" s="172">
        <v>30.0</v>
      </c>
      <c r="H46" s="179">
        <f t="shared" si="1"/>
        <v>0</v>
      </c>
      <c r="I46" s="174">
        <v>0.0</v>
      </c>
      <c r="J46" s="174">
        <f>COUNTIF('活動組2021年例行活動班表'!D:D,A46)</f>
        <v>0</v>
      </c>
    </row>
    <row r="47" ht="15.75" customHeight="1">
      <c r="A47" s="175" t="s">
        <v>328</v>
      </c>
      <c r="B47" s="175" t="s">
        <v>329</v>
      </c>
      <c r="C47" s="176" t="s">
        <v>322</v>
      </c>
      <c r="D47" s="177" t="s">
        <v>322</v>
      </c>
      <c r="E47" s="172" t="s">
        <v>322</v>
      </c>
      <c r="F47" s="172" t="s">
        <v>116</v>
      </c>
      <c r="G47" s="172">
        <v>45.0</v>
      </c>
      <c r="H47" s="179">
        <f t="shared" si="1"/>
        <v>0</v>
      </c>
      <c r="I47" s="174">
        <v>0.0</v>
      </c>
      <c r="J47" s="174">
        <f>COUNTIF('活動組2021年例行活動班表'!D:D,A47)</f>
        <v>0</v>
      </c>
    </row>
    <row r="48" ht="15.75" customHeight="1">
      <c r="A48" s="175" t="s">
        <v>330</v>
      </c>
      <c r="B48" s="175" t="s">
        <v>248</v>
      </c>
      <c r="C48" s="176" t="s">
        <v>249</v>
      </c>
      <c r="D48" s="177" t="s">
        <v>322</v>
      </c>
      <c r="E48" s="172" t="s">
        <v>322</v>
      </c>
      <c r="F48" s="172" t="s">
        <v>322</v>
      </c>
      <c r="G48" s="175" t="s">
        <v>322</v>
      </c>
      <c r="H48" s="179">
        <f t="shared" si="1"/>
        <v>0</v>
      </c>
      <c r="I48" s="174">
        <v>0.0</v>
      </c>
      <c r="J48" s="174">
        <f>COUNTIF('活動組2021年例行活動班表'!D:D,A48)</f>
        <v>0</v>
      </c>
    </row>
    <row r="49" ht="15.75" customHeight="1">
      <c r="A49" s="175" t="s">
        <v>331</v>
      </c>
      <c r="B49" s="175" t="s">
        <v>322</v>
      </c>
      <c r="C49" s="176" t="s">
        <v>322</v>
      </c>
      <c r="D49" s="177" t="s">
        <v>322</v>
      </c>
      <c r="E49" s="172" t="s">
        <v>322</v>
      </c>
      <c r="F49" s="172" t="s">
        <v>83</v>
      </c>
      <c r="G49" s="172">
        <v>30.0</v>
      </c>
      <c r="H49" s="179">
        <f t="shared" si="1"/>
        <v>0</v>
      </c>
      <c r="I49" s="174">
        <v>0.0</v>
      </c>
      <c r="J49" s="174">
        <f>COUNTIF('活動組2021年例行活動班表'!D:D,A49)</f>
        <v>0</v>
      </c>
    </row>
    <row r="50" ht="15.75" customHeight="1">
      <c r="A50" s="175" t="s">
        <v>323</v>
      </c>
      <c r="B50" s="175" t="s">
        <v>322</v>
      </c>
      <c r="C50" s="176" t="s">
        <v>322</v>
      </c>
      <c r="D50" s="177" t="s">
        <v>322</v>
      </c>
      <c r="E50" s="172" t="s">
        <v>322</v>
      </c>
      <c r="F50" s="172" t="s">
        <v>116</v>
      </c>
      <c r="G50" s="172">
        <v>40.0</v>
      </c>
      <c r="H50" s="179">
        <f t="shared" si="1"/>
        <v>0</v>
      </c>
      <c r="I50" s="174">
        <v>0.0</v>
      </c>
      <c r="J50" s="174">
        <f>COUNTIF('活動組2021年例行活動班表'!D:D,A50)</f>
        <v>0</v>
      </c>
    </row>
    <row r="51" ht="15.75" customHeight="1">
      <c r="A51" s="175" t="s">
        <v>332</v>
      </c>
      <c r="B51" s="175" t="s">
        <v>333</v>
      </c>
      <c r="C51" s="184" t="s">
        <v>334</v>
      </c>
      <c r="D51" s="185" t="s">
        <v>335</v>
      </c>
      <c r="E51" s="201">
        <v>0.3333333333333333</v>
      </c>
      <c r="F51" s="202" t="s">
        <v>47</v>
      </c>
      <c r="G51" s="172">
        <v>25.0</v>
      </c>
      <c r="H51" s="179">
        <f t="shared" si="1"/>
        <v>0</v>
      </c>
      <c r="I51" s="174">
        <v>0.0</v>
      </c>
      <c r="J51" s="174">
        <f>COUNTIF('活動組2021年例行活動班表'!D:D,A51)</f>
        <v>0</v>
      </c>
    </row>
    <row r="52" ht="15.75" customHeight="1">
      <c r="A52" s="175" t="s">
        <v>336</v>
      </c>
      <c r="B52" s="183" t="s">
        <v>337</v>
      </c>
      <c r="C52" s="176" t="s">
        <v>304</v>
      </c>
      <c r="D52" s="203" t="s">
        <v>305</v>
      </c>
      <c r="E52" s="180">
        <v>0.3125</v>
      </c>
      <c r="F52" s="202" t="s">
        <v>191</v>
      </c>
      <c r="G52" s="172">
        <v>40.0</v>
      </c>
      <c r="H52" s="173">
        <f t="shared" si="1"/>
        <v>1</v>
      </c>
      <c r="I52" s="174">
        <v>1.0</v>
      </c>
      <c r="J52" s="174">
        <f>COUNTIF('活動組2021年例行活動班表'!D:D,A52)</f>
        <v>0</v>
      </c>
    </row>
    <row r="53" ht="15.75" customHeight="1">
      <c r="A53" s="175" t="s">
        <v>338</v>
      </c>
      <c r="B53" s="183" t="s">
        <v>339</v>
      </c>
      <c r="C53" s="176" t="s">
        <v>340</v>
      </c>
      <c r="D53" s="203" t="s">
        <v>341</v>
      </c>
      <c r="E53" s="180">
        <v>0.3576388888888889</v>
      </c>
      <c r="F53" s="202" t="s">
        <v>215</v>
      </c>
      <c r="G53" s="202">
        <v>40.0</v>
      </c>
      <c r="H53" s="173">
        <f t="shared" si="1"/>
        <v>1</v>
      </c>
      <c r="I53" s="173">
        <v>1.0</v>
      </c>
      <c r="J53" s="174">
        <f>COUNTIF('活動組2021年例行活動班表'!D:D,A53)</f>
        <v>0</v>
      </c>
    </row>
    <row r="54" ht="15.75" customHeight="1">
      <c r="A54" s="204" t="s">
        <v>342</v>
      </c>
      <c r="B54" s="204" t="s">
        <v>343</v>
      </c>
      <c r="C54" s="205" t="s">
        <v>344</v>
      </c>
      <c r="D54" s="177"/>
      <c r="E54" s="180"/>
      <c r="F54" s="172"/>
      <c r="G54" s="206"/>
      <c r="H54" s="207"/>
      <c r="I54" s="207"/>
      <c r="J54" s="174">
        <f>COUNTIF('活動組2021年例行活動班表'!D:D,A54)</f>
        <v>0</v>
      </c>
    </row>
    <row r="55" ht="15.75" customHeight="1">
      <c r="A55" s="208" t="s">
        <v>164</v>
      </c>
      <c r="B55" s="208" t="s">
        <v>345</v>
      </c>
      <c r="C55" s="209" t="s">
        <v>282</v>
      </c>
      <c r="D55" s="177" t="s">
        <v>283</v>
      </c>
      <c r="E55" s="180">
        <v>0.3125</v>
      </c>
      <c r="F55" s="172" t="s">
        <v>191</v>
      </c>
      <c r="G55" s="206">
        <v>30.0</v>
      </c>
      <c r="H55" s="207"/>
      <c r="I55" s="207"/>
      <c r="J55" s="174">
        <f>COUNTIF('活動組2021年例行活動班表'!D:D,A55)</f>
        <v>1</v>
      </c>
    </row>
    <row r="56" ht="15.75" customHeight="1">
      <c r="A56" s="210" t="s">
        <v>346</v>
      </c>
      <c r="B56" s="124" t="s">
        <v>347</v>
      </c>
      <c r="C56" s="211" t="s">
        <v>348</v>
      </c>
      <c r="D56" s="212" t="s">
        <v>349</v>
      </c>
      <c r="E56" s="213">
        <v>0.3541666666666667</v>
      </c>
      <c r="F56" s="214" t="s">
        <v>47</v>
      </c>
      <c r="G56" s="214">
        <v>25.0</v>
      </c>
      <c r="H56" s="207"/>
      <c r="I56" s="207"/>
      <c r="J56" s="174">
        <f>COUNTIF('活動組2021年例行活動班表'!D:D,A56)</f>
        <v>0</v>
      </c>
    </row>
    <row r="57" ht="15.75" customHeight="1">
      <c r="A57" s="210" t="s">
        <v>350</v>
      </c>
      <c r="B57" s="124" t="s">
        <v>351</v>
      </c>
      <c r="C57" s="211" t="s">
        <v>46</v>
      </c>
      <c r="D57" s="212" t="s">
        <v>352</v>
      </c>
      <c r="E57" s="213">
        <v>0.3541666666666667</v>
      </c>
      <c r="F57" s="214" t="s">
        <v>47</v>
      </c>
      <c r="G57" s="214">
        <v>25.0</v>
      </c>
      <c r="H57" s="207"/>
      <c r="I57" s="207"/>
      <c r="J57" s="174">
        <f>COUNTIF('活動組2021年例行活動班表'!D:D,A57)</f>
        <v>0</v>
      </c>
    </row>
    <row r="58" ht="15.75" customHeight="1">
      <c r="A58" s="208" t="s">
        <v>353</v>
      </c>
      <c r="B58" s="215"/>
      <c r="C58" s="216"/>
      <c r="D58" s="177"/>
      <c r="E58" s="215"/>
      <c r="F58" s="172"/>
      <c r="G58" s="215"/>
      <c r="H58" s="179">
        <f>SUM(I58:J58)</f>
        <v>0</v>
      </c>
      <c r="I58" s="173">
        <v>0.0</v>
      </c>
      <c r="J58" s="174">
        <f>COUNTIF('活動組2021年例行活動班表'!D:D,A58)</f>
        <v>0</v>
      </c>
    </row>
    <row r="59" ht="15.75" customHeight="1">
      <c r="C59" s="217"/>
      <c r="D59" s="218"/>
      <c r="F59" s="219"/>
      <c r="H59" s="220"/>
      <c r="I59" s="221"/>
      <c r="J59" s="221"/>
    </row>
    <row r="60" ht="15.75" customHeight="1">
      <c r="C60" s="217"/>
      <c r="D60" s="218"/>
      <c r="F60" s="219"/>
      <c r="H60" s="220"/>
      <c r="I60" s="221"/>
      <c r="J60" s="221"/>
    </row>
    <row r="61" ht="15.75" customHeight="1">
      <c r="C61" s="217"/>
      <c r="D61" s="218"/>
      <c r="F61" s="219"/>
      <c r="H61" s="220"/>
      <c r="I61" s="221"/>
      <c r="J61" s="221"/>
    </row>
    <row r="62" ht="15.75" customHeight="1">
      <c r="C62" s="217"/>
      <c r="D62" s="218"/>
      <c r="F62" s="219"/>
      <c r="H62" s="220"/>
      <c r="I62" s="221"/>
      <c r="J62" s="221"/>
    </row>
    <row r="63" ht="15.75" customHeight="1">
      <c r="C63" s="217"/>
      <c r="D63" s="218"/>
      <c r="F63" s="219"/>
      <c r="H63" s="220"/>
      <c r="I63" s="221"/>
      <c r="J63" s="221"/>
    </row>
    <row r="64" ht="15.75" customHeight="1">
      <c r="C64" s="217"/>
      <c r="D64" s="218"/>
      <c r="F64" s="219"/>
      <c r="H64" s="220"/>
      <c r="I64" s="221"/>
      <c r="J64" s="221"/>
    </row>
    <row r="65" ht="15.75" customHeight="1">
      <c r="C65" s="217"/>
      <c r="D65" s="218"/>
      <c r="F65" s="219"/>
      <c r="H65" s="220"/>
      <c r="I65" s="221"/>
      <c r="J65" s="221"/>
    </row>
    <row r="66" ht="15.75" customHeight="1">
      <c r="C66" s="217"/>
      <c r="D66" s="218"/>
      <c r="F66" s="219"/>
      <c r="H66" s="220"/>
      <c r="I66" s="221"/>
      <c r="J66" s="221"/>
    </row>
    <row r="67" ht="15.75" customHeight="1">
      <c r="C67" s="217"/>
      <c r="D67" s="218"/>
      <c r="F67" s="219"/>
      <c r="H67" s="220"/>
      <c r="I67" s="221"/>
      <c r="J67" s="221"/>
    </row>
    <row r="68" ht="15.75" customHeight="1">
      <c r="C68" s="217"/>
      <c r="D68" s="218"/>
      <c r="F68" s="219"/>
      <c r="H68" s="220"/>
      <c r="I68" s="221"/>
      <c r="J68" s="221"/>
    </row>
    <row r="69" ht="15.75" customHeight="1">
      <c r="C69" s="217"/>
      <c r="D69" s="218"/>
      <c r="F69" s="219"/>
      <c r="H69" s="220"/>
      <c r="I69" s="221"/>
      <c r="J69" s="221"/>
    </row>
    <row r="70" ht="15.75" customHeight="1">
      <c r="C70" s="217"/>
      <c r="D70" s="218"/>
      <c r="F70" s="219"/>
      <c r="H70" s="220"/>
      <c r="I70" s="221"/>
      <c r="J70" s="221"/>
    </row>
    <row r="71" ht="15.75" customHeight="1">
      <c r="C71" s="217"/>
      <c r="D71" s="218"/>
      <c r="F71" s="219"/>
      <c r="H71" s="220"/>
      <c r="I71" s="221"/>
      <c r="J71" s="221"/>
    </row>
    <row r="72" ht="15.75" customHeight="1">
      <c r="C72" s="217"/>
      <c r="D72" s="218"/>
      <c r="F72" s="219"/>
      <c r="H72" s="220"/>
      <c r="I72" s="221"/>
      <c r="J72" s="221"/>
    </row>
    <row r="73" ht="15.75" customHeight="1">
      <c r="C73" s="217"/>
      <c r="D73" s="218"/>
      <c r="F73" s="219"/>
      <c r="H73" s="220"/>
      <c r="I73" s="221"/>
      <c r="J73" s="221"/>
    </row>
    <row r="74" ht="15.75" customHeight="1">
      <c r="C74" s="217"/>
      <c r="D74" s="218"/>
      <c r="F74" s="219"/>
      <c r="H74" s="220"/>
      <c r="I74" s="221"/>
      <c r="J74" s="221"/>
    </row>
    <row r="75" ht="15.75" customHeight="1">
      <c r="C75" s="217"/>
      <c r="D75" s="218"/>
      <c r="F75" s="219"/>
      <c r="H75" s="220"/>
      <c r="I75" s="221"/>
      <c r="J75" s="221"/>
    </row>
    <row r="76" ht="15.75" customHeight="1">
      <c r="C76" s="217"/>
      <c r="D76" s="218"/>
      <c r="F76" s="219"/>
      <c r="H76" s="220"/>
      <c r="I76" s="221"/>
      <c r="J76" s="221"/>
    </row>
    <row r="77" ht="15.75" customHeight="1">
      <c r="C77" s="217"/>
      <c r="D77" s="218"/>
      <c r="F77" s="219"/>
      <c r="H77" s="220"/>
      <c r="I77" s="221"/>
      <c r="J77" s="221"/>
    </row>
    <row r="78" ht="15.75" customHeight="1">
      <c r="C78" s="217"/>
      <c r="D78" s="218"/>
      <c r="F78" s="219"/>
      <c r="H78" s="220"/>
      <c r="I78" s="221"/>
      <c r="J78" s="221"/>
    </row>
    <row r="79" ht="15.75" customHeight="1">
      <c r="C79" s="217"/>
      <c r="D79" s="218"/>
      <c r="F79" s="219"/>
      <c r="H79" s="220"/>
      <c r="I79" s="221"/>
      <c r="J79" s="221"/>
    </row>
    <row r="80" ht="15.75" customHeight="1">
      <c r="C80" s="217"/>
      <c r="D80" s="218"/>
      <c r="F80" s="219"/>
      <c r="H80" s="220"/>
      <c r="I80" s="221"/>
      <c r="J80" s="221"/>
    </row>
    <row r="81" ht="15.75" customHeight="1">
      <c r="C81" s="217"/>
      <c r="D81" s="218"/>
      <c r="F81" s="219"/>
      <c r="H81" s="220"/>
      <c r="I81" s="221"/>
      <c r="J81" s="221"/>
    </row>
    <row r="82" ht="15.75" customHeight="1">
      <c r="C82" s="217"/>
      <c r="D82" s="218"/>
      <c r="F82" s="219"/>
      <c r="H82" s="220"/>
      <c r="I82" s="221"/>
      <c r="J82" s="221"/>
    </row>
    <row r="83" ht="15.75" customHeight="1">
      <c r="C83" s="217"/>
      <c r="D83" s="218"/>
      <c r="F83" s="219"/>
      <c r="H83" s="220"/>
      <c r="I83" s="221"/>
      <c r="J83" s="221"/>
    </row>
    <row r="84" ht="15.75" customHeight="1">
      <c r="C84" s="217"/>
      <c r="D84" s="218"/>
      <c r="F84" s="219"/>
      <c r="H84" s="220"/>
      <c r="I84" s="221"/>
      <c r="J84" s="221"/>
    </row>
    <row r="85" ht="15.75" customHeight="1">
      <c r="C85" s="217"/>
      <c r="D85" s="218"/>
      <c r="F85" s="219"/>
      <c r="H85" s="220"/>
      <c r="I85" s="221"/>
      <c r="J85" s="221"/>
    </row>
    <row r="86" ht="15.75" customHeight="1">
      <c r="C86" s="217"/>
      <c r="D86" s="218"/>
      <c r="F86" s="219"/>
      <c r="H86" s="220"/>
      <c r="I86" s="221"/>
      <c r="J86" s="221"/>
    </row>
    <row r="87" ht="15.75" customHeight="1">
      <c r="C87" s="217"/>
      <c r="D87" s="218"/>
      <c r="F87" s="219"/>
      <c r="H87" s="220"/>
      <c r="I87" s="221"/>
      <c r="J87" s="221"/>
    </row>
    <row r="88" ht="15.75" customHeight="1">
      <c r="C88" s="217"/>
      <c r="D88" s="218"/>
      <c r="F88" s="219"/>
      <c r="H88" s="220"/>
      <c r="I88" s="221"/>
      <c r="J88" s="221"/>
    </row>
    <row r="89" ht="15.75" customHeight="1">
      <c r="C89" s="217"/>
      <c r="D89" s="218"/>
      <c r="F89" s="219"/>
      <c r="H89" s="220"/>
      <c r="I89" s="221"/>
      <c r="J89" s="221"/>
    </row>
    <row r="90" ht="15.75" customHeight="1">
      <c r="C90" s="217"/>
      <c r="D90" s="218"/>
      <c r="F90" s="219"/>
      <c r="H90" s="220"/>
      <c r="I90" s="221"/>
      <c r="J90" s="221"/>
    </row>
    <row r="91" ht="15.75" customHeight="1">
      <c r="C91" s="217"/>
      <c r="D91" s="218"/>
      <c r="F91" s="219"/>
      <c r="H91" s="220"/>
      <c r="I91" s="221"/>
      <c r="J91" s="221"/>
    </row>
    <row r="92" ht="15.75" customHeight="1">
      <c r="C92" s="217"/>
      <c r="D92" s="218"/>
      <c r="F92" s="219"/>
      <c r="H92" s="220"/>
      <c r="I92" s="221"/>
      <c r="J92" s="221"/>
    </row>
    <row r="93" ht="15.75" customHeight="1">
      <c r="C93" s="217"/>
      <c r="D93" s="218"/>
      <c r="F93" s="219"/>
      <c r="H93" s="220"/>
      <c r="I93" s="221"/>
      <c r="J93" s="221"/>
    </row>
    <row r="94" ht="15.75" customHeight="1">
      <c r="C94" s="217"/>
      <c r="D94" s="218"/>
      <c r="F94" s="219"/>
      <c r="H94" s="220"/>
      <c r="I94" s="221"/>
      <c r="J94" s="221"/>
    </row>
    <row r="95" ht="15.75" customHeight="1">
      <c r="C95" s="217"/>
      <c r="D95" s="218"/>
      <c r="F95" s="219"/>
      <c r="H95" s="220"/>
      <c r="I95" s="221"/>
      <c r="J95" s="221"/>
    </row>
    <row r="96" ht="15.75" customHeight="1">
      <c r="C96" s="217"/>
      <c r="D96" s="218"/>
      <c r="F96" s="219"/>
      <c r="H96" s="220"/>
      <c r="I96" s="221"/>
      <c r="J96" s="221"/>
    </row>
    <row r="97" ht="15.75" customHeight="1">
      <c r="C97" s="217"/>
      <c r="D97" s="218"/>
      <c r="F97" s="219"/>
      <c r="H97" s="220"/>
      <c r="I97" s="221"/>
      <c r="J97" s="221"/>
    </row>
    <row r="98" ht="15.75" customHeight="1">
      <c r="C98" s="217"/>
      <c r="D98" s="218"/>
      <c r="F98" s="219"/>
      <c r="H98" s="220"/>
      <c r="I98" s="221"/>
      <c r="J98" s="221"/>
    </row>
    <row r="99" ht="15.75" customHeight="1">
      <c r="C99" s="217"/>
      <c r="D99" s="218"/>
      <c r="F99" s="219"/>
      <c r="H99" s="220"/>
      <c r="I99" s="221"/>
      <c r="J99" s="221"/>
    </row>
    <row r="100" ht="15.75" customHeight="1">
      <c r="C100" s="217"/>
      <c r="D100" s="218"/>
      <c r="F100" s="219"/>
      <c r="H100" s="220"/>
      <c r="I100" s="221"/>
      <c r="J100" s="221"/>
    </row>
    <row r="101" ht="15.75" customHeight="1">
      <c r="C101" s="217"/>
      <c r="D101" s="218"/>
      <c r="F101" s="219"/>
      <c r="H101" s="220"/>
      <c r="I101" s="221"/>
      <c r="J101" s="221"/>
    </row>
    <row r="102" ht="15.75" customHeight="1">
      <c r="C102" s="217"/>
      <c r="D102" s="218"/>
      <c r="F102" s="219"/>
      <c r="H102" s="220"/>
      <c r="I102" s="221"/>
      <c r="J102" s="221"/>
    </row>
    <row r="103" ht="15.75" customHeight="1">
      <c r="C103" s="217"/>
      <c r="D103" s="218"/>
      <c r="F103" s="219"/>
      <c r="H103" s="220"/>
      <c r="I103" s="221"/>
      <c r="J103" s="221"/>
    </row>
    <row r="104" ht="15.75" customHeight="1">
      <c r="C104" s="217"/>
      <c r="D104" s="218"/>
      <c r="F104" s="219"/>
      <c r="H104" s="220"/>
      <c r="I104" s="221"/>
      <c r="J104" s="221"/>
    </row>
    <row r="105" ht="15.75" customHeight="1">
      <c r="C105" s="217"/>
      <c r="D105" s="218"/>
      <c r="F105" s="219"/>
      <c r="H105" s="220"/>
      <c r="I105" s="221"/>
      <c r="J105" s="221"/>
    </row>
    <row r="106" ht="15.75" customHeight="1">
      <c r="C106" s="217"/>
      <c r="D106" s="218"/>
      <c r="F106" s="219"/>
      <c r="H106" s="220"/>
      <c r="I106" s="221"/>
      <c r="J106" s="221"/>
    </row>
    <row r="107" ht="15.75" customHeight="1">
      <c r="C107" s="217"/>
      <c r="D107" s="218"/>
      <c r="F107" s="219"/>
      <c r="H107" s="220"/>
      <c r="I107" s="221"/>
      <c r="J107" s="221"/>
    </row>
    <row r="108" ht="15.75" customHeight="1">
      <c r="C108" s="217"/>
      <c r="D108" s="218"/>
      <c r="F108" s="219"/>
      <c r="H108" s="220"/>
      <c r="I108" s="221"/>
      <c r="J108" s="221"/>
    </row>
    <row r="109" ht="15.75" customHeight="1">
      <c r="C109" s="217"/>
      <c r="D109" s="218"/>
      <c r="F109" s="219"/>
      <c r="H109" s="220"/>
      <c r="I109" s="221"/>
      <c r="J109" s="221"/>
    </row>
    <row r="110" ht="15.75" customHeight="1">
      <c r="C110" s="217"/>
      <c r="D110" s="218"/>
      <c r="F110" s="219"/>
      <c r="H110" s="220"/>
      <c r="I110" s="221"/>
      <c r="J110" s="221"/>
    </row>
    <row r="111" ht="15.75" customHeight="1">
      <c r="C111" s="217"/>
      <c r="D111" s="218"/>
      <c r="F111" s="219"/>
      <c r="H111" s="220"/>
      <c r="I111" s="221"/>
      <c r="J111" s="221"/>
    </row>
    <row r="112" ht="15.75" customHeight="1">
      <c r="C112" s="217"/>
      <c r="D112" s="218"/>
      <c r="F112" s="219"/>
      <c r="H112" s="220"/>
      <c r="I112" s="221"/>
      <c r="J112" s="221"/>
    </row>
    <row r="113" ht="15.75" customHeight="1">
      <c r="C113" s="217"/>
      <c r="D113" s="218"/>
      <c r="F113" s="219"/>
      <c r="H113" s="220"/>
      <c r="I113" s="221"/>
      <c r="J113" s="221"/>
    </row>
    <row r="114" ht="15.75" customHeight="1">
      <c r="C114" s="217"/>
      <c r="D114" s="218"/>
      <c r="F114" s="219"/>
      <c r="H114" s="220"/>
      <c r="I114" s="221"/>
      <c r="J114" s="221"/>
    </row>
    <row r="115" ht="15.75" customHeight="1">
      <c r="C115" s="217"/>
      <c r="D115" s="218"/>
      <c r="F115" s="219"/>
      <c r="H115" s="220"/>
      <c r="I115" s="221"/>
      <c r="J115" s="221"/>
    </row>
    <row r="116" ht="15.75" customHeight="1">
      <c r="C116" s="217"/>
      <c r="D116" s="218"/>
      <c r="F116" s="219"/>
      <c r="H116" s="220"/>
      <c r="I116" s="221"/>
      <c r="J116" s="221"/>
    </row>
    <row r="117" ht="15.75" customHeight="1">
      <c r="C117" s="217"/>
      <c r="D117" s="218"/>
      <c r="F117" s="219"/>
      <c r="H117" s="220"/>
      <c r="I117" s="221"/>
      <c r="J117" s="221"/>
    </row>
    <row r="118" ht="15.75" customHeight="1">
      <c r="C118" s="217"/>
      <c r="D118" s="218"/>
      <c r="F118" s="219"/>
      <c r="H118" s="220"/>
      <c r="I118" s="221"/>
      <c r="J118" s="221"/>
    </row>
    <row r="119" ht="15.75" customHeight="1">
      <c r="C119" s="217"/>
      <c r="D119" s="218"/>
      <c r="F119" s="219"/>
      <c r="H119" s="220"/>
      <c r="I119" s="221"/>
      <c r="J119" s="221"/>
    </row>
    <row r="120" ht="15.75" customHeight="1">
      <c r="C120" s="217"/>
      <c r="D120" s="218"/>
      <c r="F120" s="219"/>
      <c r="H120" s="220"/>
      <c r="I120" s="221"/>
      <c r="J120" s="221"/>
    </row>
    <row r="121" ht="15.75" customHeight="1">
      <c r="C121" s="217"/>
      <c r="D121" s="218"/>
      <c r="F121" s="219"/>
      <c r="H121" s="220"/>
      <c r="I121" s="221"/>
      <c r="J121" s="221"/>
    </row>
    <row r="122" ht="15.75" customHeight="1">
      <c r="C122" s="217"/>
      <c r="D122" s="218"/>
      <c r="F122" s="219"/>
      <c r="H122" s="220"/>
      <c r="I122" s="221"/>
      <c r="J122" s="221"/>
    </row>
    <row r="123" ht="15.75" customHeight="1">
      <c r="C123" s="217"/>
      <c r="D123" s="218"/>
      <c r="F123" s="219"/>
      <c r="H123" s="220"/>
      <c r="I123" s="221"/>
      <c r="J123" s="221"/>
    </row>
    <row r="124" ht="15.75" customHeight="1">
      <c r="C124" s="217"/>
      <c r="D124" s="218"/>
      <c r="F124" s="219"/>
      <c r="H124" s="220"/>
      <c r="I124" s="221"/>
      <c r="J124" s="221"/>
    </row>
    <row r="125" ht="15.75" customHeight="1">
      <c r="C125" s="217"/>
      <c r="D125" s="218"/>
      <c r="F125" s="219"/>
      <c r="H125" s="220"/>
      <c r="I125" s="221"/>
      <c r="J125" s="221"/>
    </row>
    <row r="126" ht="15.75" customHeight="1">
      <c r="C126" s="217"/>
      <c r="D126" s="218"/>
      <c r="F126" s="219"/>
      <c r="H126" s="220"/>
      <c r="I126" s="221"/>
      <c r="J126" s="221"/>
    </row>
    <row r="127" ht="15.75" customHeight="1">
      <c r="C127" s="217"/>
      <c r="D127" s="218"/>
      <c r="F127" s="219"/>
      <c r="H127" s="220"/>
      <c r="I127" s="221"/>
      <c r="J127" s="221"/>
    </row>
    <row r="128" ht="15.75" customHeight="1">
      <c r="C128" s="217"/>
      <c r="D128" s="218"/>
      <c r="F128" s="219"/>
      <c r="H128" s="220"/>
      <c r="I128" s="221"/>
      <c r="J128" s="221"/>
    </row>
    <row r="129" ht="15.75" customHeight="1">
      <c r="C129" s="217"/>
      <c r="D129" s="218"/>
      <c r="F129" s="219"/>
      <c r="H129" s="220"/>
      <c r="I129" s="221"/>
      <c r="J129" s="221"/>
    </row>
    <row r="130" ht="15.75" customHeight="1">
      <c r="C130" s="217"/>
      <c r="D130" s="218"/>
      <c r="F130" s="219"/>
      <c r="H130" s="220"/>
      <c r="I130" s="221"/>
      <c r="J130" s="221"/>
    </row>
    <row r="131" ht="15.75" customHeight="1">
      <c r="C131" s="217"/>
      <c r="D131" s="218"/>
      <c r="F131" s="219"/>
      <c r="H131" s="220"/>
      <c r="I131" s="221"/>
      <c r="J131" s="221"/>
    </row>
    <row r="132" ht="15.75" customHeight="1">
      <c r="C132" s="217"/>
      <c r="D132" s="218"/>
      <c r="F132" s="219"/>
      <c r="H132" s="220"/>
      <c r="I132" s="221"/>
      <c r="J132" s="221"/>
    </row>
    <row r="133" ht="15.75" customHeight="1">
      <c r="C133" s="217"/>
      <c r="D133" s="218"/>
      <c r="F133" s="219"/>
      <c r="H133" s="220"/>
      <c r="I133" s="221"/>
      <c r="J133" s="221"/>
    </row>
    <row r="134" ht="15.75" customHeight="1">
      <c r="C134" s="217"/>
      <c r="D134" s="218"/>
      <c r="F134" s="219"/>
      <c r="H134" s="220"/>
      <c r="I134" s="221"/>
      <c r="J134" s="221"/>
    </row>
    <row r="135" ht="15.75" customHeight="1">
      <c r="C135" s="217"/>
      <c r="D135" s="218"/>
      <c r="F135" s="219"/>
      <c r="H135" s="220"/>
      <c r="I135" s="221"/>
      <c r="J135" s="221"/>
    </row>
    <row r="136" ht="15.75" customHeight="1">
      <c r="C136" s="217"/>
      <c r="D136" s="218"/>
      <c r="F136" s="219"/>
      <c r="H136" s="220"/>
      <c r="I136" s="221"/>
      <c r="J136" s="221"/>
    </row>
    <row r="137" ht="15.75" customHeight="1">
      <c r="C137" s="217"/>
      <c r="D137" s="218"/>
      <c r="F137" s="219"/>
      <c r="H137" s="220"/>
      <c r="I137" s="221"/>
      <c r="J137" s="221"/>
    </row>
    <row r="138" ht="15.75" customHeight="1">
      <c r="C138" s="217"/>
      <c r="D138" s="218"/>
      <c r="F138" s="219"/>
      <c r="H138" s="220"/>
      <c r="I138" s="221"/>
      <c r="J138" s="221"/>
    </row>
    <row r="139" ht="15.75" customHeight="1">
      <c r="C139" s="217"/>
      <c r="D139" s="218"/>
      <c r="F139" s="219"/>
      <c r="H139" s="220"/>
      <c r="I139" s="221"/>
      <c r="J139" s="221"/>
    </row>
    <row r="140" ht="15.75" customHeight="1">
      <c r="C140" s="217"/>
      <c r="D140" s="218"/>
      <c r="F140" s="219"/>
      <c r="H140" s="220"/>
      <c r="I140" s="221"/>
      <c r="J140" s="221"/>
    </row>
    <row r="141" ht="15.75" customHeight="1">
      <c r="C141" s="217"/>
      <c r="D141" s="218"/>
      <c r="F141" s="219"/>
      <c r="H141" s="220"/>
      <c r="I141" s="221"/>
      <c r="J141" s="221"/>
    </row>
    <row r="142" ht="15.75" customHeight="1">
      <c r="C142" s="217"/>
      <c r="D142" s="218"/>
      <c r="F142" s="219"/>
      <c r="H142" s="220"/>
      <c r="I142" s="221"/>
      <c r="J142" s="221"/>
    </row>
    <row r="143" ht="15.75" customHeight="1">
      <c r="C143" s="217"/>
      <c r="D143" s="218"/>
      <c r="F143" s="219"/>
      <c r="H143" s="220"/>
      <c r="I143" s="221"/>
      <c r="J143" s="221"/>
    </row>
    <row r="144" ht="15.75" customHeight="1">
      <c r="C144" s="217"/>
      <c r="D144" s="218"/>
      <c r="F144" s="219"/>
      <c r="H144" s="220"/>
      <c r="I144" s="221"/>
      <c r="J144" s="221"/>
    </row>
    <row r="145" ht="15.75" customHeight="1">
      <c r="C145" s="217"/>
      <c r="D145" s="218"/>
      <c r="F145" s="219"/>
      <c r="H145" s="220"/>
      <c r="I145" s="221"/>
      <c r="J145" s="221"/>
    </row>
    <row r="146" ht="15.75" customHeight="1">
      <c r="C146" s="217"/>
      <c r="D146" s="218"/>
      <c r="F146" s="219"/>
      <c r="H146" s="220"/>
      <c r="I146" s="221"/>
      <c r="J146" s="221"/>
    </row>
    <row r="147" ht="15.75" customHeight="1">
      <c r="C147" s="217"/>
      <c r="D147" s="218"/>
      <c r="F147" s="219"/>
      <c r="H147" s="220"/>
      <c r="I147" s="221"/>
      <c r="J147" s="221"/>
    </row>
    <row r="148" ht="15.75" customHeight="1">
      <c r="C148" s="217"/>
      <c r="D148" s="218"/>
      <c r="F148" s="219"/>
      <c r="H148" s="220"/>
      <c r="I148" s="221"/>
      <c r="J148" s="221"/>
    </row>
    <row r="149" ht="15.75" customHeight="1">
      <c r="C149" s="217"/>
      <c r="D149" s="218"/>
      <c r="F149" s="219"/>
      <c r="H149" s="220"/>
      <c r="I149" s="221"/>
      <c r="J149" s="221"/>
    </row>
    <row r="150" ht="15.75" customHeight="1">
      <c r="C150" s="217"/>
      <c r="D150" s="218"/>
      <c r="F150" s="219"/>
      <c r="H150" s="220"/>
      <c r="I150" s="221"/>
      <c r="J150" s="221"/>
    </row>
    <row r="151" ht="15.75" customHeight="1">
      <c r="C151" s="217"/>
      <c r="D151" s="218"/>
      <c r="F151" s="219"/>
      <c r="H151" s="220"/>
      <c r="I151" s="221"/>
      <c r="J151" s="221"/>
    </row>
    <row r="152" ht="15.75" customHeight="1">
      <c r="C152" s="217"/>
      <c r="D152" s="218"/>
      <c r="F152" s="219"/>
      <c r="H152" s="220"/>
      <c r="I152" s="221"/>
      <c r="J152" s="221"/>
    </row>
    <row r="153" ht="15.75" customHeight="1">
      <c r="C153" s="217"/>
      <c r="D153" s="218"/>
      <c r="F153" s="219"/>
      <c r="H153" s="220"/>
      <c r="I153" s="221"/>
      <c r="J153" s="221"/>
    </row>
    <row r="154" ht="15.75" customHeight="1">
      <c r="C154" s="217"/>
      <c r="D154" s="218"/>
      <c r="F154" s="219"/>
      <c r="H154" s="220"/>
      <c r="I154" s="221"/>
      <c r="J154" s="221"/>
    </row>
    <row r="155" ht="15.75" customHeight="1">
      <c r="C155" s="217"/>
      <c r="D155" s="218"/>
      <c r="F155" s="219"/>
      <c r="H155" s="220"/>
      <c r="I155" s="221"/>
      <c r="J155" s="221"/>
    </row>
    <row r="156" ht="15.75" customHeight="1">
      <c r="C156" s="217"/>
      <c r="D156" s="218"/>
      <c r="F156" s="219"/>
      <c r="H156" s="220"/>
      <c r="I156" s="221"/>
      <c r="J156" s="221"/>
    </row>
    <row r="157" ht="15.75" customHeight="1">
      <c r="C157" s="217"/>
      <c r="D157" s="218"/>
      <c r="F157" s="219"/>
      <c r="H157" s="220"/>
      <c r="I157" s="221"/>
      <c r="J157" s="221"/>
    </row>
    <row r="158" ht="15.75" customHeight="1">
      <c r="C158" s="217"/>
      <c r="D158" s="218"/>
      <c r="F158" s="219"/>
      <c r="H158" s="220"/>
      <c r="I158" s="221"/>
      <c r="J158" s="221"/>
    </row>
    <row r="159" ht="15.75" customHeight="1">
      <c r="C159" s="217"/>
      <c r="D159" s="218"/>
      <c r="F159" s="219"/>
      <c r="H159" s="220"/>
      <c r="I159" s="221"/>
      <c r="J159" s="221"/>
    </row>
    <row r="160" ht="15.75" customHeight="1">
      <c r="C160" s="217"/>
      <c r="D160" s="218"/>
      <c r="F160" s="219"/>
      <c r="H160" s="220"/>
      <c r="I160" s="221"/>
      <c r="J160" s="221"/>
    </row>
    <row r="161" ht="15.75" customHeight="1">
      <c r="C161" s="217"/>
      <c r="D161" s="218"/>
      <c r="F161" s="219"/>
      <c r="H161" s="220"/>
      <c r="I161" s="221"/>
      <c r="J161" s="221"/>
    </row>
    <row r="162" ht="15.75" customHeight="1">
      <c r="C162" s="217"/>
      <c r="D162" s="218"/>
      <c r="F162" s="219"/>
      <c r="H162" s="220"/>
      <c r="I162" s="221"/>
      <c r="J162" s="221"/>
    </row>
    <row r="163" ht="15.75" customHeight="1">
      <c r="C163" s="217"/>
      <c r="D163" s="218"/>
      <c r="F163" s="219"/>
      <c r="H163" s="220"/>
      <c r="I163" s="221"/>
      <c r="J163" s="221"/>
    </row>
    <row r="164" ht="15.75" customHeight="1">
      <c r="C164" s="217"/>
      <c r="D164" s="218"/>
      <c r="F164" s="219"/>
      <c r="H164" s="220"/>
      <c r="I164" s="221"/>
      <c r="J164" s="221"/>
    </row>
    <row r="165" ht="15.75" customHeight="1">
      <c r="C165" s="217"/>
      <c r="D165" s="218"/>
      <c r="F165" s="219"/>
      <c r="H165" s="220"/>
      <c r="I165" s="221"/>
      <c r="J165" s="221"/>
    </row>
    <row r="166" ht="15.75" customHeight="1">
      <c r="C166" s="217"/>
      <c r="D166" s="218"/>
      <c r="F166" s="219"/>
      <c r="H166" s="220"/>
      <c r="I166" s="221"/>
      <c r="J166" s="221"/>
    </row>
    <row r="167" ht="15.75" customHeight="1">
      <c r="C167" s="217"/>
      <c r="D167" s="218"/>
      <c r="F167" s="219"/>
      <c r="H167" s="220"/>
      <c r="I167" s="221"/>
      <c r="J167" s="221"/>
    </row>
    <row r="168" ht="15.75" customHeight="1">
      <c r="C168" s="217"/>
      <c r="D168" s="218"/>
      <c r="F168" s="219"/>
      <c r="H168" s="220"/>
      <c r="I168" s="221"/>
      <c r="J168" s="221"/>
    </row>
    <row r="169" ht="15.75" customHeight="1">
      <c r="C169" s="217"/>
      <c r="D169" s="218"/>
      <c r="F169" s="219"/>
      <c r="H169" s="220"/>
      <c r="I169" s="221"/>
      <c r="J169" s="221"/>
    </row>
    <row r="170" ht="15.75" customHeight="1">
      <c r="C170" s="217"/>
      <c r="D170" s="218"/>
      <c r="F170" s="219"/>
      <c r="H170" s="220"/>
      <c r="I170" s="221"/>
      <c r="J170" s="221"/>
    </row>
    <row r="171" ht="15.75" customHeight="1">
      <c r="C171" s="217"/>
      <c r="D171" s="218"/>
      <c r="F171" s="219"/>
      <c r="H171" s="220"/>
      <c r="I171" s="221"/>
      <c r="J171" s="221"/>
    </row>
    <row r="172" ht="15.75" customHeight="1">
      <c r="C172" s="217"/>
      <c r="D172" s="218"/>
      <c r="F172" s="219"/>
      <c r="H172" s="220"/>
      <c r="I172" s="221"/>
      <c r="J172" s="221"/>
    </row>
    <row r="173" ht="15.75" customHeight="1">
      <c r="C173" s="217"/>
      <c r="D173" s="218"/>
      <c r="F173" s="219"/>
      <c r="H173" s="220"/>
      <c r="I173" s="221"/>
      <c r="J173" s="221"/>
    </row>
    <row r="174" ht="15.75" customHeight="1">
      <c r="C174" s="217"/>
      <c r="D174" s="218"/>
      <c r="F174" s="219"/>
      <c r="H174" s="220"/>
      <c r="I174" s="221"/>
      <c r="J174" s="221"/>
    </row>
    <row r="175" ht="15.75" customHeight="1">
      <c r="C175" s="217"/>
      <c r="D175" s="218"/>
      <c r="F175" s="219"/>
      <c r="H175" s="220"/>
      <c r="I175" s="221"/>
      <c r="J175" s="221"/>
    </row>
    <row r="176" ht="15.75" customHeight="1">
      <c r="C176" s="217"/>
      <c r="D176" s="218"/>
      <c r="F176" s="219"/>
      <c r="H176" s="220"/>
      <c r="I176" s="221"/>
      <c r="J176" s="221"/>
    </row>
    <row r="177" ht="15.75" customHeight="1">
      <c r="C177" s="217"/>
      <c r="D177" s="218"/>
      <c r="F177" s="219"/>
      <c r="H177" s="220"/>
      <c r="I177" s="221"/>
      <c r="J177" s="221"/>
    </row>
    <row r="178" ht="15.75" customHeight="1">
      <c r="C178" s="217"/>
      <c r="D178" s="218"/>
      <c r="F178" s="219"/>
      <c r="H178" s="220"/>
      <c r="I178" s="221"/>
      <c r="J178" s="221"/>
    </row>
    <row r="179" ht="15.75" customHeight="1">
      <c r="C179" s="217"/>
      <c r="D179" s="218"/>
      <c r="F179" s="219"/>
      <c r="H179" s="220"/>
      <c r="I179" s="221"/>
      <c r="J179" s="221"/>
    </row>
    <row r="180" ht="15.75" customHeight="1">
      <c r="C180" s="217"/>
      <c r="D180" s="218"/>
      <c r="F180" s="219"/>
      <c r="H180" s="220"/>
      <c r="I180" s="221"/>
      <c r="J180" s="221"/>
    </row>
    <row r="181" ht="15.75" customHeight="1">
      <c r="C181" s="217"/>
      <c r="D181" s="218"/>
      <c r="F181" s="219"/>
      <c r="H181" s="220"/>
      <c r="I181" s="221"/>
      <c r="J181" s="221"/>
    </row>
    <row r="182" ht="15.75" customHeight="1">
      <c r="C182" s="217"/>
      <c r="D182" s="218"/>
      <c r="F182" s="219"/>
      <c r="H182" s="220"/>
      <c r="I182" s="221"/>
      <c r="J182" s="221"/>
    </row>
    <row r="183" ht="15.75" customHeight="1">
      <c r="C183" s="217"/>
      <c r="D183" s="218"/>
      <c r="F183" s="219"/>
      <c r="H183" s="220"/>
      <c r="I183" s="221"/>
      <c r="J183" s="221"/>
    </row>
    <row r="184" ht="15.75" customHeight="1">
      <c r="C184" s="217"/>
      <c r="D184" s="218"/>
      <c r="F184" s="219"/>
      <c r="H184" s="220"/>
      <c r="I184" s="221"/>
      <c r="J184" s="221"/>
    </row>
    <row r="185" ht="15.75" customHeight="1">
      <c r="C185" s="217"/>
      <c r="D185" s="218"/>
      <c r="F185" s="219"/>
      <c r="H185" s="220"/>
      <c r="I185" s="221"/>
      <c r="J185" s="221"/>
    </row>
    <row r="186" ht="15.75" customHeight="1">
      <c r="C186" s="217"/>
      <c r="D186" s="218"/>
      <c r="F186" s="219"/>
      <c r="H186" s="220"/>
      <c r="I186" s="221"/>
      <c r="J186" s="221"/>
    </row>
    <row r="187" ht="15.75" customHeight="1">
      <c r="C187" s="217"/>
      <c r="D187" s="218"/>
      <c r="F187" s="219"/>
      <c r="H187" s="220"/>
      <c r="I187" s="221"/>
      <c r="J187" s="221"/>
    </row>
    <row r="188" ht="15.75" customHeight="1">
      <c r="C188" s="217"/>
      <c r="D188" s="218"/>
      <c r="F188" s="219"/>
      <c r="H188" s="220"/>
      <c r="I188" s="221"/>
      <c r="J188" s="221"/>
    </row>
    <row r="189" ht="15.75" customHeight="1">
      <c r="C189" s="217"/>
      <c r="D189" s="218"/>
      <c r="F189" s="219"/>
      <c r="H189" s="220"/>
      <c r="I189" s="221"/>
      <c r="J189" s="221"/>
    </row>
    <row r="190" ht="15.75" customHeight="1">
      <c r="C190" s="217"/>
      <c r="D190" s="218"/>
      <c r="F190" s="219"/>
      <c r="H190" s="220"/>
      <c r="I190" s="221"/>
      <c r="J190" s="221"/>
    </row>
    <row r="191" ht="15.75" customHeight="1">
      <c r="C191" s="217"/>
      <c r="D191" s="218"/>
      <c r="F191" s="219"/>
      <c r="H191" s="220"/>
      <c r="I191" s="221"/>
      <c r="J191" s="221"/>
    </row>
    <row r="192" ht="15.75" customHeight="1">
      <c r="C192" s="217"/>
      <c r="D192" s="218"/>
      <c r="F192" s="219"/>
      <c r="H192" s="220"/>
      <c r="I192" s="221"/>
      <c r="J192" s="221"/>
    </row>
    <row r="193" ht="15.75" customHeight="1">
      <c r="C193" s="217"/>
      <c r="D193" s="218"/>
      <c r="F193" s="219"/>
      <c r="H193" s="220"/>
      <c r="I193" s="221"/>
      <c r="J193" s="221"/>
    </row>
    <row r="194" ht="15.75" customHeight="1">
      <c r="C194" s="217"/>
      <c r="D194" s="218"/>
      <c r="F194" s="219"/>
      <c r="H194" s="220"/>
      <c r="I194" s="221"/>
      <c r="J194" s="221"/>
    </row>
    <row r="195" ht="15.75" customHeight="1">
      <c r="C195" s="217"/>
      <c r="D195" s="218"/>
      <c r="F195" s="219"/>
      <c r="H195" s="220"/>
      <c r="I195" s="221"/>
      <c r="J195" s="221"/>
    </row>
    <row r="196" ht="15.75" customHeight="1">
      <c r="C196" s="217"/>
      <c r="D196" s="218"/>
      <c r="F196" s="219"/>
      <c r="H196" s="220"/>
      <c r="I196" s="221"/>
      <c r="J196" s="221"/>
    </row>
    <row r="197" ht="15.75" customHeight="1">
      <c r="C197" s="217"/>
      <c r="D197" s="218"/>
      <c r="F197" s="219"/>
      <c r="H197" s="220"/>
      <c r="I197" s="221"/>
      <c r="J197" s="221"/>
    </row>
    <row r="198" ht="15.75" customHeight="1">
      <c r="C198" s="217"/>
      <c r="D198" s="218"/>
      <c r="F198" s="219"/>
      <c r="H198" s="220"/>
      <c r="I198" s="221"/>
      <c r="J198" s="221"/>
    </row>
    <row r="199" ht="15.75" customHeight="1">
      <c r="C199" s="217"/>
      <c r="D199" s="218"/>
      <c r="F199" s="219"/>
      <c r="H199" s="220"/>
      <c r="I199" s="221"/>
      <c r="J199" s="221"/>
    </row>
    <row r="200" ht="15.75" customHeight="1">
      <c r="C200" s="217"/>
      <c r="D200" s="218"/>
      <c r="F200" s="219"/>
      <c r="H200" s="220"/>
      <c r="I200" s="221"/>
      <c r="J200" s="221"/>
    </row>
    <row r="201" ht="15.75" customHeight="1">
      <c r="C201" s="217"/>
      <c r="D201" s="218"/>
      <c r="F201" s="219"/>
      <c r="H201" s="220"/>
      <c r="I201" s="221"/>
      <c r="J201" s="221"/>
    </row>
    <row r="202" ht="15.75" customHeight="1">
      <c r="C202" s="217"/>
      <c r="D202" s="218"/>
      <c r="F202" s="219"/>
      <c r="H202" s="220"/>
      <c r="I202" s="221"/>
      <c r="J202" s="221"/>
    </row>
    <row r="203" ht="15.75" customHeight="1">
      <c r="C203" s="217"/>
      <c r="D203" s="218"/>
      <c r="F203" s="219"/>
      <c r="H203" s="220"/>
      <c r="I203" s="221"/>
      <c r="J203" s="221"/>
    </row>
    <row r="204" ht="15.75" customHeight="1">
      <c r="C204" s="217"/>
      <c r="D204" s="218"/>
      <c r="F204" s="219"/>
      <c r="H204" s="220"/>
      <c r="I204" s="221"/>
      <c r="J204" s="221"/>
    </row>
    <row r="205" ht="15.75" customHeight="1">
      <c r="C205" s="217"/>
      <c r="D205" s="218"/>
      <c r="F205" s="219"/>
      <c r="H205" s="220"/>
      <c r="I205" s="221"/>
      <c r="J205" s="221"/>
    </row>
    <row r="206" ht="15.75" customHeight="1">
      <c r="C206" s="217"/>
      <c r="D206" s="218"/>
      <c r="F206" s="219"/>
      <c r="H206" s="220"/>
      <c r="I206" s="221"/>
      <c r="J206" s="221"/>
    </row>
    <row r="207" ht="15.75" customHeight="1">
      <c r="C207" s="217"/>
      <c r="D207" s="218"/>
      <c r="F207" s="219"/>
      <c r="H207" s="220"/>
      <c r="I207" s="221"/>
      <c r="J207" s="221"/>
    </row>
    <row r="208" ht="15.75" customHeight="1">
      <c r="C208" s="217"/>
      <c r="D208" s="218"/>
      <c r="F208" s="219"/>
      <c r="H208" s="220"/>
      <c r="I208" s="221"/>
      <c r="J208" s="221"/>
    </row>
    <row r="209" ht="15.75" customHeight="1">
      <c r="C209" s="217"/>
      <c r="D209" s="218"/>
      <c r="F209" s="219"/>
      <c r="H209" s="220"/>
      <c r="I209" s="221"/>
      <c r="J209" s="221"/>
    </row>
    <row r="210" ht="15.75" customHeight="1">
      <c r="C210" s="217"/>
      <c r="D210" s="218"/>
      <c r="F210" s="219"/>
      <c r="H210" s="220"/>
      <c r="I210" s="221"/>
      <c r="J210" s="221"/>
    </row>
    <row r="211" ht="15.75" customHeight="1">
      <c r="C211" s="217"/>
      <c r="D211" s="218"/>
      <c r="F211" s="219"/>
      <c r="H211" s="220"/>
      <c r="I211" s="221"/>
      <c r="J211" s="221"/>
    </row>
    <row r="212" ht="15.75" customHeight="1">
      <c r="C212" s="217"/>
      <c r="D212" s="218"/>
      <c r="F212" s="219"/>
      <c r="H212" s="220"/>
      <c r="I212" s="221"/>
      <c r="J212" s="221"/>
    </row>
    <row r="213" ht="15.75" customHeight="1">
      <c r="C213" s="217"/>
      <c r="D213" s="218"/>
      <c r="F213" s="219"/>
      <c r="H213" s="220"/>
      <c r="I213" s="221"/>
      <c r="J213" s="221"/>
    </row>
    <row r="214" ht="15.75" customHeight="1">
      <c r="C214" s="217"/>
      <c r="D214" s="218"/>
      <c r="F214" s="219"/>
      <c r="H214" s="220"/>
      <c r="I214" s="221"/>
      <c r="J214" s="221"/>
    </row>
    <row r="215" ht="15.75" customHeight="1">
      <c r="C215" s="217"/>
      <c r="D215" s="218"/>
      <c r="F215" s="219"/>
      <c r="H215" s="220"/>
      <c r="I215" s="221"/>
      <c r="J215" s="221"/>
    </row>
    <row r="216" ht="15.75" customHeight="1">
      <c r="C216" s="217"/>
      <c r="D216" s="218"/>
      <c r="F216" s="219"/>
      <c r="H216" s="220"/>
      <c r="I216" s="221"/>
      <c r="J216" s="221"/>
    </row>
    <row r="217" ht="15.75" customHeight="1">
      <c r="C217" s="217"/>
      <c r="D217" s="218"/>
      <c r="F217" s="219"/>
      <c r="H217" s="220"/>
      <c r="I217" s="221"/>
      <c r="J217" s="221"/>
    </row>
    <row r="218" ht="15.75" customHeight="1">
      <c r="C218" s="217"/>
      <c r="D218" s="218"/>
      <c r="F218" s="219"/>
      <c r="H218" s="220"/>
      <c r="I218" s="221"/>
      <c r="J218" s="221"/>
    </row>
    <row r="219" ht="15.75" customHeight="1">
      <c r="C219" s="217"/>
      <c r="D219" s="218"/>
      <c r="F219" s="219"/>
      <c r="H219" s="220"/>
      <c r="I219" s="221"/>
      <c r="J219" s="221"/>
    </row>
    <row r="220" ht="15.75" customHeight="1">
      <c r="C220" s="217"/>
      <c r="D220" s="218"/>
      <c r="F220" s="219"/>
      <c r="H220" s="220"/>
      <c r="I220" s="221"/>
      <c r="J220" s="221"/>
    </row>
    <row r="221" ht="15.75" customHeight="1">
      <c r="C221" s="217"/>
      <c r="D221" s="218"/>
      <c r="F221" s="219"/>
      <c r="H221" s="220"/>
      <c r="I221" s="221"/>
      <c r="J221" s="221"/>
    </row>
    <row r="222" ht="15.75" customHeight="1">
      <c r="C222" s="217"/>
      <c r="D222" s="218"/>
      <c r="F222" s="219"/>
      <c r="H222" s="220"/>
      <c r="I222" s="221"/>
      <c r="J222" s="221"/>
    </row>
    <row r="223" ht="15.75" customHeight="1">
      <c r="C223" s="217"/>
      <c r="D223" s="218"/>
      <c r="F223" s="219"/>
      <c r="H223" s="220"/>
      <c r="I223" s="221"/>
      <c r="J223" s="221"/>
    </row>
    <row r="224" ht="15.75" customHeight="1">
      <c r="C224" s="217"/>
      <c r="D224" s="218"/>
      <c r="F224" s="219"/>
      <c r="H224" s="220"/>
      <c r="I224" s="221"/>
      <c r="J224" s="221"/>
    </row>
    <row r="225" ht="15.75" customHeight="1">
      <c r="C225" s="217"/>
      <c r="D225" s="218"/>
      <c r="F225" s="219"/>
      <c r="H225" s="220"/>
      <c r="I225" s="221"/>
      <c r="J225" s="221"/>
    </row>
    <row r="226" ht="15.75" customHeight="1">
      <c r="C226" s="217"/>
      <c r="D226" s="218"/>
      <c r="F226" s="219"/>
      <c r="H226" s="220"/>
      <c r="I226" s="221"/>
      <c r="J226" s="221"/>
    </row>
    <row r="227" ht="15.75" customHeight="1">
      <c r="C227" s="217"/>
      <c r="D227" s="218"/>
      <c r="F227" s="219"/>
      <c r="H227" s="220"/>
      <c r="I227" s="221"/>
      <c r="J227" s="221"/>
    </row>
    <row r="228" ht="15.75" customHeight="1">
      <c r="C228" s="217"/>
      <c r="D228" s="218"/>
      <c r="F228" s="219"/>
      <c r="H228" s="220"/>
      <c r="I228" s="221"/>
      <c r="J228" s="221"/>
    </row>
    <row r="229" ht="15.75" customHeight="1">
      <c r="C229" s="217"/>
      <c r="D229" s="218"/>
      <c r="F229" s="219"/>
      <c r="H229" s="220"/>
      <c r="I229" s="221"/>
      <c r="J229" s="221"/>
    </row>
    <row r="230" ht="15.75" customHeight="1">
      <c r="C230" s="217"/>
      <c r="D230" s="218"/>
      <c r="F230" s="219"/>
      <c r="H230" s="220"/>
      <c r="I230" s="221"/>
      <c r="J230" s="221"/>
    </row>
    <row r="231" ht="15.75" customHeight="1">
      <c r="C231" s="217"/>
      <c r="D231" s="218"/>
      <c r="F231" s="219"/>
      <c r="H231" s="220"/>
      <c r="I231" s="221"/>
      <c r="J231" s="221"/>
    </row>
    <row r="232" ht="15.75" customHeight="1">
      <c r="C232" s="217"/>
      <c r="D232" s="218"/>
      <c r="F232" s="219"/>
      <c r="H232" s="220"/>
      <c r="I232" s="221"/>
      <c r="J232" s="221"/>
    </row>
    <row r="233" ht="15.75" customHeight="1">
      <c r="C233" s="217"/>
      <c r="D233" s="218"/>
      <c r="F233" s="219"/>
      <c r="H233" s="220"/>
      <c r="I233" s="221"/>
      <c r="J233" s="221"/>
    </row>
    <row r="234" ht="15.75" customHeight="1">
      <c r="C234" s="217"/>
      <c r="D234" s="218"/>
      <c r="F234" s="219"/>
      <c r="H234" s="220"/>
      <c r="I234" s="221"/>
      <c r="J234" s="221"/>
    </row>
    <row r="235" ht="15.75" customHeight="1">
      <c r="C235" s="217"/>
      <c r="D235" s="218"/>
      <c r="F235" s="219"/>
      <c r="H235" s="220"/>
      <c r="I235" s="221"/>
      <c r="J235" s="221"/>
    </row>
    <row r="236" ht="15.75" customHeight="1">
      <c r="C236" s="217"/>
      <c r="D236" s="218"/>
      <c r="F236" s="219"/>
      <c r="H236" s="220"/>
      <c r="I236" s="221"/>
      <c r="J236" s="221"/>
    </row>
    <row r="237" ht="15.75" customHeight="1">
      <c r="C237" s="217"/>
      <c r="D237" s="218"/>
      <c r="F237" s="219"/>
      <c r="H237" s="220"/>
      <c r="I237" s="221"/>
      <c r="J237" s="221"/>
    </row>
    <row r="238" ht="15.75" customHeight="1">
      <c r="C238" s="217"/>
      <c r="D238" s="218"/>
      <c r="F238" s="219"/>
      <c r="H238" s="220"/>
      <c r="I238" s="221"/>
      <c r="J238" s="221"/>
    </row>
    <row r="239" ht="15.75" customHeight="1">
      <c r="C239" s="217"/>
      <c r="D239" s="218"/>
      <c r="F239" s="219"/>
      <c r="H239" s="220"/>
      <c r="I239" s="221"/>
      <c r="J239" s="221"/>
    </row>
    <row r="240" ht="15.75" customHeight="1">
      <c r="C240" s="217"/>
      <c r="D240" s="218"/>
      <c r="F240" s="219"/>
      <c r="H240" s="220"/>
      <c r="I240" s="221"/>
      <c r="J240" s="221"/>
    </row>
    <row r="241" ht="15.75" customHeight="1">
      <c r="C241" s="217"/>
      <c r="D241" s="218"/>
      <c r="F241" s="219"/>
      <c r="H241" s="220"/>
      <c r="I241" s="221"/>
      <c r="J241" s="221"/>
    </row>
    <row r="242" ht="15.75" customHeight="1">
      <c r="C242" s="217"/>
      <c r="D242" s="218"/>
      <c r="F242" s="219"/>
      <c r="H242" s="220"/>
      <c r="I242" s="221"/>
      <c r="J242" s="221"/>
    </row>
    <row r="243" ht="15.75" customHeight="1">
      <c r="C243" s="217"/>
      <c r="D243" s="218"/>
      <c r="F243" s="219"/>
      <c r="H243" s="220"/>
      <c r="I243" s="221"/>
      <c r="J243" s="221"/>
    </row>
    <row r="244" ht="15.75" customHeight="1">
      <c r="C244" s="217"/>
      <c r="D244" s="218"/>
      <c r="F244" s="219"/>
      <c r="H244" s="220"/>
      <c r="I244" s="221"/>
      <c r="J244" s="221"/>
    </row>
    <row r="245" ht="15.75" customHeight="1">
      <c r="C245" s="217"/>
      <c r="D245" s="218"/>
      <c r="F245" s="219"/>
      <c r="H245" s="220"/>
      <c r="I245" s="221"/>
      <c r="J245" s="221"/>
    </row>
    <row r="246" ht="15.75" customHeight="1">
      <c r="C246" s="217"/>
      <c r="D246" s="218"/>
      <c r="F246" s="219"/>
      <c r="H246" s="220"/>
      <c r="I246" s="221"/>
      <c r="J246" s="221"/>
    </row>
    <row r="247" ht="15.75" customHeight="1">
      <c r="C247" s="217"/>
      <c r="D247" s="218"/>
      <c r="F247" s="219"/>
      <c r="H247" s="220"/>
      <c r="I247" s="221"/>
      <c r="J247" s="221"/>
    </row>
    <row r="248" ht="15.75" customHeight="1">
      <c r="C248" s="217"/>
      <c r="D248" s="218"/>
      <c r="F248" s="219"/>
      <c r="H248" s="220"/>
      <c r="I248" s="221"/>
      <c r="J248" s="221"/>
    </row>
    <row r="249" ht="15.75" customHeight="1">
      <c r="C249" s="217"/>
      <c r="D249" s="218"/>
      <c r="F249" s="219"/>
      <c r="H249" s="220"/>
      <c r="I249" s="221"/>
      <c r="J249" s="221"/>
    </row>
    <row r="250" ht="15.75" customHeight="1">
      <c r="C250" s="217"/>
      <c r="D250" s="218"/>
      <c r="F250" s="219"/>
      <c r="H250" s="220"/>
      <c r="I250" s="221"/>
      <c r="J250" s="221"/>
    </row>
    <row r="251" ht="15.75" customHeight="1">
      <c r="C251" s="217"/>
      <c r="D251" s="218"/>
      <c r="F251" s="219"/>
      <c r="H251" s="220"/>
      <c r="I251" s="221"/>
      <c r="J251" s="221"/>
    </row>
    <row r="252" ht="15.75" customHeight="1">
      <c r="C252" s="217"/>
      <c r="F252" s="219"/>
      <c r="I252" s="221"/>
      <c r="J252" s="221"/>
    </row>
    <row r="253" ht="15.75" customHeight="1">
      <c r="C253" s="217"/>
      <c r="F253" s="219"/>
      <c r="I253" s="221"/>
      <c r="J253" s="221"/>
    </row>
    <row r="254" ht="15.75" customHeight="1">
      <c r="C254" s="217"/>
      <c r="I254" s="221"/>
      <c r="J254" s="221"/>
    </row>
    <row r="255" ht="15.75" customHeight="1">
      <c r="C255" s="217"/>
      <c r="I255" s="221"/>
      <c r="J255" s="221"/>
    </row>
    <row r="256" ht="15.75" customHeight="1">
      <c r="C256" s="217"/>
    </row>
    <row r="257" ht="15.75" customHeight="1">
      <c r="C257" s="217"/>
    </row>
    <row r="258" ht="15.75" customHeight="1">
      <c r="C258" s="217"/>
    </row>
    <row r="259" ht="15.75" customHeight="1">
      <c r="C259" s="217"/>
    </row>
    <row r="260" ht="15.75" customHeight="1">
      <c r="C260" s="217"/>
    </row>
    <row r="261" ht="15.75" customHeight="1">
      <c r="C261" s="217"/>
    </row>
    <row r="262" ht="15.75" customHeight="1">
      <c r="C262" s="217"/>
    </row>
    <row r="263" ht="15.75" customHeight="1">
      <c r="C263" s="217"/>
    </row>
    <row r="264" ht="15.75" customHeight="1">
      <c r="C264" s="217"/>
    </row>
    <row r="265" ht="15.75" customHeight="1">
      <c r="C265" s="217"/>
    </row>
    <row r="266" ht="15.75" customHeight="1">
      <c r="C266" s="217"/>
    </row>
    <row r="267" ht="15.75" customHeight="1">
      <c r="C267" s="217"/>
    </row>
    <row r="268" ht="15.75" customHeight="1">
      <c r="C268" s="217"/>
    </row>
    <row r="269" ht="15.75" customHeight="1">
      <c r="C269" s="217"/>
    </row>
    <row r="270" ht="15.75" customHeight="1">
      <c r="C270" s="217"/>
    </row>
    <row r="271" ht="15.75" customHeight="1">
      <c r="C271" s="217"/>
    </row>
    <row r="272" ht="15.75" customHeight="1">
      <c r="C272" s="217"/>
    </row>
    <row r="273" ht="15.75" customHeight="1">
      <c r="C273" s="217"/>
    </row>
    <row r="274" ht="15.75" customHeight="1">
      <c r="C274" s="217"/>
    </row>
    <row r="275" ht="15.75" customHeight="1">
      <c r="C275" s="217"/>
    </row>
    <row r="276" ht="15.75" customHeight="1">
      <c r="C276" s="217"/>
    </row>
    <row r="277" ht="15.75" customHeight="1">
      <c r="C277" s="217"/>
    </row>
    <row r="278" ht="15.75" customHeight="1">
      <c r="C278" s="217"/>
    </row>
    <row r="279" ht="15.75" customHeight="1">
      <c r="C279" s="217"/>
    </row>
    <row r="280" ht="15.75" customHeight="1">
      <c r="C280" s="217"/>
    </row>
    <row r="281" ht="15.75" customHeight="1">
      <c r="C281" s="217"/>
    </row>
    <row r="282" ht="15.75" customHeight="1">
      <c r="C282" s="217"/>
    </row>
    <row r="283" ht="15.75" customHeight="1">
      <c r="C283" s="217"/>
    </row>
    <row r="284" ht="15.75" customHeight="1">
      <c r="C284" s="217"/>
    </row>
    <row r="285" ht="15.75" customHeight="1">
      <c r="C285" s="217"/>
    </row>
    <row r="286" ht="15.75" customHeight="1">
      <c r="C286" s="217"/>
    </row>
    <row r="287" ht="15.75" customHeight="1">
      <c r="C287" s="217"/>
    </row>
    <row r="288" ht="15.75" customHeight="1">
      <c r="C288" s="217"/>
    </row>
    <row r="289" ht="15.75" customHeight="1">
      <c r="C289" s="217"/>
    </row>
    <row r="290" ht="15.75" customHeight="1">
      <c r="C290" s="217"/>
    </row>
    <row r="291" ht="15.75" customHeight="1">
      <c r="C291" s="217"/>
    </row>
    <row r="292" ht="15.75" customHeight="1">
      <c r="C292" s="217"/>
    </row>
    <row r="293" ht="15.75" customHeight="1">
      <c r="C293" s="217"/>
    </row>
    <row r="294" ht="15.75" customHeight="1">
      <c r="C294" s="217"/>
    </row>
    <row r="295" ht="15.75" customHeight="1">
      <c r="C295" s="217"/>
    </row>
    <row r="296" ht="15.75" customHeight="1">
      <c r="C296" s="217"/>
    </row>
    <row r="297" ht="15.75" customHeight="1">
      <c r="C297" s="217"/>
    </row>
    <row r="298" ht="15.75" customHeight="1">
      <c r="C298" s="217"/>
    </row>
    <row r="299" ht="15.75" customHeight="1">
      <c r="C299" s="217"/>
    </row>
    <row r="300" ht="15.75" customHeight="1">
      <c r="C300" s="217"/>
    </row>
    <row r="301" ht="15.75" customHeight="1">
      <c r="C301" s="217"/>
    </row>
    <row r="302" ht="15.75" customHeight="1">
      <c r="C302" s="217"/>
    </row>
    <row r="303" ht="15.75" customHeight="1">
      <c r="C303" s="217"/>
    </row>
    <row r="304" ht="15.75" customHeight="1">
      <c r="C304" s="217"/>
    </row>
    <row r="305" ht="15.75" customHeight="1">
      <c r="C305" s="217"/>
    </row>
    <row r="306" ht="15.75" customHeight="1">
      <c r="C306" s="217"/>
    </row>
    <row r="307" ht="15.75" customHeight="1">
      <c r="C307" s="217"/>
    </row>
    <row r="308" ht="15.75" customHeight="1">
      <c r="C308" s="217"/>
    </row>
    <row r="309" ht="15.75" customHeight="1">
      <c r="C309" s="217"/>
    </row>
    <row r="310" ht="15.75" customHeight="1">
      <c r="C310" s="217"/>
    </row>
    <row r="311" ht="15.75" customHeight="1">
      <c r="C311" s="217"/>
    </row>
    <row r="312" ht="15.75" customHeight="1">
      <c r="C312" s="217"/>
    </row>
    <row r="313" ht="15.75" customHeight="1">
      <c r="C313" s="217"/>
    </row>
    <row r="314" ht="15.75" customHeight="1">
      <c r="C314" s="217"/>
    </row>
    <row r="315" ht="15.75" customHeight="1">
      <c r="C315" s="217"/>
    </row>
    <row r="316" ht="15.75" customHeight="1">
      <c r="C316" s="217"/>
    </row>
    <row r="317" ht="15.75" customHeight="1">
      <c r="C317" s="217"/>
    </row>
    <row r="318" ht="15.75" customHeight="1">
      <c r="C318" s="217"/>
    </row>
    <row r="319" ht="15.75" customHeight="1">
      <c r="C319" s="217"/>
    </row>
    <row r="320" ht="15.75" customHeight="1">
      <c r="C320" s="217"/>
    </row>
    <row r="321" ht="15.75" customHeight="1">
      <c r="C321" s="217"/>
    </row>
    <row r="322" ht="15.75" customHeight="1">
      <c r="C322" s="217"/>
    </row>
    <row r="323" ht="15.75" customHeight="1">
      <c r="C323" s="217"/>
    </row>
    <row r="324" ht="15.75" customHeight="1">
      <c r="C324" s="217"/>
    </row>
    <row r="325" ht="15.75" customHeight="1">
      <c r="C325" s="217"/>
    </row>
    <row r="326" ht="15.75" customHeight="1">
      <c r="C326" s="217"/>
    </row>
    <row r="327" ht="15.75" customHeight="1">
      <c r="C327" s="217"/>
    </row>
    <row r="328" ht="15.75" customHeight="1">
      <c r="C328" s="217"/>
    </row>
    <row r="329" ht="15.75" customHeight="1">
      <c r="C329" s="217"/>
    </row>
    <row r="330" ht="15.75" customHeight="1">
      <c r="C330" s="217"/>
    </row>
    <row r="331" ht="15.75" customHeight="1">
      <c r="C331" s="217"/>
    </row>
    <row r="332" ht="15.75" customHeight="1">
      <c r="C332" s="217"/>
    </row>
    <row r="333" ht="15.75" customHeight="1">
      <c r="C333" s="217"/>
    </row>
    <row r="334" ht="15.75" customHeight="1">
      <c r="C334" s="217"/>
    </row>
    <row r="335" ht="15.75" customHeight="1">
      <c r="C335" s="217"/>
    </row>
    <row r="336" ht="15.75" customHeight="1">
      <c r="C336" s="217"/>
    </row>
    <row r="337" ht="15.75" customHeight="1">
      <c r="C337" s="217"/>
    </row>
    <row r="338" ht="15.75" customHeight="1">
      <c r="C338" s="217"/>
    </row>
    <row r="339" ht="15.75" customHeight="1">
      <c r="C339" s="217"/>
    </row>
    <row r="340" ht="15.75" customHeight="1">
      <c r="C340" s="217"/>
    </row>
    <row r="341" ht="15.75" customHeight="1">
      <c r="C341" s="217"/>
    </row>
    <row r="342" ht="15.75" customHeight="1">
      <c r="C342" s="217"/>
    </row>
    <row r="343" ht="15.75" customHeight="1">
      <c r="C343" s="217"/>
    </row>
    <row r="344" ht="15.75" customHeight="1">
      <c r="C344" s="217"/>
    </row>
    <row r="345" ht="15.75" customHeight="1">
      <c r="C345" s="217"/>
    </row>
    <row r="346" ht="15.75" customHeight="1">
      <c r="C346" s="217"/>
    </row>
    <row r="347" ht="15.75" customHeight="1">
      <c r="C347" s="217"/>
    </row>
    <row r="348" ht="15.75" customHeight="1">
      <c r="C348" s="217"/>
    </row>
    <row r="349" ht="15.75" customHeight="1">
      <c r="C349" s="217"/>
    </row>
    <row r="350" ht="15.75" customHeight="1">
      <c r="C350" s="217"/>
    </row>
    <row r="351" ht="15.75" customHeight="1">
      <c r="C351" s="217"/>
    </row>
    <row r="352" ht="15.75" customHeight="1">
      <c r="C352" s="217"/>
    </row>
    <row r="353" ht="15.75" customHeight="1">
      <c r="C353" s="217"/>
    </row>
    <row r="354" ht="15.75" customHeight="1">
      <c r="C354" s="217"/>
    </row>
    <row r="355" ht="15.75" customHeight="1">
      <c r="C355" s="217"/>
    </row>
    <row r="356" ht="15.75" customHeight="1">
      <c r="C356" s="217"/>
    </row>
    <row r="357" ht="15.75" customHeight="1">
      <c r="C357" s="217"/>
    </row>
    <row r="358" ht="15.75" customHeight="1">
      <c r="C358" s="217"/>
    </row>
    <row r="359" ht="15.75" customHeight="1">
      <c r="C359" s="217"/>
    </row>
    <row r="360" ht="15.75" customHeight="1">
      <c r="C360" s="217"/>
    </row>
    <row r="361" ht="15.75" customHeight="1">
      <c r="C361" s="217"/>
    </row>
    <row r="362" ht="15.75" customHeight="1">
      <c r="C362" s="217"/>
    </row>
    <row r="363" ht="15.75" customHeight="1">
      <c r="C363" s="217"/>
    </row>
    <row r="364" ht="15.75" customHeight="1">
      <c r="C364" s="217"/>
    </row>
    <row r="365" ht="15.75" customHeight="1">
      <c r="C365" s="217"/>
    </row>
    <row r="366" ht="15.75" customHeight="1">
      <c r="C366" s="217"/>
    </row>
    <row r="367" ht="15.75" customHeight="1">
      <c r="C367" s="217"/>
    </row>
    <row r="368" ht="15.75" customHeight="1">
      <c r="C368" s="217"/>
    </row>
    <row r="369" ht="15.75" customHeight="1">
      <c r="C369" s="217"/>
    </row>
    <row r="370" ht="15.75" customHeight="1">
      <c r="C370" s="217"/>
    </row>
    <row r="371" ht="15.75" customHeight="1">
      <c r="C371" s="217"/>
    </row>
    <row r="372" ht="15.75" customHeight="1">
      <c r="C372" s="217"/>
    </row>
    <row r="373" ht="15.75" customHeight="1">
      <c r="C373" s="217"/>
    </row>
    <row r="374" ht="15.75" customHeight="1">
      <c r="C374" s="217"/>
    </row>
    <row r="375" ht="15.75" customHeight="1">
      <c r="C375" s="217"/>
    </row>
    <row r="376" ht="15.75" customHeight="1">
      <c r="C376" s="217"/>
    </row>
    <row r="377" ht="15.75" customHeight="1">
      <c r="C377" s="217"/>
    </row>
    <row r="378" ht="15.75" customHeight="1">
      <c r="C378" s="217"/>
    </row>
    <row r="379" ht="15.75" customHeight="1">
      <c r="C379" s="217"/>
    </row>
    <row r="380" ht="15.75" customHeight="1">
      <c r="C380" s="217"/>
    </row>
    <row r="381" ht="15.75" customHeight="1">
      <c r="C381" s="217"/>
    </row>
    <row r="382" ht="15.75" customHeight="1">
      <c r="C382" s="217"/>
    </row>
    <row r="383" ht="15.75" customHeight="1">
      <c r="C383" s="217"/>
    </row>
    <row r="384" ht="15.75" customHeight="1">
      <c r="C384" s="217"/>
    </row>
    <row r="385" ht="15.75" customHeight="1">
      <c r="C385" s="217"/>
    </row>
    <row r="386" ht="15.75" customHeight="1">
      <c r="C386" s="217"/>
    </row>
    <row r="387" ht="15.75" customHeight="1">
      <c r="C387" s="217"/>
    </row>
    <row r="388" ht="15.75" customHeight="1">
      <c r="C388" s="217"/>
    </row>
    <row r="389" ht="15.75" customHeight="1">
      <c r="C389" s="217"/>
    </row>
    <row r="390" ht="15.75" customHeight="1">
      <c r="C390" s="217"/>
    </row>
    <row r="391" ht="15.75" customHeight="1">
      <c r="C391" s="217"/>
    </row>
    <row r="392" ht="15.75" customHeight="1">
      <c r="C392" s="217"/>
    </row>
    <row r="393" ht="15.75" customHeight="1">
      <c r="C393" s="217"/>
    </row>
    <row r="394" ht="15.75" customHeight="1">
      <c r="C394" s="217"/>
    </row>
    <row r="395" ht="15.75" customHeight="1">
      <c r="C395" s="217"/>
    </row>
    <row r="396" ht="15.75" customHeight="1">
      <c r="C396" s="217"/>
    </row>
    <row r="397" ht="15.75" customHeight="1">
      <c r="C397" s="217"/>
    </row>
    <row r="398" ht="15.75" customHeight="1">
      <c r="C398" s="217"/>
    </row>
    <row r="399" ht="15.75" customHeight="1">
      <c r="C399" s="217"/>
    </row>
    <row r="400" ht="15.75" customHeight="1">
      <c r="C400" s="217"/>
    </row>
    <row r="401" ht="15.75" customHeight="1">
      <c r="C401" s="217"/>
    </row>
    <row r="402" ht="15.75" customHeight="1">
      <c r="C402" s="217"/>
    </row>
    <row r="403" ht="15.75" customHeight="1">
      <c r="C403" s="217"/>
    </row>
    <row r="404" ht="15.75" customHeight="1">
      <c r="C404" s="217"/>
    </row>
    <row r="405" ht="15.75" customHeight="1">
      <c r="C405" s="217"/>
    </row>
    <row r="406" ht="15.75" customHeight="1">
      <c r="C406" s="217"/>
    </row>
    <row r="407" ht="15.75" customHeight="1">
      <c r="C407" s="217"/>
    </row>
    <row r="408" ht="15.75" customHeight="1">
      <c r="C408" s="217"/>
    </row>
    <row r="409" ht="15.75" customHeight="1">
      <c r="C409" s="217"/>
    </row>
    <row r="410" ht="15.75" customHeight="1">
      <c r="C410" s="217"/>
    </row>
    <row r="411" ht="15.75" customHeight="1">
      <c r="C411" s="217"/>
    </row>
    <row r="412" ht="15.75" customHeight="1">
      <c r="C412" s="217"/>
    </row>
    <row r="413" ht="15.75" customHeight="1">
      <c r="C413" s="217"/>
    </row>
    <row r="414" ht="15.75" customHeight="1">
      <c r="C414" s="217"/>
    </row>
    <row r="415" ht="15.75" customHeight="1">
      <c r="C415" s="217"/>
    </row>
    <row r="416" ht="15.75" customHeight="1">
      <c r="C416" s="217"/>
    </row>
    <row r="417" ht="15.75" customHeight="1">
      <c r="C417" s="217"/>
    </row>
    <row r="418" ht="15.75" customHeight="1">
      <c r="C418" s="217"/>
    </row>
    <row r="419" ht="15.75" customHeight="1">
      <c r="C419" s="217"/>
    </row>
    <row r="420" ht="15.75" customHeight="1">
      <c r="C420" s="217"/>
    </row>
    <row r="421" ht="15.75" customHeight="1">
      <c r="C421" s="217"/>
    </row>
    <row r="422" ht="15.75" customHeight="1">
      <c r="C422" s="217"/>
    </row>
    <row r="423" ht="15.75" customHeight="1">
      <c r="C423" s="217"/>
    </row>
    <row r="424" ht="15.75" customHeight="1">
      <c r="C424" s="217"/>
    </row>
    <row r="425" ht="15.75" customHeight="1">
      <c r="C425" s="217"/>
    </row>
    <row r="426" ht="15.75" customHeight="1">
      <c r="C426" s="217"/>
    </row>
    <row r="427" ht="15.75" customHeight="1">
      <c r="C427" s="217"/>
    </row>
    <row r="428" ht="15.75" customHeight="1">
      <c r="C428" s="217"/>
    </row>
    <row r="429" ht="15.75" customHeight="1">
      <c r="C429" s="217"/>
    </row>
    <row r="430" ht="15.75" customHeight="1">
      <c r="C430" s="217"/>
    </row>
    <row r="431" ht="15.75" customHeight="1">
      <c r="C431" s="217"/>
    </row>
    <row r="432" ht="15.75" customHeight="1">
      <c r="C432" s="217"/>
    </row>
    <row r="433" ht="15.75" customHeight="1">
      <c r="C433" s="217"/>
    </row>
    <row r="434" ht="15.75" customHeight="1">
      <c r="C434" s="217"/>
    </row>
    <row r="435" ht="15.75" customHeight="1">
      <c r="C435" s="217"/>
    </row>
    <row r="436" ht="15.75" customHeight="1">
      <c r="C436" s="217"/>
    </row>
    <row r="437" ht="15.75" customHeight="1">
      <c r="C437" s="217"/>
    </row>
    <row r="438" ht="15.75" customHeight="1">
      <c r="C438" s="217"/>
    </row>
    <row r="439" ht="15.75" customHeight="1">
      <c r="C439" s="217"/>
    </row>
    <row r="440" ht="15.75" customHeight="1">
      <c r="C440" s="217"/>
    </row>
    <row r="441" ht="15.75" customHeight="1">
      <c r="C441" s="217"/>
    </row>
    <row r="442" ht="15.75" customHeight="1">
      <c r="C442" s="217"/>
    </row>
    <row r="443" ht="15.75" customHeight="1">
      <c r="C443" s="217"/>
    </row>
    <row r="444" ht="15.75" customHeight="1">
      <c r="C444" s="217"/>
    </row>
    <row r="445" ht="15.75" customHeight="1">
      <c r="C445" s="217"/>
    </row>
    <row r="446" ht="15.75" customHeight="1">
      <c r="C446" s="217"/>
    </row>
    <row r="447" ht="15.75" customHeight="1">
      <c r="C447" s="217"/>
    </row>
    <row r="448" ht="15.75" customHeight="1">
      <c r="C448" s="217"/>
    </row>
    <row r="449" ht="15.75" customHeight="1">
      <c r="C449" s="217"/>
    </row>
    <row r="450" ht="15.75" customHeight="1">
      <c r="C450" s="217"/>
    </row>
    <row r="451" ht="15.75" customHeight="1">
      <c r="C451" s="217"/>
    </row>
    <row r="452" ht="15.75" customHeight="1">
      <c r="C452" s="217"/>
    </row>
    <row r="453" ht="15.75" customHeight="1">
      <c r="C453" s="217"/>
    </row>
    <row r="454" ht="15.75" customHeight="1">
      <c r="C454" s="217"/>
    </row>
    <row r="455" ht="15.75" customHeight="1">
      <c r="C455" s="217"/>
    </row>
    <row r="456" ht="15.75" customHeight="1">
      <c r="C456" s="217"/>
    </row>
    <row r="457" ht="15.75" customHeight="1">
      <c r="C457" s="217"/>
    </row>
    <row r="458" ht="15.75" customHeight="1">
      <c r="C458" s="217"/>
    </row>
    <row r="459" ht="15.75" customHeight="1">
      <c r="C459" s="217"/>
    </row>
    <row r="460" ht="15.75" customHeight="1">
      <c r="C460" s="217"/>
    </row>
    <row r="461" ht="15.75" customHeight="1">
      <c r="C461" s="217"/>
    </row>
    <row r="462" ht="15.75" customHeight="1">
      <c r="C462" s="217"/>
    </row>
    <row r="463" ht="15.75" customHeight="1">
      <c r="C463" s="217"/>
    </row>
    <row r="464" ht="15.75" customHeight="1">
      <c r="C464" s="217"/>
    </row>
    <row r="465" ht="15.75" customHeight="1">
      <c r="C465" s="217"/>
    </row>
    <row r="466" ht="15.75" customHeight="1">
      <c r="C466" s="217"/>
    </row>
    <row r="467" ht="15.75" customHeight="1">
      <c r="C467" s="217"/>
    </row>
    <row r="468" ht="15.75" customHeight="1">
      <c r="C468" s="217"/>
    </row>
    <row r="469" ht="15.75" customHeight="1">
      <c r="C469" s="217"/>
    </row>
    <row r="470" ht="15.75" customHeight="1">
      <c r="C470" s="217"/>
    </row>
    <row r="471" ht="15.75" customHeight="1">
      <c r="C471" s="217"/>
    </row>
    <row r="472" ht="15.75" customHeight="1">
      <c r="C472" s="217"/>
    </row>
    <row r="473" ht="15.75" customHeight="1">
      <c r="C473" s="217"/>
    </row>
    <row r="474" ht="15.75" customHeight="1">
      <c r="C474" s="217"/>
    </row>
    <row r="475" ht="15.75" customHeight="1">
      <c r="C475" s="217"/>
    </row>
    <row r="476" ht="15.75" customHeight="1">
      <c r="C476" s="217"/>
    </row>
    <row r="477" ht="15.75" customHeight="1">
      <c r="C477" s="217"/>
    </row>
    <row r="478" ht="15.75" customHeight="1">
      <c r="C478" s="217"/>
    </row>
    <row r="479" ht="15.75" customHeight="1">
      <c r="C479" s="217"/>
    </row>
    <row r="480" ht="15.75" customHeight="1">
      <c r="C480" s="217"/>
    </row>
    <row r="481" ht="15.75" customHeight="1">
      <c r="C481" s="217"/>
    </row>
    <row r="482" ht="15.75" customHeight="1">
      <c r="C482" s="217"/>
    </row>
    <row r="483" ht="15.75" customHeight="1">
      <c r="C483" s="217"/>
    </row>
    <row r="484" ht="15.75" customHeight="1">
      <c r="C484" s="217"/>
    </row>
    <row r="485" ht="15.75" customHeight="1">
      <c r="C485" s="217"/>
    </row>
    <row r="486" ht="15.75" customHeight="1">
      <c r="C486" s="217"/>
    </row>
    <row r="487" ht="15.75" customHeight="1">
      <c r="C487" s="217"/>
    </row>
    <row r="488" ht="15.75" customHeight="1">
      <c r="C488" s="217"/>
    </row>
    <row r="489" ht="15.75" customHeight="1">
      <c r="C489" s="217"/>
    </row>
    <row r="490" ht="15.75" customHeight="1">
      <c r="C490" s="217"/>
    </row>
    <row r="491" ht="15.75" customHeight="1">
      <c r="C491" s="217"/>
    </row>
    <row r="492" ht="15.75" customHeight="1">
      <c r="C492" s="217"/>
    </row>
    <row r="493" ht="15.75" customHeight="1">
      <c r="C493" s="217"/>
    </row>
    <row r="494" ht="15.75" customHeight="1">
      <c r="C494" s="217"/>
    </row>
    <row r="495" ht="15.75" customHeight="1">
      <c r="C495" s="217"/>
    </row>
    <row r="496" ht="15.75" customHeight="1">
      <c r="C496" s="217"/>
    </row>
    <row r="497" ht="15.75" customHeight="1">
      <c r="C497" s="217"/>
    </row>
    <row r="498" ht="15.75" customHeight="1">
      <c r="C498" s="217"/>
    </row>
    <row r="499" ht="15.75" customHeight="1">
      <c r="C499" s="217"/>
    </row>
    <row r="500" ht="15.75" customHeight="1">
      <c r="C500" s="217"/>
    </row>
    <row r="501" ht="15.75" customHeight="1">
      <c r="C501" s="217"/>
    </row>
    <row r="502" ht="15.75" customHeight="1">
      <c r="C502" s="217"/>
    </row>
    <row r="503" ht="15.75" customHeight="1">
      <c r="C503" s="217"/>
    </row>
    <row r="504" ht="15.75" customHeight="1">
      <c r="C504" s="217"/>
    </row>
    <row r="505" ht="15.75" customHeight="1">
      <c r="C505" s="217"/>
    </row>
    <row r="506" ht="15.75" customHeight="1">
      <c r="C506" s="217"/>
    </row>
    <row r="507" ht="15.75" customHeight="1">
      <c r="C507" s="217"/>
    </row>
    <row r="508" ht="15.75" customHeight="1">
      <c r="C508" s="217"/>
    </row>
    <row r="509" ht="15.75" customHeight="1">
      <c r="C509" s="217"/>
    </row>
    <row r="510" ht="15.75" customHeight="1">
      <c r="C510" s="217"/>
    </row>
    <row r="511" ht="15.75" customHeight="1">
      <c r="C511" s="217"/>
    </row>
    <row r="512" ht="15.75" customHeight="1">
      <c r="C512" s="217"/>
    </row>
    <row r="513" ht="15.75" customHeight="1">
      <c r="C513" s="217"/>
    </row>
    <row r="514" ht="15.75" customHeight="1">
      <c r="C514" s="217"/>
    </row>
    <row r="515" ht="15.75" customHeight="1">
      <c r="C515" s="217"/>
    </row>
    <row r="516" ht="15.75" customHeight="1">
      <c r="C516" s="217"/>
    </row>
    <row r="517" ht="15.75" customHeight="1">
      <c r="C517" s="217"/>
    </row>
    <row r="518" ht="15.75" customHeight="1">
      <c r="C518" s="217"/>
    </row>
    <row r="519" ht="15.75" customHeight="1">
      <c r="C519" s="217"/>
    </row>
    <row r="520" ht="15.75" customHeight="1">
      <c r="C520" s="217"/>
    </row>
    <row r="521" ht="15.75" customHeight="1">
      <c r="C521" s="217"/>
    </row>
    <row r="522" ht="15.75" customHeight="1">
      <c r="C522" s="217"/>
    </row>
    <row r="523" ht="15.75" customHeight="1">
      <c r="C523" s="217"/>
    </row>
    <row r="524" ht="15.75" customHeight="1">
      <c r="C524" s="217"/>
    </row>
    <row r="525" ht="15.75" customHeight="1">
      <c r="C525" s="217"/>
    </row>
    <row r="526" ht="15.75" customHeight="1">
      <c r="C526" s="217"/>
    </row>
    <row r="527" ht="15.75" customHeight="1">
      <c r="C527" s="217"/>
    </row>
    <row r="528" ht="15.75" customHeight="1">
      <c r="C528" s="217"/>
    </row>
    <row r="529" ht="15.75" customHeight="1">
      <c r="C529" s="217"/>
    </row>
    <row r="530" ht="15.75" customHeight="1">
      <c r="C530" s="217"/>
    </row>
    <row r="531" ht="15.75" customHeight="1">
      <c r="C531" s="217"/>
    </row>
    <row r="532" ht="15.75" customHeight="1">
      <c r="C532" s="217"/>
    </row>
    <row r="533" ht="15.75" customHeight="1">
      <c r="C533" s="217"/>
    </row>
    <row r="534" ht="15.75" customHeight="1">
      <c r="C534" s="217"/>
    </row>
    <row r="535" ht="15.75" customHeight="1">
      <c r="C535" s="217"/>
    </row>
    <row r="536" ht="15.75" customHeight="1">
      <c r="C536" s="217"/>
    </row>
    <row r="537" ht="15.75" customHeight="1">
      <c r="C537" s="217"/>
    </row>
    <row r="538" ht="15.75" customHeight="1">
      <c r="C538" s="217"/>
    </row>
    <row r="539" ht="15.75" customHeight="1">
      <c r="C539" s="217"/>
    </row>
    <row r="540" ht="15.75" customHeight="1">
      <c r="C540" s="217"/>
    </row>
    <row r="541" ht="15.75" customHeight="1">
      <c r="C541" s="217"/>
    </row>
    <row r="542" ht="15.75" customHeight="1">
      <c r="C542" s="217"/>
    </row>
    <row r="543" ht="15.75" customHeight="1">
      <c r="C543" s="217"/>
    </row>
    <row r="544" ht="15.75" customHeight="1">
      <c r="C544" s="217"/>
    </row>
    <row r="545" ht="15.75" customHeight="1">
      <c r="C545" s="217"/>
    </row>
    <row r="546" ht="15.75" customHeight="1">
      <c r="C546" s="217"/>
    </row>
    <row r="547" ht="15.75" customHeight="1">
      <c r="C547" s="217"/>
    </row>
    <row r="548" ht="15.75" customHeight="1">
      <c r="C548" s="217"/>
    </row>
    <row r="549" ht="15.75" customHeight="1">
      <c r="C549" s="217"/>
    </row>
    <row r="550" ht="15.75" customHeight="1">
      <c r="C550" s="217"/>
    </row>
    <row r="551" ht="15.75" customHeight="1">
      <c r="C551" s="217"/>
    </row>
    <row r="552" ht="15.75" customHeight="1">
      <c r="C552" s="217"/>
    </row>
    <row r="553" ht="15.75" customHeight="1">
      <c r="C553" s="217"/>
    </row>
    <row r="554" ht="15.75" customHeight="1">
      <c r="C554" s="217"/>
    </row>
    <row r="555" ht="15.75" customHeight="1">
      <c r="C555" s="217"/>
    </row>
    <row r="556" ht="15.75" customHeight="1">
      <c r="C556" s="217"/>
    </row>
    <row r="557" ht="15.75" customHeight="1">
      <c r="C557" s="217"/>
    </row>
    <row r="558" ht="15.75" customHeight="1">
      <c r="C558" s="217"/>
    </row>
    <row r="559" ht="15.75" customHeight="1">
      <c r="C559" s="217"/>
    </row>
    <row r="560" ht="15.75" customHeight="1">
      <c r="C560" s="217"/>
    </row>
    <row r="561" ht="15.75" customHeight="1">
      <c r="C561" s="217"/>
    </row>
    <row r="562" ht="15.75" customHeight="1">
      <c r="C562" s="217"/>
    </row>
    <row r="563" ht="15.75" customHeight="1">
      <c r="C563" s="217"/>
    </row>
    <row r="564" ht="15.75" customHeight="1">
      <c r="C564" s="217"/>
    </row>
    <row r="565" ht="15.75" customHeight="1">
      <c r="C565" s="217"/>
    </row>
    <row r="566" ht="15.75" customHeight="1">
      <c r="C566" s="217"/>
    </row>
    <row r="567" ht="15.75" customHeight="1">
      <c r="C567" s="217"/>
    </row>
    <row r="568" ht="15.75" customHeight="1">
      <c r="C568" s="217"/>
    </row>
    <row r="569" ht="15.75" customHeight="1">
      <c r="C569" s="217"/>
    </row>
    <row r="570" ht="15.75" customHeight="1">
      <c r="C570" s="217"/>
    </row>
    <row r="571" ht="15.75" customHeight="1">
      <c r="C571" s="217"/>
    </row>
    <row r="572" ht="15.75" customHeight="1">
      <c r="C572" s="217"/>
    </row>
    <row r="573" ht="15.75" customHeight="1">
      <c r="C573" s="217"/>
    </row>
    <row r="574" ht="15.75" customHeight="1">
      <c r="C574" s="217"/>
    </row>
    <row r="575" ht="15.75" customHeight="1">
      <c r="C575" s="217"/>
    </row>
    <row r="576" ht="15.75" customHeight="1">
      <c r="C576" s="217"/>
    </row>
    <row r="577" ht="15.75" customHeight="1">
      <c r="C577" s="217"/>
    </row>
    <row r="578" ht="15.75" customHeight="1">
      <c r="C578" s="217"/>
    </row>
    <row r="579" ht="15.75" customHeight="1">
      <c r="C579" s="217"/>
    </row>
    <row r="580" ht="15.75" customHeight="1">
      <c r="C580" s="217"/>
    </row>
    <row r="581" ht="15.75" customHeight="1">
      <c r="C581" s="217"/>
    </row>
    <row r="582" ht="15.75" customHeight="1">
      <c r="C582" s="217"/>
    </row>
    <row r="583" ht="15.75" customHeight="1">
      <c r="C583" s="217"/>
    </row>
    <row r="584" ht="15.75" customHeight="1">
      <c r="C584" s="217"/>
    </row>
    <row r="585" ht="15.75" customHeight="1">
      <c r="C585" s="217"/>
    </row>
    <row r="586" ht="15.75" customHeight="1">
      <c r="C586" s="217"/>
    </row>
    <row r="587" ht="15.75" customHeight="1">
      <c r="C587" s="217"/>
    </row>
    <row r="588" ht="15.75" customHeight="1">
      <c r="C588" s="217"/>
    </row>
    <row r="589" ht="15.75" customHeight="1">
      <c r="C589" s="217"/>
    </row>
    <row r="590" ht="15.75" customHeight="1">
      <c r="C590" s="217"/>
    </row>
    <row r="591" ht="15.75" customHeight="1">
      <c r="C591" s="217"/>
    </row>
    <row r="592" ht="15.75" customHeight="1">
      <c r="C592" s="217"/>
    </row>
    <row r="593" ht="15.75" customHeight="1">
      <c r="C593" s="217"/>
    </row>
    <row r="594" ht="15.75" customHeight="1">
      <c r="C594" s="217"/>
    </row>
    <row r="595" ht="15.75" customHeight="1">
      <c r="C595" s="217"/>
    </row>
    <row r="596" ht="15.75" customHeight="1">
      <c r="C596" s="217"/>
    </row>
    <row r="597" ht="15.75" customHeight="1">
      <c r="C597" s="217"/>
    </row>
    <row r="598" ht="15.75" customHeight="1">
      <c r="C598" s="217"/>
    </row>
    <row r="599" ht="15.75" customHeight="1">
      <c r="C599" s="217"/>
    </row>
    <row r="600" ht="15.75" customHeight="1">
      <c r="C600" s="217"/>
    </row>
    <row r="601" ht="15.75" customHeight="1">
      <c r="C601" s="217"/>
    </row>
    <row r="602" ht="15.75" customHeight="1">
      <c r="C602" s="217"/>
    </row>
    <row r="603" ht="15.75" customHeight="1">
      <c r="C603" s="217"/>
    </row>
    <row r="604" ht="15.75" customHeight="1">
      <c r="C604" s="217"/>
    </row>
    <row r="605" ht="15.75" customHeight="1">
      <c r="C605" s="217"/>
    </row>
    <row r="606" ht="15.75" customHeight="1">
      <c r="C606" s="217"/>
    </row>
    <row r="607" ht="15.75" customHeight="1">
      <c r="C607" s="217"/>
    </row>
    <row r="608" ht="15.75" customHeight="1">
      <c r="C608" s="217"/>
    </row>
    <row r="609" ht="15.75" customHeight="1">
      <c r="C609" s="217"/>
    </row>
    <row r="610" ht="15.75" customHeight="1">
      <c r="C610" s="217"/>
    </row>
    <row r="611" ht="15.75" customHeight="1">
      <c r="C611" s="217"/>
    </row>
    <row r="612" ht="15.75" customHeight="1">
      <c r="C612" s="217"/>
    </row>
    <row r="613" ht="15.75" customHeight="1">
      <c r="C613" s="217"/>
    </row>
    <row r="614" ht="15.75" customHeight="1">
      <c r="C614" s="217"/>
    </row>
    <row r="615" ht="15.75" customHeight="1">
      <c r="C615" s="217"/>
    </row>
    <row r="616" ht="15.75" customHeight="1">
      <c r="C616" s="217"/>
    </row>
    <row r="617" ht="15.75" customHeight="1">
      <c r="C617" s="217"/>
    </row>
    <row r="618" ht="15.75" customHeight="1">
      <c r="C618" s="217"/>
    </row>
    <row r="619" ht="15.75" customHeight="1">
      <c r="C619" s="217"/>
    </row>
    <row r="620" ht="15.75" customHeight="1">
      <c r="C620" s="217"/>
    </row>
    <row r="621" ht="15.75" customHeight="1">
      <c r="C621" s="217"/>
    </row>
    <row r="622" ht="15.75" customHeight="1">
      <c r="C622" s="217"/>
    </row>
    <row r="623" ht="15.75" customHeight="1">
      <c r="C623" s="217"/>
    </row>
    <row r="624" ht="15.75" customHeight="1">
      <c r="C624" s="217"/>
    </row>
    <row r="625" ht="15.75" customHeight="1">
      <c r="C625" s="217"/>
    </row>
    <row r="626" ht="15.75" customHeight="1">
      <c r="C626" s="217"/>
    </row>
    <row r="627" ht="15.75" customHeight="1">
      <c r="C627" s="217"/>
    </row>
    <row r="628" ht="15.75" customHeight="1">
      <c r="C628" s="217"/>
    </row>
    <row r="629" ht="15.75" customHeight="1">
      <c r="C629" s="217"/>
    </row>
    <row r="630" ht="15.75" customHeight="1">
      <c r="C630" s="217"/>
    </row>
    <row r="631" ht="15.75" customHeight="1">
      <c r="C631" s="217"/>
    </row>
    <row r="632" ht="15.75" customHeight="1">
      <c r="C632" s="217"/>
    </row>
    <row r="633" ht="15.75" customHeight="1">
      <c r="C633" s="217"/>
    </row>
    <row r="634" ht="15.75" customHeight="1">
      <c r="C634" s="217"/>
    </row>
    <row r="635" ht="15.75" customHeight="1">
      <c r="C635" s="217"/>
    </row>
    <row r="636" ht="15.75" customHeight="1">
      <c r="C636" s="217"/>
    </row>
    <row r="637" ht="15.75" customHeight="1">
      <c r="C637" s="217"/>
    </row>
    <row r="638" ht="15.75" customHeight="1">
      <c r="C638" s="217"/>
    </row>
    <row r="639" ht="15.75" customHeight="1">
      <c r="C639" s="217"/>
    </row>
    <row r="640" ht="15.75" customHeight="1">
      <c r="C640" s="217"/>
    </row>
    <row r="641" ht="15.75" customHeight="1">
      <c r="C641" s="217"/>
    </row>
    <row r="642" ht="15.75" customHeight="1">
      <c r="C642" s="217"/>
    </row>
    <row r="643" ht="15.75" customHeight="1">
      <c r="C643" s="217"/>
    </row>
    <row r="644" ht="15.75" customHeight="1">
      <c r="C644" s="217"/>
    </row>
    <row r="645" ht="15.75" customHeight="1">
      <c r="C645" s="217"/>
    </row>
    <row r="646" ht="15.75" customHeight="1">
      <c r="C646" s="217"/>
    </row>
    <row r="647" ht="15.75" customHeight="1">
      <c r="C647" s="217"/>
    </row>
    <row r="648" ht="15.75" customHeight="1">
      <c r="C648" s="217"/>
    </row>
    <row r="649" ht="15.75" customHeight="1">
      <c r="C649" s="217"/>
    </row>
    <row r="650" ht="15.75" customHeight="1">
      <c r="C650" s="217"/>
    </row>
    <row r="651" ht="15.75" customHeight="1">
      <c r="C651" s="217"/>
    </row>
    <row r="652" ht="15.75" customHeight="1">
      <c r="C652" s="217"/>
    </row>
    <row r="653" ht="15.75" customHeight="1">
      <c r="C653" s="217"/>
    </row>
    <row r="654" ht="15.75" customHeight="1">
      <c r="C654" s="217"/>
    </row>
    <row r="655" ht="15.75" customHeight="1">
      <c r="C655" s="217"/>
    </row>
    <row r="656" ht="15.75" customHeight="1">
      <c r="C656" s="217"/>
    </row>
    <row r="657" ht="15.75" customHeight="1">
      <c r="C657" s="217"/>
    </row>
    <row r="658" ht="15.75" customHeight="1">
      <c r="C658" s="217"/>
    </row>
    <row r="659" ht="15.75" customHeight="1">
      <c r="C659" s="217"/>
    </row>
    <row r="660" ht="15.75" customHeight="1">
      <c r="C660" s="217"/>
    </row>
    <row r="661" ht="15.75" customHeight="1">
      <c r="C661" s="217"/>
    </row>
    <row r="662" ht="15.75" customHeight="1">
      <c r="C662" s="217"/>
    </row>
    <row r="663" ht="15.75" customHeight="1">
      <c r="C663" s="217"/>
    </row>
    <row r="664" ht="15.75" customHeight="1">
      <c r="C664" s="217"/>
    </row>
    <row r="665" ht="15.75" customHeight="1">
      <c r="C665" s="217"/>
    </row>
    <row r="666" ht="15.75" customHeight="1">
      <c r="C666" s="217"/>
    </row>
    <row r="667" ht="15.75" customHeight="1">
      <c r="C667" s="217"/>
    </row>
    <row r="668" ht="15.75" customHeight="1">
      <c r="C668" s="217"/>
    </row>
    <row r="669" ht="15.75" customHeight="1">
      <c r="C669" s="217"/>
    </row>
    <row r="670" ht="15.75" customHeight="1">
      <c r="C670" s="217"/>
    </row>
    <row r="671" ht="15.75" customHeight="1">
      <c r="C671" s="217"/>
    </row>
    <row r="672" ht="15.75" customHeight="1">
      <c r="C672" s="217"/>
    </row>
    <row r="673" ht="15.75" customHeight="1">
      <c r="C673" s="217"/>
    </row>
    <row r="674" ht="15.75" customHeight="1">
      <c r="C674" s="217"/>
    </row>
    <row r="675" ht="15.75" customHeight="1">
      <c r="C675" s="217"/>
    </row>
    <row r="676" ht="15.75" customHeight="1">
      <c r="C676" s="217"/>
    </row>
    <row r="677" ht="15.75" customHeight="1">
      <c r="C677" s="217"/>
    </row>
    <row r="678" ht="15.75" customHeight="1">
      <c r="C678" s="217"/>
    </row>
    <row r="679" ht="15.75" customHeight="1">
      <c r="C679" s="217"/>
    </row>
    <row r="680" ht="15.75" customHeight="1">
      <c r="C680" s="217"/>
    </row>
    <row r="681" ht="15.75" customHeight="1">
      <c r="C681" s="217"/>
    </row>
    <row r="682" ht="15.75" customHeight="1">
      <c r="C682" s="217"/>
    </row>
    <row r="683" ht="15.75" customHeight="1">
      <c r="C683" s="217"/>
    </row>
    <row r="684" ht="15.75" customHeight="1">
      <c r="C684" s="217"/>
    </row>
    <row r="685" ht="15.75" customHeight="1">
      <c r="C685" s="217"/>
    </row>
    <row r="686" ht="15.75" customHeight="1">
      <c r="C686" s="217"/>
    </row>
    <row r="687" ht="15.75" customHeight="1">
      <c r="C687" s="217"/>
    </row>
    <row r="688" ht="15.75" customHeight="1">
      <c r="C688" s="217"/>
    </row>
    <row r="689" ht="15.75" customHeight="1">
      <c r="C689" s="217"/>
    </row>
    <row r="690" ht="15.75" customHeight="1">
      <c r="C690" s="217"/>
    </row>
    <row r="691" ht="15.75" customHeight="1">
      <c r="C691" s="217"/>
    </row>
    <row r="692" ht="15.75" customHeight="1">
      <c r="C692" s="217"/>
    </row>
    <row r="693" ht="15.75" customHeight="1">
      <c r="C693" s="217"/>
    </row>
    <row r="694" ht="15.75" customHeight="1">
      <c r="C694" s="217"/>
    </row>
    <row r="695" ht="15.75" customHeight="1">
      <c r="C695" s="217"/>
    </row>
    <row r="696" ht="15.75" customHeight="1">
      <c r="C696" s="217"/>
    </row>
    <row r="697" ht="15.75" customHeight="1">
      <c r="C697" s="217"/>
    </row>
    <row r="698" ht="15.75" customHeight="1">
      <c r="C698" s="217"/>
    </row>
    <row r="699" ht="15.75" customHeight="1">
      <c r="C699" s="217"/>
    </row>
    <row r="700" ht="15.75" customHeight="1">
      <c r="C700" s="217"/>
    </row>
    <row r="701" ht="15.75" customHeight="1">
      <c r="C701" s="217"/>
    </row>
    <row r="702" ht="15.75" customHeight="1">
      <c r="C702" s="217"/>
    </row>
    <row r="703" ht="15.75" customHeight="1">
      <c r="C703" s="217"/>
    </row>
    <row r="704" ht="15.75" customHeight="1">
      <c r="C704" s="217"/>
    </row>
    <row r="705" ht="15.75" customHeight="1">
      <c r="C705" s="217"/>
    </row>
    <row r="706" ht="15.75" customHeight="1">
      <c r="C706" s="217"/>
    </row>
    <row r="707" ht="15.75" customHeight="1">
      <c r="C707" s="217"/>
    </row>
    <row r="708" ht="15.75" customHeight="1">
      <c r="C708" s="217"/>
    </row>
    <row r="709" ht="15.75" customHeight="1">
      <c r="C709" s="217"/>
    </row>
    <row r="710" ht="15.75" customHeight="1">
      <c r="C710" s="217"/>
    </row>
    <row r="711" ht="15.75" customHeight="1">
      <c r="C711" s="217"/>
    </row>
    <row r="712" ht="15.75" customHeight="1">
      <c r="C712" s="217"/>
    </row>
    <row r="713" ht="15.75" customHeight="1">
      <c r="C713" s="217"/>
    </row>
    <row r="714" ht="15.75" customHeight="1">
      <c r="C714" s="217"/>
    </row>
    <row r="715" ht="15.75" customHeight="1">
      <c r="C715" s="217"/>
    </row>
    <row r="716" ht="15.75" customHeight="1">
      <c r="C716" s="217"/>
    </row>
    <row r="717" ht="15.75" customHeight="1">
      <c r="C717" s="217"/>
    </row>
    <row r="718" ht="15.75" customHeight="1">
      <c r="C718" s="217"/>
    </row>
    <row r="719" ht="15.75" customHeight="1">
      <c r="C719" s="217"/>
    </row>
    <row r="720" ht="15.75" customHeight="1">
      <c r="C720" s="217"/>
    </row>
    <row r="721" ht="15.75" customHeight="1">
      <c r="C721" s="217"/>
    </row>
    <row r="722" ht="15.75" customHeight="1">
      <c r="C722" s="217"/>
    </row>
    <row r="723" ht="15.75" customHeight="1">
      <c r="C723" s="217"/>
    </row>
    <row r="724" ht="15.75" customHeight="1">
      <c r="C724" s="217"/>
    </row>
    <row r="725" ht="15.75" customHeight="1">
      <c r="C725" s="217"/>
    </row>
    <row r="726" ht="15.75" customHeight="1">
      <c r="C726" s="217"/>
    </row>
    <row r="727" ht="15.75" customHeight="1">
      <c r="C727" s="217"/>
    </row>
    <row r="728" ht="15.75" customHeight="1">
      <c r="C728" s="217"/>
    </row>
    <row r="729" ht="15.75" customHeight="1">
      <c r="C729" s="217"/>
    </row>
    <row r="730" ht="15.75" customHeight="1">
      <c r="C730" s="217"/>
    </row>
    <row r="731" ht="15.75" customHeight="1">
      <c r="C731" s="217"/>
    </row>
    <row r="732" ht="15.75" customHeight="1">
      <c r="C732" s="217"/>
    </row>
    <row r="733" ht="15.75" customHeight="1">
      <c r="C733" s="217"/>
    </row>
    <row r="734" ht="15.75" customHeight="1">
      <c r="C734" s="217"/>
    </row>
    <row r="735" ht="15.75" customHeight="1">
      <c r="C735" s="217"/>
    </row>
    <row r="736" ht="15.75" customHeight="1">
      <c r="C736" s="217"/>
    </row>
    <row r="737" ht="15.75" customHeight="1">
      <c r="C737" s="217"/>
    </row>
    <row r="738" ht="15.75" customHeight="1">
      <c r="C738" s="217"/>
    </row>
    <row r="739" ht="15.75" customHeight="1">
      <c r="C739" s="217"/>
    </row>
    <row r="740" ht="15.75" customHeight="1">
      <c r="C740" s="217"/>
    </row>
    <row r="741" ht="15.75" customHeight="1">
      <c r="C741" s="217"/>
    </row>
    <row r="742" ht="15.75" customHeight="1">
      <c r="C742" s="217"/>
    </row>
    <row r="743" ht="15.75" customHeight="1">
      <c r="C743" s="217"/>
    </row>
    <row r="744" ht="15.75" customHeight="1">
      <c r="C744" s="217"/>
    </row>
    <row r="745" ht="15.75" customHeight="1">
      <c r="C745" s="217"/>
    </row>
    <row r="746" ht="15.75" customHeight="1">
      <c r="C746" s="217"/>
    </row>
    <row r="747" ht="15.75" customHeight="1">
      <c r="C747" s="217"/>
    </row>
    <row r="748" ht="15.75" customHeight="1">
      <c r="C748" s="217"/>
    </row>
    <row r="749" ht="15.75" customHeight="1">
      <c r="C749" s="217"/>
    </row>
    <row r="750" ht="15.75" customHeight="1">
      <c r="C750" s="217"/>
    </row>
    <row r="751" ht="15.75" customHeight="1">
      <c r="C751" s="217"/>
    </row>
    <row r="752" ht="15.75" customHeight="1">
      <c r="C752" s="217"/>
    </row>
    <row r="753" ht="15.75" customHeight="1">
      <c r="C753" s="217"/>
    </row>
    <row r="754" ht="15.75" customHeight="1">
      <c r="C754" s="217"/>
    </row>
    <row r="755" ht="15.75" customHeight="1">
      <c r="C755" s="217"/>
    </row>
    <row r="756" ht="15.75" customHeight="1">
      <c r="C756" s="217"/>
    </row>
    <row r="757" ht="15.75" customHeight="1">
      <c r="C757" s="217"/>
    </row>
    <row r="758" ht="15.75" customHeight="1">
      <c r="C758" s="217"/>
    </row>
    <row r="759" ht="15.75" customHeight="1">
      <c r="C759" s="217"/>
    </row>
    <row r="760" ht="15.75" customHeight="1">
      <c r="C760" s="217"/>
    </row>
    <row r="761" ht="15.75" customHeight="1">
      <c r="C761" s="217"/>
    </row>
    <row r="762" ht="15.75" customHeight="1">
      <c r="C762" s="217"/>
    </row>
    <row r="763" ht="15.75" customHeight="1">
      <c r="C763" s="217"/>
    </row>
    <row r="764" ht="15.75" customHeight="1">
      <c r="C764" s="217"/>
    </row>
    <row r="765" ht="15.75" customHeight="1">
      <c r="C765" s="217"/>
    </row>
    <row r="766" ht="15.75" customHeight="1">
      <c r="C766" s="217"/>
    </row>
    <row r="767" ht="15.75" customHeight="1">
      <c r="C767" s="217"/>
    </row>
    <row r="768" ht="15.75" customHeight="1">
      <c r="C768" s="217"/>
    </row>
    <row r="769" ht="15.75" customHeight="1">
      <c r="C769" s="217"/>
    </row>
    <row r="770" ht="15.75" customHeight="1">
      <c r="C770" s="217"/>
    </row>
    <row r="771" ht="15.75" customHeight="1">
      <c r="C771" s="217"/>
    </row>
    <row r="772" ht="15.75" customHeight="1">
      <c r="C772" s="217"/>
    </row>
    <row r="773" ht="15.75" customHeight="1">
      <c r="C773" s="217"/>
    </row>
    <row r="774" ht="15.75" customHeight="1">
      <c r="C774" s="217"/>
    </row>
    <row r="775" ht="15.75" customHeight="1">
      <c r="C775" s="217"/>
    </row>
    <row r="776" ht="15.75" customHeight="1">
      <c r="C776" s="217"/>
    </row>
    <row r="777" ht="15.75" customHeight="1">
      <c r="C777" s="217"/>
    </row>
    <row r="778" ht="15.75" customHeight="1">
      <c r="C778" s="217"/>
    </row>
    <row r="779" ht="15.75" customHeight="1">
      <c r="C779" s="217"/>
    </row>
    <row r="780" ht="15.75" customHeight="1">
      <c r="C780" s="217"/>
    </row>
    <row r="781" ht="15.75" customHeight="1">
      <c r="C781" s="217"/>
    </row>
    <row r="782" ht="15.75" customHeight="1">
      <c r="C782" s="217"/>
    </row>
    <row r="783" ht="15.75" customHeight="1">
      <c r="C783" s="217"/>
    </row>
    <row r="784" ht="15.75" customHeight="1">
      <c r="C784" s="217"/>
    </row>
    <row r="785" ht="15.75" customHeight="1">
      <c r="C785" s="217"/>
    </row>
    <row r="786" ht="15.75" customHeight="1">
      <c r="C786" s="217"/>
    </row>
    <row r="787" ht="15.75" customHeight="1">
      <c r="C787" s="217"/>
    </row>
    <row r="788" ht="15.75" customHeight="1">
      <c r="C788" s="217"/>
    </row>
    <row r="789" ht="15.75" customHeight="1">
      <c r="C789" s="217"/>
    </row>
    <row r="790" ht="15.75" customHeight="1">
      <c r="C790" s="217"/>
    </row>
    <row r="791" ht="15.75" customHeight="1">
      <c r="C791" s="217"/>
    </row>
    <row r="792" ht="15.75" customHeight="1">
      <c r="C792" s="217"/>
    </row>
    <row r="793" ht="15.75" customHeight="1">
      <c r="C793" s="217"/>
    </row>
    <row r="794" ht="15.75" customHeight="1">
      <c r="C794" s="217"/>
    </row>
    <row r="795" ht="15.75" customHeight="1">
      <c r="C795" s="217"/>
    </row>
    <row r="796" ht="15.75" customHeight="1">
      <c r="C796" s="217"/>
    </row>
    <row r="797" ht="15.75" customHeight="1">
      <c r="C797" s="217"/>
    </row>
    <row r="798" ht="15.75" customHeight="1">
      <c r="C798" s="217"/>
    </row>
    <row r="799" ht="15.75" customHeight="1">
      <c r="C799" s="217"/>
    </row>
    <row r="800" ht="15.75" customHeight="1">
      <c r="C800" s="217"/>
    </row>
    <row r="801" ht="15.75" customHeight="1">
      <c r="C801" s="217"/>
    </row>
    <row r="802" ht="15.75" customHeight="1">
      <c r="C802" s="217"/>
    </row>
    <row r="803" ht="15.75" customHeight="1">
      <c r="C803" s="217"/>
    </row>
    <row r="804" ht="15.75" customHeight="1">
      <c r="C804" s="217"/>
    </row>
    <row r="805" ht="15.75" customHeight="1">
      <c r="C805" s="217"/>
    </row>
    <row r="806" ht="15.75" customHeight="1">
      <c r="C806" s="217"/>
    </row>
    <row r="807" ht="15.75" customHeight="1">
      <c r="C807" s="217"/>
    </row>
    <row r="808" ht="15.75" customHeight="1">
      <c r="C808" s="217"/>
    </row>
    <row r="809" ht="15.75" customHeight="1">
      <c r="C809" s="217"/>
    </row>
    <row r="810" ht="15.75" customHeight="1">
      <c r="C810" s="217"/>
    </row>
    <row r="811" ht="15.75" customHeight="1">
      <c r="C811" s="217"/>
    </row>
    <row r="812" ht="15.75" customHeight="1">
      <c r="C812" s="217"/>
    </row>
    <row r="813" ht="15.75" customHeight="1">
      <c r="C813" s="217"/>
    </row>
    <row r="814" ht="15.75" customHeight="1">
      <c r="C814" s="217"/>
    </row>
    <row r="815" ht="15.75" customHeight="1">
      <c r="C815" s="217"/>
    </row>
    <row r="816" ht="15.75" customHeight="1">
      <c r="C816" s="217"/>
    </row>
    <row r="817" ht="15.75" customHeight="1">
      <c r="C817" s="217"/>
    </row>
    <row r="818" ht="15.75" customHeight="1">
      <c r="C818" s="217"/>
    </row>
    <row r="819" ht="15.75" customHeight="1">
      <c r="C819" s="217"/>
    </row>
    <row r="820" ht="15.75" customHeight="1">
      <c r="C820" s="217"/>
    </row>
    <row r="821" ht="15.75" customHeight="1">
      <c r="C821" s="217"/>
    </row>
    <row r="822" ht="15.75" customHeight="1">
      <c r="C822" s="217"/>
    </row>
    <row r="823" ht="15.75" customHeight="1">
      <c r="C823" s="217"/>
    </row>
    <row r="824" ht="15.75" customHeight="1">
      <c r="C824" s="217"/>
    </row>
    <row r="825" ht="15.75" customHeight="1">
      <c r="C825" s="217"/>
    </row>
    <row r="826" ht="15.75" customHeight="1">
      <c r="C826" s="217"/>
    </row>
    <row r="827" ht="15.75" customHeight="1">
      <c r="C827" s="217"/>
    </row>
    <row r="828" ht="15.75" customHeight="1">
      <c r="C828" s="217"/>
    </row>
    <row r="829" ht="15.75" customHeight="1">
      <c r="C829" s="217"/>
    </row>
    <row r="830" ht="15.75" customHeight="1">
      <c r="C830" s="217"/>
    </row>
    <row r="831" ht="15.75" customHeight="1">
      <c r="C831" s="217"/>
    </row>
    <row r="832" ht="15.75" customHeight="1">
      <c r="C832" s="217"/>
    </row>
    <row r="833" ht="15.75" customHeight="1">
      <c r="C833" s="217"/>
    </row>
    <row r="834" ht="15.75" customHeight="1">
      <c r="C834" s="217"/>
    </row>
    <row r="835" ht="15.75" customHeight="1">
      <c r="C835" s="217"/>
    </row>
    <row r="836" ht="15.75" customHeight="1">
      <c r="C836" s="217"/>
    </row>
    <row r="837" ht="15.75" customHeight="1">
      <c r="C837" s="217"/>
    </row>
    <row r="838" ht="15.75" customHeight="1">
      <c r="C838" s="217"/>
    </row>
    <row r="839" ht="15.75" customHeight="1">
      <c r="C839" s="217"/>
    </row>
    <row r="840" ht="15.75" customHeight="1">
      <c r="C840" s="217"/>
    </row>
    <row r="841" ht="15.75" customHeight="1">
      <c r="C841" s="217"/>
    </row>
    <row r="842" ht="15.75" customHeight="1">
      <c r="C842" s="217"/>
    </row>
    <row r="843" ht="15.75" customHeight="1">
      <c r="C843" s="217"/>
    </row>
    <row r="844" ht="15.75" customHeight="1">
      <c r="C844" s="217"/>
    </row>
    <row r="845" ht="15.75" customHeight="1">
      <c r="C845" s="217"/>
    </row>
    <row r="846" ht="15.75" customHeight="1">
      <c r="C846" s="217"/>
    </row>
    <row r="847" ht="15.75" customHeight="1">
      <c r="C847" s="217"/>
    </row>
    <row r="848" ht="15.75" customHeight="1">
      <c r="C848" s="217"/>
    </row>
    <row r="849" ht="15.75" customHeight="1">
      <c r="C849" s="217"/>
    </row>
    <row r="850" ht="15.75" customHeight="1">
      <c r="C850" s="217"/>
    </row>
    <row r="851" ht="15.75" customHeight="1">
      <c r="C851" s="217"/>
    </row>
    <row r="852" ht="15.75" customHeight="1">
      <c r="C852" s="217"/>
    </row>
    <row r="853" ht="15.75" customHeight="1">
      <c r="C853" s="217"/>
    </row>
    <row r="854" ht="15.75" customHeight="1">
      <c r="C854" s="217"/>
    </row>
    <row r="855" ht="15.75" customHeight="1">
      <c r="C855" s="217"/>
    </row>
    <row r="856" ht="15.75" customHeight="1">
      <c r="C856" s="217"/>
    </row>
    <row r="857" ht="15.75" customHeight="1">
      <c r="C857" s="217"/>
    </row>
    <row r="858" ht="15.75" customHeight="1">
      <c r="C858" s="217"/>
    </row>
    <row r="859" ht="15.75" customHeight="1">
      <c r="C859" s="217"/>
    </row>
    <row r="860" ht="15.75" customHeight="1">
      <c r="C860" s="217"/>
    </row>
    <row r="861" ht="15.75" customHeight="1">
      <c r="C861" s="217"/>
    </row>
    <row r="862" ht="15.75" customHeight="1">
      <c r="C862" s="217"/>
    </row>
    <row r="863" ht="15.75" customHeight="1">
      <c r="C863" s="217"/>
    </row>
    <row r="864" ht="15.75" customHeight="1">
      <c r="C864" s="217"/>
    </row>
    <row r="865" ht="15.75" customHeight="1">
      <c r="C865" s="217"/>
    </row>
    <row r="866" ht="15.75" customHeight="1">
      <c r="C866" s="217"/>
    </row>
    <row r="867" ht="15.75" customHeight="1">
      <c r="C867" s="217"/>
    </row>
    <row r="868" ht="15.75" customHeight="1">
      <c r="C868" s="217"/>
    </row>
    <row r="869" ht="15.75" customHeight="1">
      <c r="C869" s="217"/>
    </row>
    <row r="870" ht="15.75" customHeight="1">
      <c r="C870" s="217"/>
    </row>
    <row r="871" ht="15.75" customHeight="1">
      <c r="C871" s="217"/>
    </row>
    <row r="872" ht="15.75" customHeight="1">
      <c r="C872" s="217"/>
    </row>
    <row r="873" ht="15.75" customHeight="1">
      <c r="C873" s="217"/>
    </row>
    <row r="874" ht="15.75" customHeight="1">
      <c r="C874" s="217"/>
    </row>
    <row r="875" ht="15.75" customHeight="1">
      <c r="C875" s="217"/>
    </row>
    <row r="876" ht="15.75" customHeight="1">
      <c r="C876" s="217"/>
    </row>
    <row r="877" ht="15.75" customHeight="1">
      <c r="C877" s="217"/>
    </row>
    <row r="878" ht="15.75" customHeight="1">
      <c r="C878" s="217"/>
    </row>
    <row r="879" ht="15.75" customHeight="1">
      <c r="C879" s="217"/>
    </row>
    <row r="880" ht="15.75" customHeight="1">
      <c r="C880" s="217"/>
    </row>
    <row r="881" ht="15.75" customHeight="1">
      <c r="C881" s="217"/>
    </row>
    <row r="882" ht="15.75" customHeight="1">
      <c r="C882" s="217"/>
    </row>
    <row r="883" ht="15.75" customHeight="1">
      <c r="C883" s="217"/>
    </row>
    <row r="884" ht="15.75" customHeight="1">
      <c r="C884" s="217"/>
    </row>
    <row r="885" ht="15.75" customHeight="1">
      <c r="C885" s="217"/>
    </row>
    <row r="886" ht="15.75" customHeight="1">
      <c r="C886" s="217"/>
    </row>
    <row r="887" ht="15.75" customHeight="1">
      <c r="C887" s="217"/>
    </row>
    <row r="888" ht="15.75" customHeight="1">
      <c r="C888" s="217"/>
    </row>
    <row r="889" ht="15.75" customHeight="1">
      <c r="C889" s="217"/>
    </row>
    <row r="890" ht="15.75" customHeight="1">
      <c r="C890" s="217"/>
    </row>
    <row r="891" ht="15.75" customHeight="1">
      <c r="C891" s="217"/>
    </row>
    <row r="892" ht="15.75" customHeight="1">
      <c r="C892" s="217"/>
    </row>
    <row r="893" ht="15.75" customHeight="1">
      <c r="C893" s="217"/>
    </row>
    <row r="894" ht="15.75" customHeight="1">
      <c r="C894" s="217"/>
    </row>
    <row r="895" ht="15.75" customHeight="1">
      <c r="C895" s="217"/>
    </row>
    <row r="896" ht="15.75" customHeight="1">
      <c r="C896" s="217"/>
    </row>
    <row r="897" ht="15.75" customHeight="1">
      <c r="C897" s="217"/>
    </row>
    <row r="898" ht="15.75" customHeight="1">
      <c r="C898" s="217"/>
    </row>
    <row r="899" ht="15.75" customHeight="1">
      <c r="C899" s="217"/>
    </row>
    <row r="900" ht="15.75" customHeight="1">
      <c r="C900" s="217"/>
    </row>
    <row r="901" ht="15.75" customHeight="1">
      <c r="C901" s="217"/>
    </row>
    <row r="902" ht="15.75" customHeight="1">
      <c r="C902" s="217"/>
    </row>
    <row r="903" ht="15.75" customHeight="1">
      <c r="C903" s="217"/>
    </row>
    <row r="904" ht="15.75" customHeight="1">
      <c r="C904" s="217"/>
    </row>
    <row r="905" ht="15.75" customHeight="1">
      <c r="C905" s="217"/>
    </row>
    <row r="906" ht="15.75" customHeight="1">
      <c r="C906" s="217"/>
    </row>
    <row r="907" ht="15.75" customHeight="1">
      <c r="C907" s="217"/>
    </row>
    <row r="908" ht="15.75" customHeight="1">
      <c r="C908" s="217"/>
    </row>
    <row r="909" ht="15.75" customHeight="1">
      <c r="C909" s="217"/>
    </row>
    <row r="910" ht="15.75" customHeight="1">
      <c r="C910" s="217"/>
    </row>
    <row r="911" ht="15.75" customHeight="1">
      <c r="C911" s="217"/>
    </row>
    <row r="912" ht="15.75" customHeight="1">
      <c r="C912" s="217"/>
    </row>
    <row r="913" ht="15.75" customHeight="1">
      <c r="C913" s="217"/>
    </row>
    <row r="914" ht="15.75" customHeight="1">
      <c r="C914" s="217"/>
    </row>
    <row r="915" ht="15.75" customHeight="1">
      <c r="C915" s="217"/>
    </row>
    <row r="916" ht="15.75" customHeight="1">
      <c r="C916" s="217"/>
    </row>
    <row r="917" ht="15.75" customHeight="1">
      <c r="C917" s="217"/>
    </row>
    <row r="918" ht="15.75" customHeight="1">
      <c r="C918" s="217"/>
    </row>
    <row r="919" ht="15.75" customHeight="1">
      <c r="C919" s="217"/>
    </row>
    <row r="920" ht="15.75" customHeight="1">
      <c r="C920" s="217"/>
    </row>
    <row r="921" ht="15.75" customHeight="1">
      <c r="C921" s="217"/>
    </row>
    <row r="922" ht="15.75" customHeight="1">
      <c r="C922" s="217"/>
    </row>
    <row r="923" ht="15.75" customHeight="1">
      <c r="C923" s="217"/>
    </row>
    <row r="924" ht="15.75" customHeight="1">
      <c r="C924" s="217"/>
    </row>
    <row r="925" ht="15.75" customHeight="1">
      <c r="C925" s="217"/>
    </row>
    <row r="926" ht="15.75" customHeight="1">
      <c r="C926" s="217"/>
    </row>
    <row r="927" ht="15.75" customHeight="1">
      <c r="C927" s="217"/>
    </row>
    <row r="928" ht="15.75" customHeight="1">
      <c r="C928" s="217"/>
    </row>
    <row r="929" ht="15.75" customHeight="1">
      <c r="C929" s="217"/>
    </row>
    <row r="930" ht="15.75" customHeight="1">
      <c r="C930" s="217"/>
    </row>
    <row r="931" ht="15.75" customHeight="1">
      <c r="C931" s="217"/>
    </row>
    <row r="932" ht="15.75" customHeight="1">
      <c r="C932" s="217"/>
    </row>
    <row r="933" ht="15.75" customHeight="1">
      <c r="C933" s="217"/>
    </row>
    <row r="934" ht="15.75" customHeight="1">
      <c r="C934" s="217"/>
    </row>
    <row r="935" ht="15.75" customHeight="1">
      <c r="C935" s="217"/>
    </row>
    <row r="936" ht="15.75" customHeight="1">
      <c r="C936" s="217"/>
    </row>
    <row r="937" ht="15.75" customHeight="1">
      <c r="C937" s="217"/>
    </row>
    <row r="938" ht="15.75" customHeight="1">
      <c r="C938" s="217"/>
    </row>
    <row r="939" ht="15.75" customHeight="1">
      <c r="C939" s="217"/>
    </row>
    <row r="940" ht="15.75" customHeight="1">
      <c r="C940" s="217"/>
    </row>
    <row r="941" ht="15.75" customHeight="1">
      <c r="C941" s="217"/>
    </row>
    <row r="942" ht="15.75" customHeight="1">
      <c r="C942" s="217"/>
    </row>
    <row r="943" ht="15.75" customHeight="1">
      <c r="C943" s="217"/>
    </row>
    <row r="944" ht="15.75" customHeight="1">
      <c r="C944" s="217"/>
    </row>
    <row r="945" ht="15.75" customHeight="1">
      <c r="C945" s="217"/>
    </row>
    <row r="946" ht="15.75" customHeight="1">
      <c r="C946" s="217"/>
    </row>
    <row r="947" ht="15.75" customHeight="1">
      <c r="C947" s="217"/>
    </row>
    <row r="948" ht="15.75" customHeight="1">
      <c r="C948" s="217"/>
    </row>
    <row r="949" ht="15.75" customHeight="1">
      <c r="C949" s="217"/>
    </row>
    <row r="950" ht="15.75" customHeight="1">
      <c r="C950" s="217"/>
    </row>
    <row r="951" ht="15.75" customHeight="1">
      <c r="C951" s="217"/>
    </row>
    <row r="952" ht="15.75" customHeight="1">
      <c r="C952" s="217"/>
    </row>
    <row r="953" ht="15.75" customHeight="1">
      <c r="C953" s="217"/>
    </row>
    <row r="954" ht="15.75" customHeight="1">
      <c r="C954" s="217"/>
    </row>
    <row r="955" ht="15.75" customHeight="1">
      <c r="C955" s="217"/>
    </row>
    <row r="956" ht="15.75" customHeight="1">
      <c r="C956" s="217"/>
    </row>
    <row r="957" ht="15.75" customHeight="1">
      <c r="C957" s="217"/>
    </row>
    <row r="958" ht="15.75" customHeight="1">
      <c r="C958" s="217"/>
    </row>
    <row r="959" ht="15.75" customHeight="1">
      <c r="C959" s="217"/>
    </row>
    <row r="960" ht="15.75" customHeight="1">
      <c r="C960" s="217"/>
    </row>
    <row r="961" ht="15.75" customHeight="1">
      <c r="C961" s="217"/>
    </row>
    <row r="962" ht="15.75" customHeight="1">
      <c r="C962" s="217"/>
    </row>
    <row r="963" ht="15.75" customHeight="1">
      <c r="C963" s="217"/>
    </row>
    <row r="964" ht="15.75" customHeight="1">
      <c r="C964" s="217"/>
    </row>
    <row r="965" ht="15.75" customHeight="1">
      <c r="C965" s="217"/>
    </row>
    <row r="966" ht="15.75" customHeight="1">
      <c r="C966" s="217"/>
    </row>
    <row r="967" ht="15.75" customHeight="1">
      <c r="C967" s="217"/>
    </row>
    <row r="968" ht="15.75" customHeight="1">
      <c r="C968" s="217"/>
    </row>
    <row r="969" ht="15.75" customHeight="1">
      <c r="C969" s="217"/>
    </row>
    <row r="970" ht="15.75" customHeight="1">
      <c r="C970" s="217"/>
    </row>
    <row r="971" ht="15.75" customHeight="1">
      <c r="C971" s="217"/>
    </row>
    <row r="972" ht="15.75" customHeight="1">
      <c r="C972" s="217"/>
    </row>
    <row r="973" ht="15.75" customHeight="1">
      <c r="C973" s="217"/>
    </row>
    <row r="974" ht="15.75" customHeight="1">
      <c r="C974" s="217"/>
    </row>
    <row r="975" ht="15.75" customHeight="1">
      <c r="C975" s="217"/>
    </row>
    <row r="976" ht="15.75" customHeight="1">
      <c r="C976" s="217"/>
    </row>
    <row r="977" ht="15.75" customHeight="1">
      <c r="C977" s="217"/>
    </row>
    <row r="978" ht="15.75" customHeight="1">
      <c r="C978" s="217"/>
    </row>
    <row r="979" ht="15.75" customHeight="1">
      <c r="C979" s="217"/>
    </row>
    <row r="980" ht="15.75" customHeight="1">
      <c r="C980" s="217"/>
    </row>
    <row r="981" ht="15.75" customHeight="1">
      <c r="C981" s="217"/>
    </row>
    <row r="982" ht="15.75" customHeight="1">
      <c r="C982" s="217"/>
    </row>
    <row r="983" ht="15.75" customHeight="1">
      <c r="C983" s="217"/>
    </row>
    <row r="984" ht="15.75" customHeight="1">
      <c r="C984" s="217"/>
    </row>
    <row r="985" ht="15.75" customHeight="1">
      <c r="C985" s="217"/>
    </row>
    <row r="986" ht="15.75" customHeight="1">
      <c r="C986" s="217"/>
    </row>
    <row r="987" ht="15.75" customHeight="1">
      <c r="C987" s="217"/>
    </row>
    <row r="988" ht="15.75" customHeight="1">
      <c r="C988" s="217"/>
    </row>
    <row r="989" ht="15.75" customHeight="1">
      <c r="C989" s="217"/>
    </row>
    <row r="990" ht="15.75" customHeight="1">
      <c r="C990" s="217"/>
    </row>
    <row r="991" ht="15.75" customHeight="1">
      <c r="C991" s="217"/>
    </row>
    <row r="992" ht="15.75" customHeight="1">
      <c r="C992" s="217"/>
    </row>
    <row r="993" ht="15.75" customHeight="1">
      <c r="C993" s="217"/>
    </row>
    <row r="994" ht="15.75" customHeight="1">
      <c r="C994" s="217"/>
    </row>
    <row r="995" ht="15.75" customHeight="1">
      <c r="C995" s="217"/>
    </row>
    <row r="996" ht="15.75" customHeight="1">
      <c r="C996" s="217"/>
    </row>
    <row r="997" ht="15.75" customHeight="1">
      <c r="C997" s="217"/>
    </row>
    <row r="998" ht="15.75" customHeight="1">
      <c r="C998" s="217"/>
    </row>
    <row r="999" ht="15.75" customHeight="1">
      <c r="C999" s="217"/>
    </row>
    <row r="1000" ht="15.75" customHeight="1">
      <c r="C1000" s="217"/>
    </row>
    <row r="1001" ht="15.75" customHeight="1">
      <c r="C1001" s="217"/>
    </row>
    <row r="1002" ht="15.75" customHeight="1">
      <c r="C1002" s="217"/>
    </row>
    <row r="1003" ht="15.75" customHeight="1">
      <c r="C1003" s="217"/>
    </row>
  </sheetData>
  <conditionalFormatting sqref="H2:H53">
    <cfRule type="cellIs" dxfId="1" priority="1" operator="greaterThan">
      <formula>4</formula>
    </cfRule>
  </conditionalFormatting>
  <conditionalFormatting sqref="H2:H53">
    <cfRule type="cellIs" dxfId="2" priority="2" operator="lessThanOrEqual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0.0" ySplit="4.0" topLeftCell="K5" activePane="bottomRight" state="frozen"/>
      <selection activeCell="K1" sqref="K1" pane="topRight"/>
      <selection activeCell="A5" sqref="A5" pane="bottomLeft"/>
      <selection activeCell="K5" sqref="K5" pane="bottomRight"/>
    </sheetView>
  </sheetViews>
  <sheetFormatPr customHeight="1" defaultColWidth="11.22" defaultRowHeight="15.0"/>
  <cols>
    <col customWidth="1" min="1" max="1" width="4.0"/>
    <col customWidth="1" min="2" max="2" width="7.33"/>
    <col customWidth="1" min="3" max="3" width="5.0"/>
    <col customWidth="1" min="4" max="4" width="18.33"/>
    <col customWidth="1" min="5" max="5" width="22.0"/>
    <col customWidth="1" min="6" max="6" width="6.0"/>
    <col customWidth="1" min="7" max="7" width="31.0"/>
    <col customWidth="1" min="8" max="8" width="34.0"/>
    <col customWidth="1" min="9" max="9" width="5.89"/>
    <col customWidth="1" min="10" max="10" width="5.22"/>
    <col customWidth="1" min="11" max="11" width="6.89"/>
    <col customWidth="1" min="12" max="12" width="6.44"/>
    <col customWidth="1" min="13" max="13" width="7.0"/>
    <col customWidth="1" min="14" max="18" width="6.44"/>
    <col customWidth="1" hidden="1" min="19" max="22" width="6.44"/>
    <col customWidth="1" min="23" max="24" width="7.33"/>
    <col customWidth="1" min="25" max="25" width="7.22"/>
    <col customWidth="1" min="26" max="26" width="6.44"/>
    <col customWidth="1" hidden="1" min="27" max="27" width="6.44"/>
    <col customWidth="1" hidden="1" min="28" max="28" width="6.33"/>
    <col customWidth="1" min="29" max="29" width="6.67"/>
    <col customWidth="1" min="30" max="30" width="7.44"/>
    <col customWidth="1" min="31" max="31" width="7.33"/>
    <col customWidth="1" min="32" max="33" width="5.44"/>
  </cols>
  <sheetData>
    <row r="1" ht="28.5" customHeight="1">
      <c r="A1" s="1"/>
      <c r="B1" s="2"/>
      <c r="C1" s="3"/>
      <c r="D1" s="4"/>
      <c r="E1" s="4"/>
      <c r="F1" s="5"/>
      <c r="G1" s="6"/>
      <c r="H1" s="6"/>
      <c r="I1" s="5"/>
      <c r="J1" s="7"/>
      <c r="K1" s="8"/>
      <c r="L1" s="5"/>
      <c r="M1" s="5"/>
      <c r="N1" s="5"/>
      <c r="O1" s="5" t="s">
        <v>354</v>
      </c>
      <c r="P1" s="5"/>
      <c r="Q1" s="5"/>
      <c r="R1" s="5"/>
      <c r="S1" s="5"/>
      <c r="T1" s="5"/>
      <c r="U1" s="5"/>
      <c r="V1" s="5"/>
      <c r="W1" s="9"/>
      <c r="X1" s="10"/>
      <c r="Y1" s="10"/>
      <c r="Z1" s="10"/>
      <c r="AA1" s="10"/>
      <c r="AB1" s="10"/>
      <c r="AC1" s="11"/>
      <c r="AD1" s="12"/>
      <c r="AE1" s="13"/>
      <c r="AF1" s="13"/>
      <c r="AG1" s="13"/>
    </row>
    <row r="2" ht="23.25" customHeight="1">
      <c r="A2" s="14"/>
      <c r="B2" s="15"/>
      <c r="C2" s="16"/>
      <c r="D2" s="17" t="s">
        <v>1</v>
      </c>
      <c r="E2" s="222"/>
      <c r="F2" s="18" t="s">
        <v>2</v>
      </c>
      <c r="G2" s="19" t="s">
        <v>3</v>
      </c>
      <c r="H2" s="223"/>
      <c r="I2" s="18" t="s">
        <v>4</v>
      </c>
      <c r="J2" s="20" t="s">
        <v>5</v>
      </c>
      <c r="K2" s="21" t="s">
        <v>6</v>
      </c>
      <c r="L2" s="22"/>
      <c r="M2" s="22"/>
      <c r="N2" s="23"/>
      <c r="O2" s="24" t="s">
        <v>7</v>
      </c>
      <c r="P2" s="22"/>
      <c r="Q2" s="22"/>
      <c r="R2" s="23"/>
      <c r="S2" s="24" t="s">
        <v>8</v>
      </c>
      <c r="T2" s="22"/>
      <c r="U2" s="22"/>
      <c r="V2" s="23"/>
      <c r="W2" s="25" t="s">
        <v>9</v>
      </c>
      <c r="X2" s="10"/>
      <c r="Y2" s="10"/>
      <c r="Z2" s="10"/>
      <c r="AA2" s="10"/>
      <c r="AB2" s="11"/>
      <c r="AC2" s="18" t="s">
        <v>10</v>
      </c>
      <c r="AD2" s="26"/>
      <c r="AE2" s="27"/>
      <c r="AF2" s="27"/>
      <c r="AG2" s="27"/>
    </row>
    <row r="3" ht="23.25" customHeight="1">
      <c r="A3" s="28"/>
      <c r="B3" s="28"/>
      <c r="C3" s="28"/>
      <c r="D3" s="28"/>
      <c r="E3" s="222"/>
      <c r="F3" s="28"/>
      <c r="G3" s="28"/>
      <c r="H3" s="223"/>
      <c r="I3" s="28"/>
      <c r="J3" s="29"/>
      <c r="K3" s="30"/>
      <c r="L3" s="30"/>
      <c r="M3" s="30"/>
      <c r="N3" s="31"/>
      <c r="O3" s="32"/>
      <c r="P3" s="30"/>
      <c r="Q3" s="30"/>
      <c r="R3" s="31"/>
      <c r="S3" s="32"/>
      <c r="T3" s="30"/>
      <c r="U3" s="30"/>
      <c r="V3" s="31"/>
      <c r="W3" s="25" t="s">
        <v>11</v>
      </c>
      <c r="X3" s="11"/>
      <c r="Y3" s="25" t="s">
        <v>11</v>
      </c>
      <c r="Z3" s="11"/>
      <c r="AA3" s="25" t="s">
        <v>12</v>
      </c>
      <c r="AB3" s="11"/>
      <c r="AC3" s="33"/>
      <c r="AD3" s="26"/>
      <c r="AE3" s="27"/>
      <c r="AF3" s="27"/>
      <c r="AG3" s="27"/>
    </row>
    <row r="4" ht="23.25" customHeight="1">
      <c r="A4" s="34"/>
      <c r="B4" s="34"/>
      <c r="C4" s="34"/>
      <c r="D4" s="34"/>
      <c r="E4" s="222"/>
      <c r="F4" s="34"/>
      <c r="G4" s="34"/>
      <c r="H4" s="223"/>
      <c r="I4" s="34"/>
      <c r="J4" s="35"/>
      <c r="K4" s="36" t="s">
        <v>13</v>
      </c>
      <c r="L4" s="37" t="s">
        <v>14</v>
      </c>
      <c r="M4" s="37" t="s">
        <v>15</v>
      </c>
      <c r="N4" s="37" t="s">
        <v>16</v>
      </c>
      <c r="O4" s="24" t="s">
        <v>17</v>
      </c>
      <c r="P4" s="23"/>
      <c r="Q4" s="38" t="s">
        <v>18</v>
      </c>
      <c r="R4" s="23"/>
      <c r="S4" s="24" t="s">
        <v>17</v>
      </c>
      <c r="T4" s="23"/>
      <c r="U4" s="38" t="s">
        <v>18</v>
      </c>
      <c r="V4" s="23"/>
      <c r="W4" s="24" t="s">
        <v>17</v>
      </c>
      <c r="X4" s="23"/>
      <c r="Y4" s="38" t="s">
        <v>18</v>
      </c>
      <c r="Z4" s="23"/>
      <c r="AA4" s="24" t="s">
        <v>18</v>
      </c>
      <c r="AB4" s="23"/>
      <c r="AC4" s="39" t="s">
        <v>18</v>
      </c>
      <c r="AD4" s="40"/>
      <c r="AE4" s="27"/>
      <c r="AF4" s="27"/>
      <c r="AG4" s="27"/>
    </row>
    <row r="5" ht="23.25" customHeight="1">
      <c r="A5" s="41" t="s">
        <v>19</v>
      </c>
      <c r="B5" s="42" t="s">
        <v>20</v>
      </c>
      <c r="C5" s="43" t="s">
        <v>21</v>
      </c>
      <c r="D5" s="44"/>
      <c r="E5" s="224"/>
      <c r="F5" s="45"/>
      <c r="G5" s="46"/>
      <c r="H5" s="225"/>
      <c r="I5" s="45"/>
      <c r="J5" s="47"/>
      <c r="K5" s="48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50"/>
      <c r="AE5" s="51"/>
      <c r="AF5" s="51"/>
      <c r="AG5" s="51"/>
    </row>
    <row r="6" ht="23.25" customHeight="1">
      <c r="A6" s="52">
        <v>85.0</v>
      </c>
      <c r="B6" s="53">
        <v>44380.0</v>
      </c>
      <c r="C6" s="54" t="s">
        <v>22</v>
      </c>
      <c r="D6" s="55"/>
      <c r="E6" s="226"/>
      <c r="F6" s="56"/>
      <c r="G6" s="57"/>
      <c r="H6" s="227"/>
      <c r="I6" s="56"/>
      <c r="J6" s="56"/>
      <c r="K6" s="58"/>
      <c r="L6" s="58"/>
      <c r="M6" s="58"/>
      <c r="N6" s="58"/>
      <c r="O6" s="58"/>
      <c r="P6" s="58"/>
      <c r="Q6" s="58"/>
      <c r="R6" s="58"/>
      <c r="S6" s="59"/>
      <c r="T6" s="59"/>
      <c r="U6" s="59"/>
      <c r="V6" s="59"/>
      <c r="W6" s="60" t="s">
        <v>23</v>
      </c>
      <c r="X6" s="60" t="s">
        <v>24</v>
      </c>
      <c r="Y6" s="61" t="s">
        <v>25</v>
      </c>
      <c r="Z6" s="60" t="s">
        <v>23</v>
      </c>
      <c r="AA6" s="59"/>
      <c r="AB6" s="59"/>
      <c r="AC6" s="58"/>
      <c r="AD6" s="62"/>
      <c r="AE6" s="27"/>
      <c r="AF6" s="27"/>
      <c r="AG6" s="27"/>
    </row>
    <row r="7" ht="41.25" customHeight="1">
      <c r="A7" s="52">
        <v>86.0</v>
      </c>
      <c r="B7" s="53">
        <v>44381.0</v>
      </c>
      <c r="C7" s="54" t="s">
        <v>26</v>
      </c>
      <c r="D7" s="63" t="s">
        <v>27</v>
      </c>
      <c r="E7" s="228" t="str">
        <f>VLOOKUP(D7,'路線表'!$1:$1001,2,FALSE)</f>
        <v>Shenkeng</v>
      </c>
      <c r="F7" s="64">
        <f>VLOOKUP(D7,'路線表'!$1:$1001,5,FALSE)</f>
        <v>0.3333333333</v>
      </c>
      <c r="G7" s="65" t="str">
        <f>VLOOKUP(D7,'路線表'!$1:$1001,3,FALSE)</f>
        <v>深坑老街大樹下(公車660/666/679/795/819/912/949深坑站)</v>
      </c>
      <c r="H7" s="65" t="str">
        <f>VLOOKUP(D7,'路線表'!$1:$1001,4,FALSE)</f>
        <v>The big old tree in Shenkeng Old Street (Bus 660/666/679/795/819/912/949 Shenkeng)</v>
      </c>
      <c r="I7" s="66" t="str">
        <f>VLOOKUP(D7,'路線表'!$1:$1001,6,FALSE)</f>
        <v>2km</v>
      </c>
      <c r="J7" s="66">
        <f>VLOOKUP(D7,'路線表'!$1:$1001,7,FALSE)</f>
        <v>30</v>
      </c>
      <c r="K7" s="61" t="s">
        <v>28</v>
      </c>
      <c r="L7" s="61" t="s">
        <v>29</v>
      </c>
      <c r="M7" s="61" t="s">
        <v>64</v>
      </c>
      <c r="N7" s="60" t="s">
        <v>31</v>
      </c>
      <c r="O7" s="60" t="s">
        <v>23</v>
      </c>
      <c r="P7" s="61" t="s">
        <v>32</v>
      </c>
      <c r="Q7" s="60" t="s">
        <v>33</v>
      </c>
      <c r="R7" s="60" t="s">
        <v>34</v>
      </c>
      <c r="S7" s="68"/>
      <c r="T7" s="68"/>
      <c r="U7" s="68"/>
      <c r="V7" s="68"/>
      <c r="W7" s="61" t="s">
        <v>35</v>
      </c>
      <c r="X7" s="60" t="s">
        <v>36</v>
      </c>
      <c r="Y7" s="60" t="s">
        <v>37</v>
      </c>
      <c r="Z7" s="69" t="s">
        <v>38</v>
      </c>
      <c r="AA7" s="68"/>
      <c r="AB7" s="68"/>
      <c r="AC7" s="60" t="s">
        <v>39</v>
      </c>
      <c r="AD7" s="62"/>
      <c r="AE7" s="27"/>
      <c r="AF7" s="27"/>
      <c r="AG7" s="27"/>
    </row>
    <row r="8" ht="23.25" customHeight="1">
      <c r="A8" s="52">
        <v>87.0</v>
      </c>
      <c r="B8" s="53">
        <v>44381.0</v>
      </c>
      <c r="C8" s="54" t="s">
        <v>26</v>
      </c>
      <c r="D8" s="63" t="s">
        <v>40</v>
      </c>
      <c r="E8" s="228" t="str">
        <f>VLOOKUP(D8,'路線表'!$1:$1001,2,FALSE)</f>
        <v>Sihfenxi</v>
      </c>
      <c r="F8" s="70">
        <f>VLOOKUP(D8,'路線表'!$1:$1001,5,FALSE)</f>
        <v>0.3541666667</v>
      </c>
      <c r="G8" s="71" t="str">
        <f>VLOOKUP(D8,'路線表'!$1:$1001,3,FALSE)</f>
        <v>捷運南港展覽館站(出口5)</v>
      </c>
      <c r="H8" s="71" t="str">
        <f>VLOOKUP(D8,'路線表'!$1:$1001,4,FALSE)</f>
        <v>Taipei Nangang Exhibition Center(Exit 5)</v>
      </c>
      <c r="I8" s="66" t="str">
        <f>VLOOKUP(D8,'路線表'!$1:$1001,6,FALSE)</f>
        <v>3km</v>
      </c>
      <c r="J8" s="66">
        <f>VLOOKUP(D8,'路線表'!$1:$1001,7,FALSE)</f>
        <v>35</v>
      </c>
      <c r="K8" s="60" t="s">
        <v>41</v>
      </c>
      <c r="L8" s="61" t="s">
        <v>42</v>
      </c>
      <c r="M8" s="61" t="s">
        <v>43</v>
      </c>
      <c r="N8" s="61" t="s">
        <v>44</v>
      </c>
      <c r="O8" s="72"/>
      <c r="P8" s="72"/>
      <c r="Q8" s="72"/>
      <c r="R8" s="72"/>
      <c r="S8" s="59"/>
      <c r="T8" s="59"/>
      <c r="U8" s="59"/>
      <c r="V8" s="59"/>
      <c r="W8" s="73"/>
      <c r="X8" s="58"/>
      <c r="Y8" s="74"/>
      <c r="Z8" s="58"/>
      <c r="AA8" s="59"/>
      <c r="AB8" s="59"/>
      <c r="AC8" s="58"/>
      <c r="AD8" s="62"/>
      <c r="AE8" s="27"/>
      <c r="AF8" s="27"/>
      <c r="AG8" s="27"/>
    </row>
    <row r="9" ht="51.0" customHeight="1">
      <c r="A9" s="52">
        <v>88.0</v>
      </c>
      <c r="B9" s="53">
        <v>44387.0</v>
      </c>
      <c r="C9" s="54" t="s">
        <v>22</v>
      </c>
      <c r="D9" s="229" t="s">
        <v>355</v>
      </c>
      <c r="E9" s="212" t="s">
        <v>356</v>
      </c>
      <c r="F9" s="64">
        <v>0.3541666666666667</v>
      </c>
      <c r="G9" s="65" t="s">
        <v>348</v>
      </c>
      <c r="H9" s="230" t="s">
        <v>357</v>
      </c>
      <c r="I9" s="76" t="s">
        <v>47</v>
      </c>
      <c r="J9" s="76">
        <v>25.0</v>
      </c>
      <c r="K9" s="61" t="s">
        <v>48</v>
      </c>
      <c r="L9" s="61" t="s">
        <v>49</v>
      </c>
      <c r="M9" s="61" t="s">
        <v>50</v>
      </c>
      <c r="N9" s="77" t="s">
        <v>51</v>
      </c>
      <c r="O9" s="78" t="s">
        <v>52</v>
      </c>
      <c r="P9" s="58"/>
      <c r="Q9" s="74"/>
      <c r="R9" s="58"/>
      <c r="S9" s="68"/>
      <c r="T9" s="59"/>
      <c r="U9" s="59"/>
      <c r="V9" s="59"/>
      <c r="W9" s="60" t="s">
        <v>53</v>
      </c>
      <c r="X9" s="79" t="s">
        <v>54</v>
      </c>
      <c r="Y9" s="60" t="s">
        <v>55</v>
      </c>
      <c r="Z9" s="60" t="s">
        <v>56</v>
      </c>
      <c r="AA9" s="59"/>
      <c r="AB9" s="59"/>
      <c r="AC9" s="58"/>
      <c r="AD9" s="50"/>
      <c r="AE9" s="27"/>
      <c r="AF9" s="27"/>
      <c r="AG9" s="27"/>
    </row>
    <row r="10" ht="23.25" customHeight="1">
      <c r="A10" s="52">
        <v>89.0</v>
      </c>
      <c r="B10" s="53">
        <v>44388.0</v>
      </c>
      <c r="C10" s="54" t="s">
        <v>26</v>
      </c>
      <c r="D10" s="63" t="s">
        <v>57</v>
      </c>
      <c r="E10" s="228" t="str">
        <f>VLOOKUP(D10,'路線表'!$1:$1001,2,FALSE)</f>
        <v>Taipei Botanic Garden</v>
      </c>
      <c r="F10" s="70">
        <f>VLOOKUP(D10,'路線表'!$1:$1001,5,FALSE)</f>
        <v>0.3125</v>
      </c>
      <c r="G10" s="71" t="str">
        <f>VLOOKUP(D10,'路線表'!$1:$1001,3,FALSE)</f>
        <v>捷運小南門站(出口3)</v>
      </c>
      <c r="H10" s="71" t="str">
        <f>VLOOKUP(D10,'路線表'!$1:$1001,4,FALSE)</f>
        <v>Xiaonanmen(Exit 3)</v>
      </c>
      <c r="I10" s="66" t="str">
        <f>VLOOKUP(D10,'路線表'!$1:$1001,6,FALSE)</f>
        <v>2km</v>
      </c>
      <c r="J10" s="66">
        <f>VLOOKUP(D10,'路線表'!$1:$1001,7,FALSE)</f>
        <v>45</v>
      </c>
      <c r="K10" s="61" t="s">
        <v>58</v>
      </c>
      <c r="L10" s="61" t="s">
        <v>24</v>
      </c>
      <c r="M10" s="61" t="s">
        <v>59</v>
      </c>
      <c r="N10" s="61" t="s">
        <v>60</v>
      </c>
      <c r="O10" s="60" t="s">
        <v>61</v>
      </c>
      <c r="P10" s="60" t="s">
        <v>29</v>
      </c>
      <c r="Q10" s="61" t="s">
        <v>59</v>
      </c>
      <c r="R10" s="80" t="s">
        <v>58</v>
      </c>
      <c r="S10" s="68"/>
      <c r="T10" s="68"/>
      <c r="U10" s="68"/>
      <c r="V10" s="68"/>
      <c r="W10" s="61" t="s">
        <v>62</v>
      </c>
      <c r="X10" s="61" t="s">
        <v>63</v>
      </c>
      <c r="Y10" s="61" t="s">
        <v>64</v>
      </c>
      <c r="Z10" s="61" t="s">
        <v>65</v>
      </c>
      <c r="AA10" s="68"/>
      <c r="AB10" s="68"/>
      <c r="AC10" s="60" t="s">
        <v>66</v>
      </c>
      <c r="AD10" s="50"/>
      <c r="AE10" s="27"/>
      <c r="AF10" s="27"/>
      <c r="AG10" s="27"/>
    </row>
    <row r="11" ht="23.25" customHeight="1">
      <c r="A11" s="52">
        <v>90.0</v>
      </c>
      <c r="B11" s="53">
        <v>44388.0</v>
      </c>
      <c r="C11" s="54" t="s">
        <v>26</v>
      </c>
      <c r="D11" s="55"/>
      <c r="E11" s="226"/>
      <c r="F11" s="56"/>
      <c r="G11" s="57"/>
      <c r="H11" s="227"/>
      <c r="I11" s="56"/>
      <c r="J11" s="56"/>
      <c r="K11" s="58"/>
      <c r="L11" s="58"/>
      <c r="M11" s="58"/>
      <c r="N11" s="81"/>
      <c r="O11" s="72"/>
      <c r="P11" s="82"/>
      <c r="Q11" s="72"/>
      <c r="R11" s="72"/>
      <c r="S11" s="83"/>
      <c r="T11" s="59"/>
      <c r="U11" s="59"/>
      <c r="V11" s="59"/>
      <c r="W11" s="58"/>
      <c r="X11" s="58"/>
      <c r="Y11" s="58"/>
      <c r="Z11" s="58"/>
      <c r="AA11" s="59"/>
      <c r="AB11" s="59"/>
      <c r="AC11" s="58"/>
      <c r="AD11" s="50"/>
      <c r="AE11" s="27"/>
      <c r="AF11" s="27"/>
      <c r="AG11" s="27"/>
    </row>
    <row r="12" ht="23.25" customHeight="1">
      <c r="A12" s="52">
        <v>91.0</v>
      </c>
      <c r="B12" s="53">
        <v>44394.0</v>
      </c>
      <c r="C12" s="54" t="s">
        <v>22</v>
      </c>
      <c r="D12" s="55"/>
      <c r="E12" s="226"/>
      <c r="F12" s="56"/>
      <c r="G12" s="57"/>
      <c r="H12" s="227"/>
      <c r="I12" s="56"/>
      <c r="J12" s="56"/>
      <c r="K12" s="58"/>
      <c r="L12" s="58"/>
      <c r="M12" s="58"/>
      <c r="N12" s="81"/>
      <c r="O12" s="58"/>
      <c r="P12" s="58"/>
      <c r="Q12" s="58"/>
      <c r="R12" s="58"/>
      <c r="S12" s="59"/>
      <c r="T12" s="59"/>
      <c r="U12" s="59"/>
      <c r="V12" s="59"/>
      <c r="W12" s="60" t="s">
        <v>67</v>
      </c>
      <c r="X12" s="60" t="s">
        <v>68</v>
      </c>
      <c r="Y12" s="61" t="s">
        <v>69</v>
      </c>
      <c r="Z12" s="60" t="s">
        <v>70</v>
      </c>
      <c r="AA12" s="59"/>
      <c r="AB12" s="59"/>
      <c r="AC12" s="58"/>
      <c r="AD12" s="62"/>
      <c r="AE12" s="27"/>
      <c r="AF12" s="27"/>
      <c r="AG12" s="27"/>
    </row>
    <row r="13" ht="23.25" customHeight="1">
      <c r="A13" s="52">
        <v>92.0</v>
      </c>
      <c r="B13" s="53">
        <v>44395.0</v>
      </c>
      <c r="C13" s="54" t="s">
        <v>26</v>
      </c>
      <c r="D13" s="63" t="s">
        <v>71</v>
      </c>
      <c r="E13" s="228" t="str">
        <f>VLOOKUP(D13,'路線表'!$1:$1001,2,FALSE)</f>
        <v>National Taiwan University</v>
      </c>
      <c r="F13" s="70">
        <f>VLOOKUP(D13,'路線表'!$1:$1001,5,FALSE)</f>
        <v>0.3125</v>
      </c>
      <c r="G13" s="71" t="str">
        <f>VLOOKUP(D13,'路線表'!$1:$1001,3,FALSE)</f>
        <v>捷運公館站(出口2)</v>
      </c>
      <c r="H13" s="71" t="str">
        <f>VLOOKUP(D13,'路線表'!$1:$1001,4,FALSE)</f>
        <v>Gongguan(Exit 2)</v>
      </c>
      <c r="I13" s="66" t="str">
        <f>VLOOKUP(D13,'路線表'!$1:$1001,6,FALSE)</f>
        <v>2km</v>
      </c>
      <c r="J13" s="66">
        <f>VLOOKUP(D13,'路線表'!$1:$1001,7,FALSE)</f>
        <v>35</v>
      </c>
      <c r="K13" s="61" t="s">
        <v>72</v>
      </c>
      <c r="L13" s="61" t="s">
        <v>24</v>
      </c>
      <c r="M13" s="60" t="s">
        <v>30</v>
      </c>
      <c r="N13" s="84" t="s">
        <v>73</v>
      </c>
      <c r="O13" s="60" t="s">
        <v>74</v>
      </c>
      <c r="P13" s="61" t="s">
        <v>75</v>
      </c>
      <c r="Q13" s="60" t="s">
        <v>76</v>
      </c>
      <c r="R13" s="60" t="s">
        <v>77</v>
      </c>
      <c r="S13" s="68"/>
      <c r="T13" s="68"/>
      <c r="U13" s="68"/>
      <c r="V13" s="68"/>
      <c r="W13" s="61" t="s">
        <v>78</v>
      </c>
      <c r="X13" s="60" t="s">
        <v>79</v>
      </c>
      <c r="Y13" s="79" t="s">
        <v>80</v>
      </c>
      <c r="Z13" s="61" t="s">
        <v>81</v>
      </c>
      <c r="AA13" s="68"/>
      <c r="AB13" s="68"/>
      <c r="AC13" s="60" t="s">
        <v>79</v>
      </c>
      <c r="AD13" s="62"/>
      <c r="AE13" s="27"/>
      <c r="AF13" s="27"/>
      <c r="AG13" s="27"/>
    </row>
    <row r="14" ht="29.25" customHeight="1">
      <c r="A14" s="52">
        <v>93.0</v>
      </c>
      <c r="B14" s="53">
        <v>44395.0</v>
      </c>
      <c r="C14" s="54" t="s">
        <v>26</v>
      </c>
      <c r="D14" s="63" t="s">
        <v>82</v>
      </c>
      <c r="E14" s="228" t="str">
        <f>VLOOKUP(D14,'路線表'!$1:$1001,2,FALSE)</f>
        <v>Guangxing</v>
      </c>
      <c r="F14" s="64">
        <f>VLOOKUP(D14,'路線表'!$1:$1001,5,FALSE)</f>
        <v>0.34375</v>
      </c>
      <c r="G14" s="65" t="str">
        <f>VLOOKUP(D14,'路線表'!$1:$1001,3,FALSE)</f>
        <v>廣興橋頭(公車849廣興路口站)</v>
      </c>
      <c r="H14" s="65" t="str">
        <f>VLOOKUP(D14,'路線表'!$1:$1001,4,FALSE)</f>
        <v>Guangxing Bridge (Bus 849 Guanxing Rd. Entrance)</v>
      </c>
      <c r="I14" s="66" t="s">
        <v>83</v>
      </c>
      <c r="J14" s="66">
        <v>35.0</v>
      </c>
      <c r="K14" s="61" t="s">
        <v>84</v>
      </c>
      <c r="L14" s="61" t="s">
        <v>68</v>
      </c>
      <c r="M14" s="61" t="s">
        <v>39</v>
      </c>
      <c r="N14" s="61" t="s">
        <v>85</v>
      </c>
      <c r="O14" s="72"/>
      <c r="P14" s="72"/>
      <c r="Q14" s="72"/>
      <c r="R14" s="82"/>
      <c r="S14" s="59"/>
      <c r="T14" s="59"/>
      <c r="U14" s="59"/>
      <c r="V14" s="59"/>
      <c r="W14" s="58"/>
      <c r="X14" s="58"/>
      <c r="Y14" s="58"/>
      <c r="Z14" s="58"/>
      <c r="AA14" s="59"/>
      <c r="AB14" s="68"/>
      <c r="AC14" s="58"/>
      <c r="AD14" s="50"/>
      <c r="AE14" s="27"/>
      <c r="AF14" s="27"/>
      <c r="AG14" s="27"/>
    </row>
    <row r="15" ht="23.25" customHeight="1">
      <c r="A15" s="52">
        <v>94.0</v>
      </c>
      <c r="B15" s="53">
        <v>44401.0</v>
      </c>
      <c r="C15" s="54" t="s">
        <v>22</v>
      </c>
      <c r="D15" s="63" t="s">
        <v>86</v>
      </c>
      <c r="E15" s="228" t="str">
        <f>VLOOKUP(D15,'路線表'!$1:$1001,2,FALSE)</f>
        <v>Plum Tree Creek</v>
      </c>
      <c r="F15" s="70">
        <f>VLOOKUP(D15,'路線表'!$1:$1001,5,FALSE)</f>
        <v>0.3125</v>
      </c>
      <c r="G15" s="71" t="str">
        <f>VLOOKUP(D15,'路線表'!$1:$1001,3,FALSE)</f>
        <v>捷運竹圍站(出口1)</v>
      </c>
      <c r="H15" s="71" t="str">
        <f>VLOOKUP(D15,'路線表'!$1:$1001,4,FALSE)</f>
        <v>Zhuwei(Exit 1)</v>
      </c>
      <c r="I15" s="66" t="str">
        <f>VLOOKUP(D15,'路線表'!$1:$1001,6,FALSE)</f>
        <v>5km</v>
      </c>
      <c r="J15" s="66">
        <f>VLOOKUP(D15,'路線表'!$1:$1001,7,FALSE)</f>
        <v>40</v>
      </c>
      <c r="K15" s="61" t="s">
        <v>87</v>
      </c>
      <c r="L15" s="61" t="s">
        <v>88</v>
      </c>
      <c r="M15" s="61" t="s">
        <v>89</v>
      </c>
      <c r="N15" s="84" t="s">
        <v>90</v>
      </c>
      <c r="O15" s="78" t="s">
        <v>52</v>
      </c>
      <c r="P15" s="58"/>
      <c r="Q15" s="58"/>
      <c r="R15" s="58"/>
      <c r="S15" s="59"/>
      <c r="T15" s="59"/>
      <c r="U15" s="59"/>
      <c r="V15" s="59"/>
      <c r="W15" s="60" t="s">
        <v>91</v>
      </c>
      <c r="X15" s="80" t="s">
        <v>92</v>
      </c>
      <c r="Y15" s="85" t="s">
        <v>90</v>
      </c>
      <c r="Z15" s="60" t="s">
        <v>93</v>
      </c>
      <c r="AA15" s="59"/>
      <c r="AB15" s="59"/>
      <c r="AC15" s="58"/>
      <c r="AD15" s="62"/>
      <c r="AE15" s="27"/>
      <c r="AF15" s="27"/>
      <c r="AG15" s="27"/>
    </row>
    <row r="16" ht="23.25" customHeight="1">
      <c r="A16" s="52">
        <v>95.0</v>
      </c>
      <c r="B16" s="53">
        <v>44402.0</v>
      </c>
      <c r="C16" s="54" t="s">
        <v>26</v>
      </c>
      <c r="D16" s="63" t="s">
        <v>7</v>
      </c>
      <c r="E16" s="228" t="str">
        <f>VLOOKUP(D16,'路線表'!$1:$1001,2,FALSE)</f>
        <v>Daan park</v>
      </c>
      <c r="F16" s="70">
        <v>0.3125</v>
      </c>
      <c r="G16" s="71" t="s">
        <v>94</v>
      </c>
      <c r="H16" s="71" t="str">
        <f>VLOOKUP(D16,'路線表'!$1:$1001,4,FALSE)</f>
        <v>Daan Park(Exit 2)</v>
      </c>
      <c r="I16" s="66" t="s">
        <v>47</v>
      </c>
      <c r="J16" s="66">
        <v>35.0</v>
      </c>
      <c r="K16" s="61" t="s">
        <v>74</v>
      </c>
      <c r="L16" s="60" t="s">
        <v>76</v>
      </c>
      <c r="M16" s="61" t="s">
        <v>95</v>
      </c>
      <c r="N16" s="61" t="s">
        <v>96</v>
      </c>
      <c r="O16" s="60" t="s">
        <v>97</v>
      </c>
      <c r="P16" s="60" t="s">
        <v>68</v>
      </c>
      <c r="Q16" s="60" t="s">
        <v>95</v>
      </c>
      <c r="R16" s="86" t="s">
        <v>98</v>
      </c>
      <c r="S16" s="68"/>
      <c r="T16" s="68"/>
      <c r="U16" s="68"/>
      <c r="V16" s="68"/>
      <c r="W16" s="61" t="s">
        <v>99</v>
      </c>
      <c r="X16" s="61" t="s">
        <v>100</v>
      </c>
      <c r="Y16" s="60" t="s">
        <v>68</v>
      </c>
      <c r="Z16" s="60" t="s">
        <v>101</v>
      </c>
      <c r="AA16" s="68"/>
      <c r="AB16" s="68"/>
      <c r="AC16" s="60" t="s">
        <v>66</v>
      </c>
      <c r="AD16" s="62"/>
      <c r="AE16" s="27"/>
      <c r="AF16" s="27"/>
      <c r="AG16" s="27"/>
    </row>
    <row r="17" ht="23.25" customHeight="1">
      <c r="A17" s="52">
        <v>96.0</v>
      </c>
      <c r="B17" s="53">
        <v>44402.0</v>
      </c>
      <c r="C17" s="54" t="s">
        <v>26</v>
      </c>
      <c r="D17" s="55"/>
      <c r="E17" s="226"/>
      <c r="F17" s="56"/>
      <c r="G17" s="57"/>
      <c r="H17" s="227"/>
      <c r="I17" s="56"/>
      <c r="J17" s="56"/>
      <c r="K17" s="58"/>
      <c r="L17" s="58"/>
      <c r="M17" s="58"/>
      <c r="N17" s="81"/>
      <c r="O17" s="72"/>
      <c r="P17" s="82"/>
      <c r="Q17" s="72"/>
      <c r="R17" s="72"/>
      <c r="S17" s="83"/>
      <c r="T17" s="83"/>
      <c r="U17" s="59"/>
      <c r="V17" s="59"/>
      <c r="W17" s="58"/>
      <c r="X17" s="58"/>
      <c r="Y17" s="81"/>
      <c r="Z17" s="81"/>
      <c r="AA17" s="59"/>
      <c r="AB17" s="59"/>
      <c r="AC17" s="58"/>
      <c r="AD17" s="50"/>
      <c r="AE17" s="27"/>
      <c r="AF17" s="27"/>
      <c r="AG17" s="27"/>
    </row>
    <row r="18" ht="23.25" customHeight="1">
      <c r="A18" s="87" t="s">
        <v>102</v>
      </c>
      <c r="B18" s="53">
        <v>44406.0</v>
      </c>
      <c r="C18" s="88" t="s">
        <v>103</v>
      </c>
      <c r="D18" s="89" t="s">
        <v>57</v>
      </c>
      <c r="E18" s="228" t="str">
        <f>VLOOKUP(D18,'路線表'!$1:$1001,2,FALSE)</f>
        <v>Taipei Botanic Garden</v>
      </c>
      <c r="F18" s="70">
        <f>VLOOKUP(D18,'路線表'!$1:$1001,5,FALSE)</f>
        <v>0.3125</v>
      </c>
      <c r="G18" s="71" t="str">
        <f>VLOOKUP(D18,'路線表'!$1:$1001,3,FALSE)</f>
        <v>捷運小南門站(出口3)</v>
      </c>
      <c r="H18" s="71" t="str">
        <f>VLOOKUP(D18,'路線表'!$1:$1001,4,FALSE)</f>
        <v>Xiaonanmen(Exit 3)</v>
      </c>
      <c r="I18" s="66" t="str">
        <f>VLOOKUP(D18,'路線表'!$1:$1001,6,FALSE)</f>
        <v>2km</v>
      </c>
      <c r="J18" s="66">
        <f>VLOOKUP(D18,'路線表'!$1:$1001,7,FALSE)</f>
        <v>45</v>
      </c>
      <c r="K18" s="80" t="s">
        <v>60</v>
      </c>
      <c r="L18" s="80" t="s">
        <v>104</v>
      </c>
      <c r="M18" s="90" t="s">
        <v>29</v>
      </c>
      <c r="N18" s="80" t="s">
        <v>105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91"/>
      <c r="AE18" s="92"/>
      <c r="AF18" s="92"/>
      <c r="AG18" s="92"/>
    </row>
    <row r="19" ht="23.25" customHeight="1">
      <c r="A19" s="93">
        <v>98.0</v>
      </c>
      <c r="B19" s="94">
        <v>44408.0</v>
      </c>
      <c r="C19" s="95" t="s">
        <v>22</v>
      </c>
      <c r="D19" s="96"/>
      <c r="E19" s="231"/>
      <c r="F19" s="97"/>
      <c r="G19" s="98"/>
      <c r="H19" s="232"/>
      <c r="I19" s="99"/>
      <c r="J19" s="99"/>
      <c r="K19" s="100"/>
      <c r="L19" s="100"/>
      <c r="M19" s="100"/>
      <c r="N19" s="100"/>
      <c r="O19" s="101"/>
      <c r="P19" s="101"/>
      <c r="Q19" s="101"/>
      <c r="R19" s="101"/>
      <c r="S19" s="102"/>
      <c r="T19" s="102"/>
      <c r="U19" s="102"/>
      <c r="V19" s="102"/>
      <c r="W19" s="67" t="s">
        <v>104</v>
      </c>
      <c r="X19" s="67" t="s">
        <v>54</v>
      </c>
      <c r="Y19" s="103" t="s">
        <v>106</v>
      </c>
      <c r="Z19" s="67" t="s">
        <v>107</v>
      </c>
      <c r="AA19" s="102"/>
      <c r="AB19" s="102"/>
      <c r="AC19" s="101"/>
      <c r="AD19" s="62"/>
      <c r="AE19" s="51"/>
      <c r="AF19" s="51"/>
      <c r="AG19" s="51"/>
    </row>
    <row r="20" ht="23.25" customHeight="1">
      <c r="A20" s="104" t="s">
        <v>19</v>
      </c>
      <c r="B20" s="105" t="s">
        <v>108</v>
      </c>
      <c r="C20" s="105" t="s">
        <v>21</v>
      </c>
      <c r="D20" s="106"/>
      <c r="E20" s="233"/>
      <c r="F20" s="107"/>
      <c r="G20" s="108"/>
      <c r="H20" s="234"/>
      <c r="I20" s="109"/>
      <c r="J20" s="109"/>
      <c r="K20" s="48"/>
      <c r="L20" s="48"/>
      <c r="M20" s="48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50"/>
      <c r="AE20" s="27"/>
      <c r="AF20" s="27"/>
      <c r="AG20" s="27"/>
    </row>
    <row r="21" ht="33.75" customHeight="1">
      <c r="A21" s="52">
        <v>99.0</v>
      </c>
      <c r="B21" s="110">
        <v>44409.0</v>
      </c>
      <c r="C21" s="54" t="s">
        <v>26</v>
      </c>
      <c r="D21" s="63" t="s">
        <v>109</v>
      </c>
      <c r="E21" s="228" t="str">
        <f>VLOOKUP(D21,'路線表'!$1:$1001,2,FALSE)</f>
        <v>Sikanshui</v>
      </c>
      <c r="F21" s="64">
        <f>VLOOKUP(D21,'路線表'!$1:$1001,5,FALSE)</f>
        <v>0.34375</v>
      </c>
      <c r="G21" s="65" t="str">
        <f>VLOOKUP(D21,'路線表'!$1:$1001,3,FALSE)</f>
        <v>台電訓練所門口(公車849台電訓練所站)</v>
      </c>
      <c r="H21" s="65" t="str">
        <f>VLOOKUP(D21,'路線表'!$1:$1001,4,FALSE)</f>
        <v>Taipower Training Center (Bus 849 Taipower Training Center) </v>
      </c>
      <c r="I21" s="66" t="s">
        <v>47</v>
      </c>
      <c r="J21" s="66">
        <v>40.0</v>
      </c>
      <c r="K21" s="61" t="s">
        <v>84</v>
      </c>
      <c r="L21" s="61" t="s">
        <v>68</v>
      </c>
      <c r="M21" s="61" t="s">
        <v>64</v>
      </c>
      <c r="N21" s="61" t="s">
        <v>110</v>
      </c>
      <c r="O21" s="60" t="s">
        <v>88</v>
      </c>
      <c r="P21" s="61" t="s">
        <v>111</v>
      </c>
      <c r="Q21" s="60" t="s">
        <v>112</v>
      </c>
      <c r="R21" s="60" t="s">
        <v>72</v>
      </c>
      <c r="S21" s="59"/>
      <c r="T21" s="59"/>
      <c r="U21" s="59"/>
      <c r="V21" s="59"/>
      <c r="W21" s="60" t="s">
        <v>37</v>
      </c>
      <c r="X21" s="60" t="s">
        <v>75</v>
      </c>
      <c r="Y21" s="79" t="s">
        <v>113</v>
      </c>
      <c r="Z21" s="61" t="s">
        <v>114</v>
      </c>
      <c r="AA21" s="59"/>
      <c r="AB21" s="59"/>
      <c r="AC21" s="60" t="s">
        <v>37</v>
      </c>
      <c r="AD21" s="111"/>
      <c r="AE21" s="51"/>
      <c r="AF21" s="51"/>
      <c r="AG21" s="51"/>
    </row>
    <row r="22" ht="30.75" customHeight="1">
      <c r="A22" s="52">
        <v>100.0</v>
      </c>
      <c r="B22" s="53">
        <v>44409.0</v>
      </c>
      <c r="C22" s="112" t="s">
        <v>26</v>
      </c>
      <c r="D22" s="63" t="s">
        <v>115</v>
      </c>
      <c r="E22" s="228" t="str">
        <f>VLOOKUP(D22,'路線表'!$1:$1001,2,FALSE)</f>
        <v>Neiguoli</v>
      </c>
      <c r="F22" s="64">
        <f>VLOOKUP(D22,'路線表'!$1:$1001,5,FALSE)</f>
        <v>0.3333333333</v>
      </c>
      <c r="G22" s="65" t="str">
        <f>VLOOKUP(D22,'路線表'!$1:$1001,3,FALSE)</f>
        <v>內溝敦厚宮(公車281/287(內湖幹線)/287區/小1/小1區 南寮(忠三街口)站)</v>
      </c>
      <c r="H22" s="65" t="str">
        <f>VLOOKUP(D22,'路線表'!$1:$1001,4,FALSE)</f>
        <v>Neigou Dunhou Temple (Bus 281/287(Neihu Metro Bus)/287 Shuttle/S1/S1 Shuttle Nanliao[Zhong 3rd. St. Entrance])</v>
      </c>
      <c r="I22" s="66" t="s">
        <v>116</v>
      </c>
      <c r="J22" s="66">
        <v>40.0</v>
      </c>
      <c r="K22" s="61" t="s">
        <v>117</v>
      </c>
      <c r="L22" s="61" t="s">
        <v>118</v>
      </c>
      <c r="M22" s="61" t="s">
        <v>39</v>
      </c>
      <c r="N22" s="61" t="s">
        <v>62</v>
      </c>
      <c r="O22" s="82"/>
      <c r="P22" s="82"/>
      <c r="Q22" s="82"/>
      <c r="R22" s="82"/>
      <c r="S22" s="59"/>
      <c r="T22" s="59"/>
      <c r="U22" s="59"/>
      <c r="V22" s="59"/>
      <c r="W22" s="73"/>
      <c r="X22" s="73"/>
      <c r="Y22" s="73"/>
      <c r="Z22" s="73"/>
      <c r="AA22" s="59"/>
      <c r="AB22" s="59"/>
      <c r="AC22" s="73"/>
      <c r="AD22" s="113"/>
      <c r="AE22" s="51"/>
      <c r="AF22" s="51"/>
      <c r="AG22" s="51"/>
    </row>
    <row r="23" ht="43.5" customHeight="1">
      <c r="A23" s="52">
        <v>101.0</v>
      </c>
      <c r="B23" s="53">
        <v>44415.0</v>
      </c>
      <c r="C23" s="54" t="s">
        <v>22</v>
      </c>
      <c r="D23" s="229" t="s">
        <v>358</v>
      </c>
      <c r="E23" s="212" t="s">
        <v>359</v>
      </c>
      <c r="F23" s="64">
        <v>0.3541666666666667</v>
      </c>
      <c r="G23" s="65" t="s">
        <v>46</v>
      </c>
      <c r="H23" s="235" t="s">
        <v>360</v>
      </c>
      <c r="I23" s="76" t="s">
        <v>47</v>
      </c>
      <c r="J23" s="66">
        <v>25.0</v>
      </c>
      <c r="K23" s="61" t="s">
        <v>28</v>
      </c>
      <c r="L23" s="61" t="s">
        <v>119</v>
      </c>
      <c r="M23" s="61" t="s">
        <v>35</v>
      </c>
      <c r="N23" s="61" t="s">
        <v>120</v>
      </c>
      <c r="O23" s="78" t="s">
        <v>52</v>
      </c>
      <c r="P23" s="73"/>
      <c r="Q23" s="73"/>
      <c r="R23" s="73"/>
      <c r="S23" s="59"/>
      <c r="T23" s="59"/>
      <c r="U23" s="59"/>
      <c r="V23" s="59"/>
      <c r="W23" s="60" t="s">
        <v>89</v>
      </c>
      <c r="X23" s="80" t="s">
        <v>104</v>
      </c>
      <c r="Y23" s="60" t="s">
        <v>25</v>
      </c>
      <c r="Z23" s="60" t="s">
        <v>73</v>
      </c>
      <c r="AA23" s="59"/>
      <c r="AB23" s="59"/>
      <c r="AC23" s="73"/>
      <c r="AD23" s="50"/>
      <c r="AE23" s="27"/>
      <c r="AF23" s="27"/>
      <c r="AG23" s="27"/>
    </row>
    <row r="24" ht="23.25" customHeight="1">
      <c r="A24" s="52">
        <v>102.0</v>
      </c>
      <c r="B24" s="53">
        <v>44416.0</v>
      </c>
      <c r="C24" s="54" t="s">
        <v>26</v>
      </c>
      <c r="D24" s="63" t="s">
        <v>121</v>
      </c>
      <c r="E24" s="228" t="str">
        <f>VLOOKUP(D24,'路線表'!$1:$1001,2,FALSE)</f>
        <v>Nangang Park</v>
      </c>
      <c r="F24" s="70">
        <v>0.3125</v>
      </c>
      <c r="G24" s="71" t="s">
        <v>122</v>
      </c>
      <c r="H24" s="71" t="str">
        <f>VLOOKUP(D24,'路線表'!$1:$1001,4,FALSE)</f>
        <v>Kunyang(Exit 4)</v>
      </c>
      <c r="I24" s="66" t="s">
        <v>47</v>
      </c>
      <c r="J24" s="66">
        <v>40.0</v>
      </c>
      <c r="K24" s="61" t="s">
        <v>36</v>
      </c>
      <c r="L24" s="61" t="s">
        <v>32</v>
      </c>
      <c r="M24" s="61" t="s">
        <v>59</v>
      </c>
      <c r="N24" s="61" t="s">
        <v>42</v>
      </c>
      <c r="O24" s="60" t="s">
        <v>123</v>
      </c>
      <c r="P24" s="60" t="s">
        <v>124</v>
      </c>
      <c r="Q24" s="60" t="s">
        <v>42</v>
      </c>
      <c r="R24" s="80" t="s">
        <v>72</v>
      </c>
      <c r="S24" s="68"/>
      <c r="T24" s="68"/>
      <c r="U24" s="68"/>
      <c r="V24" s="68"/>
      <c r="W24" s="61" t="s">
        <v>125</v>
      </c>
      <c r="X24" s="61" t="s">
        <v>107</v>
      </c>
      <c r="Y24" s="61" t="s">
        <v>87</v>
      </c>
      <c r="Z24" s="61" t="s">
        <v>35</v>
      </c>
      <c r="AA24" s="68"/>
      <c r="AB24" s="68"/>
      <c r="AC24" s="60" t="s">
        <v>126</v>
      </c>
      <c r="AD24" s="50"/>
      <c r="AE24" s="27"/>
      <c r="AF24" s="27"/>
      <c r="AG24" s="27"/>
    </row>
    <row r="25" ht="23.25" customHeight="1">
      <c r="A25" s="52">
        <v>103.0</v>
      </c>
      <c r="B25" s="53">
        <v>44416.0</v>
      </c>
      <c r="C25" s="54" t="s">
        <v>26</v>
      </c>
      <c r="D25" s="96"/>
      <c r="E25" s="231"/>
      <c r="F25" s="114"/>
      <c r="G25" s="115"/>
      <c r="H25" s="232"/>
      <c r="I25" s="116"/>
      <c r="J25" s="116"/>
      <c r="K25" s="73"/>
      <c r="L25" s="73"/>
      <c r="M25" s="73"/>
      <c r="N25" s="73"/>
      <c r="O25" s="82"/>
      <c r="P25" s="82"/>
      <c r="Q25" s="82"/>
      <c r="R25" s="82"/>
      <c r="S25" s="83"/>
      <c r="T25" s="59"/>
      <c r="U25" s="59"/>
      <c r="V25" s="59"/>
      <c r="W25" s="73"/>
      <c r="X25" s="73"/>
      <c r="Y25" s="73"/>
      <c r="Z25" s="73"/>
      <c r="AA25" s="59"/>
      <c r="AB25" s="59"/>
      <c r="AC25" s="73"/>
      <c r="AD25" s="50"/>
      <c r="AE25" s="27"/>
      <c r="AF25" s="27"/>
      <c r="AG25" s="27"/>
    </row>
    <row r="26" ht="23.25" customHeight="1">
      <c r="A26" s="52">
        <v>104.0</v>
      </c>
      <c r="B26" s="53">
        <v>44422.0</v>
      </c>
      <c r="C26" s="54" t="s">
        <v>22</v>
      </c>
      <c r="D26" s="96"/>
      <c r="E26" s="231"/>
      <c r="F26" s="114"/>
      <c r="G26" s="115"/>
      <c r="H26" s="232"/>
      <c r="I26" s="116"/>
      <c r="J26" s="116"/>
      <c r="K26" s="73"/>
      <c r="L26" s="73"/>
      <c r="M26" s="73"/>
      <c r="N26" s="73"/>
      <c r="O26" s="73"/>
      <c r="P26" s="73"/>
      <c r="Q26" s="73"/>
      <c r="R26" s="73"/>
      <c r="S26" s="59"/>
      <c r="T26" s="59"/>
      <c r="U26" s="59"/>
      <c r="V26" s="59"/>
      <c r="W26" s="61" t="s">
        <v>96</v>
      </c>
      <c r="X26" s="60" t="s">
        <v>127</v>
      </c>
      <c r="Y26" s="61" t="s">
        <v>93</v>
      </c>
      <c r="Z26" s="60" t="s">
        <v>56</v>
      </c>
      <c r="AA26" s="59"/>
      <c r="AB26" s="59"/>
      <c r="AC26" s="73"/>
      <c r="AD26" s="62"/>
      <c r="AE26" s="27"/>
      <c r="AF26" s="27"/>
      <c r="AG26" s="27"/>
    </row>
    <row r="27" ht="23.25" customHeight="1">
      <c r="A27" s="52">
        <v>105.0</v>
      </c>
      <c r="B27" s="53">
        <v>44423.0</v>
      </c>
      <c r="C27" s="54" t="s">
        <v>26</v>
      </c>
      <c r="D27" s="63" t="s">
        <v>71</v>
      </c>
      <c r="E27" s="228" t="str">
        <f>VLOOKUP(D27,'路線表'!$1:$1001,2,FALSE)</f>
        <v>National Taiwan University</v>
      </c>
      <c r="F27" s="70">
        <f>VLOOKUP(D27,'路線表'!$1:$1001,5,FALSE)</f>
        <v>0.3125</v>
      </c>
      <c r="G27" s="71" t="str">
        <f>VLOOKUP(D27,'路線表'!$1:$1001,3,FALSE)</f>
        <v>捷運公館站(出口2)</v>
      </c>
      <c r="H27" s="71" t="str">
        <f>VLOOKUP(D27,'路線表'!$1:$1001,4,FALSE)</f>
        <v>Gongguan(Exit 2)</v>
      </c>
      <c r="I27" s="66" t="str">
        <f>VLOOKUP(D27,'路線表'!$1:$1001,6,FALSE)</f>
        <v>2km</v>
      </c>
      <c r="J27" s="66">
        <f>VLOOKUP(D27,'路線表'!$1:$1001,7,FALSE)</f>
        <v>35</v>
      </c>
      <c r="K27" s="61" t="s">
        <v>128</v>
      </c>
      <c r="L27" s="60" t="s">
        <v>61</v>
      </c>
      <c r="M27" s="60" t="s">
        <v>95</v>
      </c>
      <c r="N27" s="61" t="s">
        <v>100</v>
      </c>
      <c r="O27" s="60" t="s">
        <v>53</v>
      </c>
      <c r="P27" s="60" t="s">
        <v>129</v>
      </c>
      <c r="Q27" s="60" t="s">
        <v>61</v>
      </c>
      <c r="R27" s="60" t="s">
        <v>76</v>
      </c>
      <c r="S27" s="59"/>
      <c r="T27" s="59"/>
      <c r="U27" s="68"/>
      <c r="V27" s="68"/>
      <c r="W27" s="61" t="s">
        <v>78</v>
      </c>
      <c r="X27" s="60" t="s">
        <v>63</v>
      </c>
      <c r="Y27" s="79" t="s">
        <v>118</v>
      </c>
      <c r="Z27" s="61" t="s">
        <v>117</v>
      </c>
      <c r="AA27" s="68"/>
      <c r="AB27" s="68"/>
      <c r="AC27" s="60" t="s">
        <v>81</v>
      </c>
      <c r="AD27" s="62"/>
      <c r="AE27" s="27"/>
      <c r="AF27" s="27"/>
      <c r="AG27" s="27"/>
    </row>
    <row r="28" ht="23.25" customHeight="1">
      <c r="A28" s="52">
        <v>106.0</v>
      </c>
      <c r="B28" s="53">
        <v>44423.0</v>
      </c>
      <c r="C28" s="54" t="s">
        <v>26</v>
      </c>
      <c r="D28" s="63" t="s">
        <v>130</v>
      </c>
      <c r="E28" s="228" t="str">
        <f>VLOOKUP(D28,'路線表'!$1:$1001,2,FALSE)</f>
        <v>Erbazi Botanical Garden</v>
      </c>
      <c r="F28" s="70">
        <f>VLOOKUP(D28,'路線表'!$1:$1001,5,FALSE)</f>
        <v>0.2916666667</v>
      </c>
      <c r="G28" s="71" t="str">
        <f>VLOOKUP(D28,'路線表'!$1:$1001,3,FALSE)</f>
        <v>捷運新店站(出口)</v>
      </c>
      <c r="H28" s="71" t="str">
        <f>VLOOKUP(D28,'路線表'!$1:$1001,4,FALSE)</f>
        <v>Xindian(Exit)</v>
      </c>
      <c r="I28" s="66" t="str">
        <f>VLOOKUP(D28,'路線表'!$1:$1001,6,FALSE)</f>
        <v>4km</v>
      </c>
      <c r="J28" s="66">
        <f>VLOOKUP(D28,'路線表'!$1:$1001,7,FALSE)</f>
        <v>35</v>
      </c>
      <c r="K28" s="117" t="s">
        <v>114</v>
      </c>
      <c r="L28" s="84" t="s">
        <v>98</v>
      </c>
      <c r="M28" s="84" t="s">
        <v>34</v>
      </c>
      <c r="N28" s="84" t="s">
        <v>110</v>
      </c>
      <c r="O28" s="82"/>
      <c r="P28" s="82"/>
      <c r="Q28" s="82"/>
      <c r="R28" s="82"/>
      <c r="S28" s="59"/>
      <c r="T28" s="59"/>
      <c r="U28" s="59"/>
      <c r="V28" s="59"/>
      <c r="W28" s="73"/>
      <c r="X28" s="73"/>
      <c r="Y28" s="73"/>
      <c r="Z28" s="73"/>
      <c r="AA28" s="59"/>
      <c r="AB28" s="59"/>
      <c r="AC28" s="73"/>
      <c r="AD28" s="50"/>
      <c r="AE28" s="27"/>
      <c r="AF28" s="27"/>
      <c r="AG28" s="27"/>
    </row>
    <row r="29" ht="25.5" customHeight="1">
      <c r="A29" s="52">
        <v>107.0</v>
      </c>
      <c r="B29" s="53">
        <v>44429.0</v>
      </c>
      <c r="C29" s="54" t="s">
        <v>22</v>
      </c>
      <c r="D29" s="63" t="s">
        <v>131</v>
      </c>
      <c r="E29" s="228" t="str">
        <f>VLOOKUP(D29,'路線表'!$1:$1001,2,FALSE)</f>
        <v>Dan Lan Historic Trail</v>
      </c>
      <c r="F29" s="70">
        <f>VLOOKUP(D29,'路線表'!$1:$1001,5,FALSE)</f>
        <v>0.2916666667</v>
      </c>
      <c r="G29" s="71" t="str">
        <f>VLOOKUP(D29,'路線表'!$1:$1001,3,FALSE)</f>
        <v>捷運景美站(出口3)</v>
      </c>
      <c r="H29" s="71" t="str">
        <f>VLOOKUP(D29,'路線表'!$1:$1001,4,FALSE)</f>
        <v>Jingmei(Exit 3)</v>
      </c>
      <c r="I29" s="66" t="str">
        <f>VLOOKUP(D29,'路線表'!$1:$1001,6,FALSE)</f>
        <v>3.5km</v>
      </c>
      <c r="J29" s="66">
        <f>VLOOKUP(D29,'路線表'!$1:$1001,7,FALSE)</f>
        <v>40</v>
      </c>
      <c r="K29" s="84" t="s">
        <v>132</v>
      </c>
      <c r="L29" s="61" t="s">
        <v>133</v>
      </c>
      <c r="M29" s="61" t="s">
        <v>30</v>
      </c>
      <c r="N29" s="61" t="s">
        <v>134</v>
      </c>
      <c r="O29" s="78" t="s">
        <v>52</v>
      </c>
      <c r="P29" s="73"/>
      <c r="Q29" s="73"/>
      <c r="R29" s="73"/>
      <c r="S29" s="59"/>
      <c r="T29" s="59"/>
      <c r="U29" s="59"/>
      <c r="V29" s="59"/>
      <c r="W29" s="60" t="s">
        <v>54</v>
      </c>
      <c r="X29" s="80" t="s">
        <v>69</v>
      </c>
      <c r="Y29" s="60" t="s">
        <v>49</v>
      </c>
      <c r="Z29" s="60" t="s">
        <v>85</v>
      </c>
      <c r="AA29" s="59"/>
      <c r="AB29" s="59"/>
      <c r="AC29" s="73"/>
      <c r="AD29" s="50"/>
      <c r="AE29" s="27"/>
      <c r="AF29" s="27"/>
      <c r="AG29" s="27"/>
    </row>
    <row r="30" ht="23.25" customHeight="1">
      <c r="A30" s="52">
        <v>108.0</v>
      </c>
      <c r="B30" s="53">
        <v>44430.0</v>
      </c>
      <c r="C30" s="54" t="s">
        <v>26</v>
      </c>
      <c r="D30" s="63" t="s">
        <v>57</v>
      </c>
      <c r="E30" s="228" t="str">
        <f>VLOOKUP(D30,'路線表'!$1:$1001,2,FALSE)</f>
        <v>Taipei Botanic Garden</v>
      </c>
      <c r="F30" s="70">
        <v>0.3125</v>
      </c>
      <c r="G30" s="71" t="s">
        <v>135</v>
      </c>
      <c r="H30" s="71" t="str">
        <f>VLOOKUP(D30,'路線表'!$1:$1001,4,FALSE)</f>
        <v>Xiaonanmen(Exit 3)</v>
      </c>
      <c r="I30" s="66" t="s">
        <v>47</v>
      </c>
      <c r="J30" s="66">
        <v>45.0</v>
      </c>
      <c r="K30" s="61" t="s">
        <v>33</v>
      </c>
      <c r="L30" s="61" t="s">
        <v>77</v>
      </c>
      <c r="M30" s="61" t="s">
        <v>32</v>
      </c>
      <c r="N30" s="61" t="s">
        <v>136</v>
      </c>
      <c r="O30" s="60" t="s">
        <v>134</v>
      </c>
      <c r="P30" s="60" t="s">
        <v>113</v>
      </c>
      <c r="Q30" s="60" t="s">
        <v>134</v>
      </c>
      <c r="R30" s="80" t="s">
        <v>128</v>
      </c>
      <c r="S30" s="68"/>
      <c r="T30" s="68"/>
      <c r="U30" s="59"/>
      <c r="V30" s="59"/>
      <c r="W30" s="61" t="s">
        <v>137</v>
      </c>
      <c r="X30" s="61" t="s">
        <v>38</v>
      </c>
      <c r="Y30" s="61" t="s">
        <v>91</v>
      </c>
      <c r="Z30" s="61" t="s">
        <v>60</v>
      </c>
      <c r="AA30" s="68"/>
      <c r="AB30" s="68"/>
      <c r="AC30" s="60" t="s">
        <v>28</v>
      </c>
      <c r="AD30" s="50"/>
      <c r="AE30" s="27"/>
      <c r="AF30" s="27"/>
      <c r="AG30" s="27"/>
    </row>
    <row r="31" ht="23.25" customHeight="1">
      <c r="A31" s="52">
        <v>109.0</v>
      </c>
      <c r="B31" s="53">
        <v>44430.0</v>
      </c>
      <c r="C31" s="54" t="s">
        <v>26</v>
      </c>
      <c r="D31" s="96"/>
      <c r="E31" s="231"/>
      <c r="F31" s="114"/>
      <c r="G31" s="115"/>
      <c r="H31" s="232"/>
      <c r="I31" s="116"/>
      <c r="J31" s="116"/>
      <c r="K31" s="73"/>
      <c r="L31" s="73"/>
      <c r="M31" s="73"/>
      <c r="N31" s="73"/>
      <c r="O31" s="82"/>
      <c r="P31" s="82"/>
      <c r="Q31" s="82"/>
      <c r="R31" s="82"/>
      <c r="S31" s="83"/>
      <c r="T31" s="83"/>
      <c r="U31" s="59"/>
      <c r="V31" s="59"/>
      <c r="W31" s="73"/>
      <c r="X31" s="73"/>
      <c r="Y31" s="73"/>
      <c r="Z31" s="73"/>
      <c r="AA31" s="59"/>
      <c r="AB31" s="59"/>
      <c r="AC31" s="73"/>
      <c r="AD31" s="50"/>
      <c r="AE31" s="27"/>
      <c r="AF31" s="27"/>
      <c r="AG31" s="27"/>
    </row>
    <row r="32" ht="23.25" customHeight="1">
      <c r="A32" s="52">
        <v>110.0</v>
      </c>
      <c r="B32" s="53">
        <v>44436.0</v>
      </c>
      <c r="C32" s="54" t="s">
        <v>22</v>
      </c>
      <c r="D32" s="96"/>
      <c r="E32" s="231"/>
      <c r="F32" s="114"/>
      <c r="G32" s="115"/>
      <c r="H32" s="232"/>
      <c r="I32" s="116"/>
      <c r="J32" s="116"/>
      <c r="K32" s="73"/>
      <c r="L32" s="73"/>
      <c r="M32" s="73"/>
      <c r="N32" s="73"/>
      <c r="O32" s="73"/>
      <c r="P32" s="73"/>
      <c r="Q32" s="73"/>
      <c r="R32" s="73"/>
      <c r="S32" s="59"/>
      <c r="T32" s="59"/>
      <c r="U32" s="59"/>
      <c r="V32" s="59"/>
      <c r="W32" s="60" t="s">
        <v>74</v>
      </c>
      <c r="X32" s="60" t="s">
        <v>92</v>
      </c>
      <c r="Y32" s="61" t="s">
        <v>55</v>
      </c>
      <c r="Z32" s="60" t="s">
        <v>138</v>
      </c>
      <c r="AA32" s="59"/>
      <c r="AB32" s="59"/>
      <c r="AC32" s="73"/>
      <c r="AD32" s="50"/>
      <c r="AE32" s="27"/>
      <c r="AF32" s="92"/>
      <c r="AG32" s="27"/>
    </row>
    <row r="33" ht="23.25" customHeight="1">
      <c r="A33" s="52">
        <v>111.0</v>
      </c>
      <c r="B33" s="53">
        <v>44437.0</v>
      </c>
      <c r="C33" s="54" t="s">
        <v>26</v>
      </c>
      <c r="D33" s="63" t="s">
        <v>139</v>
      </c>
      <c r="E33" s="228" t="str">
        <f>VLOOKUP(D33,'路線表'!$1:$1001,2,FALSE)</f>
        <v>Guandu Nature Park</v>
      </c>
      <c r="F33" s="70">
        <f>VLOOKUP(D33,'路線表'!$1:$1001,5,FALSE)</f>
        <v>0.3125</v>
      </c>
      <c r="G33" s="71" t="str">
        <f>VLOOKUP(D33,'路線表'!$1:$1001,3,FALSE)</f>
        <v>捷運關渡站(出口1)</v>
      </c>
      <c r="H33" s="71" t="str">
        <f>VLOOKUP(D33,'路線表'!$1:$1001,4,FALSE)</f>
        <v>Guandu(Exit 1)</v>
      </c>
      <c r="I33" s="66" t="str">
        <f>VLOOKUP(D33,'路線表'!$1:$1001,6,FALSE)</f>
        <v>2km</v>
      </c>
      <c r="J33" s="66">
        <f>VLOOKUP(D33,'路線表'!$1:$1001,7,FALSE)</f>
        <v>60</v>
      </c>
      <c r="K33" s="61" t="s">
        <v>41</v>
      </c>
      <c r="L33" s="61" t="s">
        <v>140</v>
      </c>
      <c r="M33" s="60" t="s">
        <v>141</v>
      </c>
      <c r="N33" s="61" t="s">
        <v>75</v>
      </c>
      <c r="O33" s="60" t="s">
        <v>123</v>
      </c>
      <c r="P33" s="61" t="s">
        <v>133</v>
      </c>
      <c r="Q33" s="60" t="s">
        <v>112</v>
      </c>
      <c r="R33" s="60" t="s">
        <v>126</v>
      </c>
      <c r="S33" s="59"/>
      <c r="T33" s="59"/>
      <c r="U33" s="68"/>
      <c r="V33" s="68"/>
      <c r="W33" s="61" t="s">
        <v>142</v>
      </c>
      <c r="X33" s="61" t="s">
        <v>127</v>
      </c>
      <c r="Y33" s="79" t="s">
        <v>141</v>
      </c>
      <c r="Z33" s="61" t="s">
        <v>43</v>
      </c>
      <c r="AA33" s="68"/>
      <c r="AB33" s="68"/>
      <c r="AC33" s="60" t="s">
        <v>143</v>
      </c>
      <c r="AD33" s="50"/>
      <c r="AE33" s="27"/>
      <c r="AF33" s="118"/>
      <c r="AG33" s="27"/>
    </row>
    <row r="34" ht="28.5" customHeight="1">
      <c r="A34" s="52">
        <v>112.0</v>
      </c>
      <c r="B34" s="53">
        <v>44437.0</v>
      </c>
      <c r="C34" s="54" t="s">
        <v>26</v>
      </c>
      <c r="D34" s="63" t="s">
        <v>144</v>
      </c>
      <c r="E34" s="228" t="str">
        <f>VLOOKUP(D34,'路線表'!$1:$1001,2,FALSE)</f>
        <v>Wulai</v>
      </c>
      <c r="F34" s="64">
        <f>VLOOKUP(D34,'路線表'!$1:$1001,5,FALSE)</f>
        <v>0.3541666667</v>
      </c>
      <c r="G34" s="65" t="str">
        <f>VLOOKUP(D34,'路線表'!$1:$1001,3,FALSE)</f>
        <v>烏來公車總站涼亭(公車849鳥來總站)</v>
      </c>
      <c r="H34" s="65" t="str">
        <f>VLOOKUP(D34,'路線表'!$1:$1001,4,FALSE)</f>
        <v>Wulai Bus Station (Bus 849 Wulai)</v>
      </c>
      <c r="I34" s="66" t="s">
        <v>83</v>
      </c>
      <c r="J34" s="66">
        <v>45.0</v>
      </c>
      <c r="K34" s="61" t="s">
        <v>87</v>
      </c>
      <c r="L34" s="61" t="s">
        <v>145</v>
      </c>
      <c r="M34" s="61" t="s">
        <v>29</v>
      </c>
      <c r="N34" s="61" t="s">
        <v>85</v>
      </c>
      <c r="O34" s="82"/>
      <c r="P34" s="82"/>
      <c r="Q34" s="82"/>
      <c r="R34" s="82"/>
      <c r="S34" s="59"/>
      <c r="T34" s="59"/>
      <c r="U34" s="59"/>
      <c r="V34" s="59"/>
      <c r="W34" s="73"/>
      <c r="X34" s="73"/>
      <c r="Y34" s="73"/>
      <c r="Z34" s="73"/>
      <c r="AA34" s="59"/>
      <c r="AB34" s="59"/>
      <c r="AC34" s="73"/>
      <c r="AD34" s="50"/>
      <c r="AE34" s="27"/>
      <c r="AF34" s="27"/>
      <c r="AG34" s="27"/>
    </row>
    <row r="35" ht="30.75" customHeight="1">
      <c r="A35" s="87" t="s">
        <v>102</v>
      </c>
      <c r="B35" s="53">
        <v>44434.0</v>
      </c>
      <c r="C35" s="88" t="s">
        <v>103</v>
      </c>
      <c r="D35" s="63" t="s">
        <v>146</v>
      </c>
      <c r="E35" s="228" t="str">
        <f>VLOOKUP(D35,'路線表'!$1:$1001,2,FALSE)</f>
        <v>Jhihtan Elementary School</v>
      </c>
      <c r="F35" s="64">
        <f>VLOOKUP(D35,'路線表'!$1:$1001,5,FALSE)</f>
        <v>0.3333333333</v>
      </c>
      <c r="G35" s="65" t="str">
        <f>VLOOKUP(D35,'路線表'!$1:$1001,3,FALSE)</f>
        <v>新烏路長興宮(公車849小粗坑站)</v>
      </c>
      <c r="H35" s="65" t="str">
        <f>VLOOKUP(D35,'路線表'!$1:$1001,4,FALSE)</f>
        <v>Xinwu Road Changxing Temple (Bus 849 Xiaocu Keng)</v>
      </c>
      <c r="I35" s="66" t="s">
        <v>83</v>
      </c>
      <c r="J35" s="66">
        <v>45.0</v>
      </c>
      <c r="K35" s="80" t="s">
        <v>48</v>
      </c>
      <c r="L35" s="80" t="s">
        <v>147</v>
      </c>
      <c r="M35" s="80" t="s">
        <v>68</v>
      </c>
      <c r="N35" s="80" t="s">
        <v>148</v>
      </c>
      <c r="O35" s="73"/>
      <c r="P35" s="73"/>
      <c r="Q35" s="73"/>
      <c r="R35" s="73"/>
      <c r="S35" s="58"/>
      <c r="T35" s="58"/>
      <c r="U35" s="58"/>
      <c r="V35" s="58"/>
      <c r="W35" s="73"/>
      <c r="X35" s="73"/>
      <c r="Y35" s="73"/>
      <c r="Z35" s="73"/>
      <c r="AA35" s="58"/>
      <c r="AB35" s="58"/>
      <c r="AC35" s="73"/>
      <c r="AD35" s="91"/>
      <c r="AE35" s="92"/>
      <c r="AF35" s="92"/>
      <c r="AG35" s="92"/>
    </row>
    <row r="36" ht="23.25" customHeight="1">
      <c r="A36" s="104" t="s">
        <v>19</v>
      </c>
      <c r="B36" s="105" t="s">
        <v>149</v>
      </c>
      <c r="C36" s="105" t="s">
        <v>21</v>
      </c>
      <c r="D36" s="106"/>
      <c r="E36" s="233"/>
      <c r="F36" s="107"/>
      <c r="G36" s="108"/>
      <c r="H36" s="234"/>
      <c r="I36" s="109"/>
      <c r="J36" s="109"/>
      <c r="K36" s="48"/>
      <c r="L36" s="48"/>
      <c r="M36" s="48"/>
      <c r="N36" s="48"/>
      <c r="O36" s="48"/>
      <c r="P36" s="48"/>
      <c r="Q36" s="48"/>
      <c r="R36" s="48"/>
      <c r="S36" s="49"/>
      <c r="T36" s="49"/>
      <c r="U36" s="49"/>
      <c r="V36" s="49"/>
      <c r="W36" s="48"/>
      <c r="X36" s="48"/>
      <c r="Y36" s="48"/>
      <c r="Z36" s="48"/>
      <c r="AA36" s="49"/>
      <c r="AB36" s="49"/>
      <c r="AC36" s="48"/>
      <c r="AD36" s="50"/>
      <c r="AE36" s="27"/>
      <c r="AF36" s="27"/>
      <c r="AG36" s="27"/>
    </row>
    <row r="37" ht="23.25" customHeight="1">
      <c r="A37" s="52">
        <v>114.0</v>
      </c>
      <c r="B37" s="53">
        <v>44443.0</v>
      </c>
      <c r="C37" s="54" t="s">
        <v>22</v>
      </c>
      <c r="D37" s="96"/>
      <c r="E37" s="231"/>
      <c r="F37" s="114"/>
      <c r="G37" s="115"/>
      <c r="H37" s="232"/>
      <c r="I37" s="116"/>
      <c r="J37" s="116"/>
      <c r="K37" s="73"/>
      <c r="L37" s="73"/>
      <c r="M37" s="73"/>
      <c r="N37" s="73"/>
      <c r="O37" s="73"/>
      <c r="P37" s="73"/>
      <c r="Q37" s="73"/>
      <c r="R37" s="73"/>
      <c r="S37" s="59"/>
      <c r="T37" s="59"/>
      <c r="U37" s="59"/>
      <c r="V37" s="59"/>
      <c r="W37" s="60" t="s">
        <v>150</v>
      </c>
      <c r="X37" s="60" t="s">
        <v>138</v>
      </c>
      <c r="Y37" s="61" t="s">
        <v>25</v>
      </c>
      <c r="Z37" s="60" t="s">
        <v>151</v>
      </c>
      <c r="AA37" s="59"/>
      <c r="AB37" s="59"/>
      <c r="AC37" s="73"/>
      <c r="AD37" s="50"/>
      <c r="AE37" s="27"/>
      <c r="AF37" s="27"/>
      <c r="AG37" s="27"/>
    </row>
    <row r="38" ht="23.25" customHeight="1">
      <c r="A38" s="52">
        <v>115.0</v>
      </c>
      <c r="B38" s="110">
        <v>44444.0</v>
      </c>
      <c r="C38" s="112" t="s">
        <v>26</v>
      </c>
      <c r="D38" s="63" t="s">
        <v>152</v>
      </c>
      <c r="E38" s="228" t="str">
        <f>VLOOKUP(D38,'路線表'!$1:$1001,2,FALSE)</f>
        <v>Kangpitxi</v>
      </c>
      <c r="F38" s="70">
        <f>VLOOKUP(D38,'路線表'!$1:$1001,5,FALSE)</f>
        <v>0.3125</v>
      </c>
      <c r="G38" s="71" t="str">
        <f>VLOOKUP(D38,'路線表'!$1:$1001,3,FALSE)</f>
        <v>捷運南港展覽館站(出口6)</v>
      </c>
      <c r="H38" s="71" t="str">
        <f>VLOOKUP(D38,'路線表'!$1:$1001,4,FALSE)</f>
        <v>Taipei Nangang Exhibition Center(Exit 6)</v>
      </c>
      <c r="I38" s="66" t="str">
        <f>VLOOKUP(D38,'路線表'!$1:$1001,6,FALSE)</f>
        <v>4km</v>
      </c>
      <c r="J38" s="66">
        <f>VLOOKUP(D38,'路線表'!$1:$1001,7,FALSE)</f>
        <v>35</v>
      </c>
      <c r="K38" s="61" t="s">
        <v>120</v>
      </c>
      <c r="L38" s="61" t="s">
        <v>143</v>
      </c>
      <c r="M38" s="60" t="s">
        <v>153</v>
      </c>
      <c r="N38" s="61" t="s">
        <v>154</v>
      </c>
      <c r="O38" s="60" t="s">
        <v>99</v>
      </c>
      <c r="P38" s="61" t="s">
        <v>118</v>
      </c>
      <c r="Q38" s="60" t="s">
        <v>150</v>
      </c>
      <c r="R38" s="60" t="s">
        <v>58</v>
      </c>
      <c r="S38" s="59"/>
      <c r="T38" s="59"/>
      <c r="U38" s="59"/>
      <c r="V38" s="59"/>
      <c r="W38" s="61" t="s">
        <v>137</v>
      </c>
      <c r="X38" s="60" t="s">
        <v>151</v>
      </c>
      <c r="Y38" s="61" t="s">
        <v>65</v>
      </c>
      <c r="Z38" s="61" t="s">
        <v>151</v>
      </c>
      <c r="AA38" s="59"/>
      <c r="AB38" s="59"/>
      <c r="AC38" s="60" t="s">
        <v>143</v>
      </c>
      <c r="AD38" s="50"/>
      <c r="AE38" s="51"/>
      <c r="AF38" s="51"/>
      <c r="AG38" s="51"/>
    </row>
    <row r="39" ht="23.25" customHeight="1">
      <c r="A39" s="52">
        <v>116.0</v>
      </c>
      <c r="B39" s="53">
        <v>44444.0</v>
      </c>
      <c r="C39" s="54" t="s">
        <v>26</v>
      </c>
      <c r="D39" s="63" t="s">
        <v>155</v>
      </c>
      <c r="E39" s="228" t="str">
        <f>VLOOKUP(D39,'路線表'!$1:$1001,2,FALSE)</f>
        <v>Zhishanyan</v>
      </c>
      <c r="F39" s="70">
        <v>0.3125</v>
      </c>
      <c r="G39" s="71" t="s">
        <v>156</v>
      </c>
      <c r="H39" s="71" t="str">
        <f>VLOOKUP(D39,'路線表'!$1:$1001,4,FALSE)</f>
        <v>Zhishan(Exit 1)</v>
      </c>
      <c r="I39" s="66" t="s">
        <v>47</v>
      </c>
      <c r="J39" s="66">
        <v>25.0</v>
      </c>
      <c r="K39" s="61" t="s">
        <v>81</v>
      </c>
      <c r="L39" s="61" t="s">
        <v>89</v>
      </c>
      <c r="M39" s="61" t="s">
        <v>141</v>
      </c>
      <c r="N39" s="61" t="s">
        <v>113</v>
      </c>
      <c r="O39" s="72"/>
      <c r="P39" s="72"/>
      <c r="Q39" s="72"/>
      <c r="R39" s="72"/>
      <c r="S39" s="59"/>
      <c r="T39" s="59"/>
      <c r="U39" s="59"/>
      <c r="V39" s="59"/>
      <c r="W39" s="73"/>
      <c r="X39" s="73"/>
      <c r="Y39" s="73"/>
      <c r="Z39" s="73"/>
      <c r="AA39" s="59"/>
      <c r="AB39" s="59"/>
      <c r="AC39" s="58"/>
      <c r="AD39" s="119"/>
      <c r="AE39" s="51"/>
      <c r="AF39" s="51"/>
      <c r="AG39" s="51"/>
    </row>
    <row r="40" ht="23.25" customHeight="1">
      <c r="A40" s="52">
        <v>117.0</v>
      </c>
      <c r="B40" s="110">
        <v>44450.0</v>
      </c>
      <c r="C40" s="112" t="s">
        <v>22</v>
      </c>
      <c r="D40" s="63" t="s">
        <v>40</v>
      </c>
      <c r="E40" s="228" t="str">
        <f>VLOOKUP(D40,'路線表'!$1:$1001,2,FALSE)</f>
        <v>Sihfenxi</v>
      </c>
      <c r="F40" s="70">
        <f>VLOOKUP(D40,'路線表'!$1:$1001,5,FALSE)</f>
        <v>0.3541666667</v>
      </c>
      <c r="G40" s="71" t="str">
        <f>VLOOKUP(D40,'路線表'!$1:$1001,3,FALSE)</f>
        <v>捷運南港展覽館站(出口5)</v>
      </c>
      <c r="H40" s="71" t="str">
        <f>VLOOKUP(D40,'路線表'!$1:$1001,4,FALSE)</f>
        <v>Taipei Nangang Exhibition Center(Exit 5)</v>
      </c>
      <c r="I40" s="66" t="str">
        <f>VLOOKUP(D40,'路線表'!$1:$1001,6,FALSE)</f>
        <v>3km</v>
      </c>
      <c r="J40" s="66">
        <f>VLOOKUP(D40,'路線表'!$1:$1001,7,FALSE)</f>
        <v>35</v>
      </c>
      <c r="K40" s="61" t="s">
        <v>127</v>
      </c>
      <c r="L40" s="60" t="s">
        <v>99</v>
      </c>
      <c r="M40" s="60" t="s">
        <v>153</v>
      </c>
      <c r="N40" s="61" t="s">
        <v>138</v>
      </c>
      <c r="O40" s="78" t="s">
        <v>52</v>
      </c>
      <c r="P40" s="73"/>
      <c r="Q40" s="73"/>
      <c r="R40" s="73"/>
      <c r="S40" s="59"/>
      <c r="T40" s="59"/>
      <c r="U40" s="59"/>
      <c r="V40" s="59"/>
      <c r="W40" s="60" t="s">
        <v>157</v>
      </c>
      <c r="X40" s="120" t="s">
        <v>158</v>
      </c>
      <c r="Y40" s="121" t="s">
        <v>159</v>
      </c>
      <c r="Z40" s="120" t="s">
        <v>158</v>
      </c>
      <c r="AA40" s="59"/>
      <c r="AB40" s="59"/>
      <c r="AC40" s="73"/>
      <c r="AD40" s="122" t="s">
        <v>160</v>
      </c>
      <c r="AE40" s="51"/>
      <c r="AF40" s="51"/>
      <c r="AG40" s="51"/>
    </row>
    <row r="41" ht="23.25" customHeight="1">
      <c r="A41" s="52">
        <v>118.0</v>
      </c>
      <c r="B41" s="53">
        <v>44451.0</v>
      </c>
      <c r="C41" s="54" t="s">
        <v>26</v>
      </c>
      <c r="D41" s="63" t="s">
        <v>161</v>
      </c>
      <c r="E41" s="228" t="str">
        <f>VLOOKUP(D41,'路線表'!$1:$1001,2,FALSE)</f>
        <v>Taipei National University of the Arts</v>
      </c>
      <c r="F41" s="70">
        <f>VLOOKUP(D41,'路線表'!$1:$1001,5,FALSE)</f>
        <v>0.3125</v>
      </c>
      <c r="G41" s="71" t="str">
        <f>VLOOKUP(D41,'路線表'!$1:$1001,3,FALSE)</f>
        <v>捷運忠義站(出口)</v>
      </c>
      <c r="H41" s="71" t="str">
        <f>VLOOKUP(D41,'路線表'!$1:$1001,4,FALSE)</f>
        <v>Zhongyi(Exit)</v>
      </c>
      <c r="I41" s="66" t="str">
        <f>VLOOKUP(D41,'路線表'!$1:$1001,6,FALSE)</f>
        <v>4km</v>
      </c>
      <c r="J41" s="66">
        <f>VLOOKUP(D41,'路線表'!$1:$1001,7,FALSE)</f>
        <v>30</v>
      </c>
      <c r="K41" s="61" t="s">
        <v>31</v>
      </c>
      <c r="L41" s="61" t="s">
        <v>54</v>
      </c>
      <c r="M41" s="61" t="s">
        <v>101</v>
      </c>
      <c r="N41" s="61" t="s">
        <v>142</v>
      </c>
      <c r="O41" s="60" t="s">
        <v>111</v>
      </c>
      <c r="P41" s="60" t="s">
        <v>153</v>
      </c>
      <c r="Q41" s="60" t="s">
        <v>159</v>
      </c>
      <c r="R41" s="61" t="s">
        <v>98</v>
      </c>
      <c r="S41" s="59"/>
      <c r="T41" s="59"/>
      <c r="U41" s="59"/>
      <c r="V41" s="59"/>
      <c r="W41" s="61" t="s">
        <v>145</v>
      </c>
      <c r="X41" s="61" t="s">
        <v>84</v>
      </c>
      <c r="Y41" s="61" t="s">
        <v>60</v>
      </c>
      <c r="Z41" s="61" t="s">
        <v>119</v>
      </c>
      <c r="AA41" s="68"/>
      <c r="AB41" s="68"/>
      <c r="AC41" s="84" t="s">
        <v>80</v>
      </c>
      <c r="AD41" s="50"/>
      <c r="AE41" s="27"/>
      <c r="AF41" s="27"/>
      <c r="AG41" s="27"/>
    </row>
    <row r="42" ht="25.5" customHeight="1">
      <c r="A42" s="52">
        <v>119.0</v>
      </c>
      <c r="B42" s="53">
        <v>44451.0</v>
      </c>
      <c r="C42" s="54" t="s">
        <v>26</v>
      </c>
      <c r="D42" s="96"/>
      <c r="E42" s="231"/>
      <c r="F42" s="114"/>
      <c r="G42" s="115"/>
      <c r="H42" s="232"/>
      <c r="I42" s="116"/>
      <c r="J42" s="116"/>
      <c r="K42" s="73"/>
      <c r="L42" s="73"/>
      <c r="M42" s="73"/>
      <c r="N42" s="73"/>
      <c r="O42" s="82"/>
      <c r="P42" s="82"/>
      <c r="Q42" s="82"/>
      <c r="R42" s="82"/>
      <c r="S42" s="83"/>
      <c r="T42" s="59"/>
      <c r="U42" s="59"/>
      <c r="V42" s="59"/>
      <c r="W42" s="73"/>
      <c r="X42" s="73"/>
      <c r="Y42" s="73"/>
      <c r="Z42" s="73"/>
      <c r="AA42" s="59"/>
      <c r="AB42" s="59"/>
      <c r="AC42" s="73"/>
      <c r="AD42" s="50"/>
      <c r="AE42" s="27"/>
      <c r="AF42" s="27"/>
      <c r="AG42" s="27"/>
    </row>
    <row r="43" ht="23.25" customHeight="1">
      <c r="A43" s="52">
        <v>120.0</v>
      </c>
      <c r="B43" s="53">
        <v>44457.0</v>
      </c>
      <c r="C43" s="54" t="s">
        <v>22</v>
      </c>
      <c r="D43" s="96"/>
      <c r="E43" s="231"/>
      <c r="F43" s="114"/>
      <c r="G43" s="115"/>
      <c r="H43" s="232"/>
      <c r="I43" s="116"/>
      <c r="J43" s="116"/>
      <c r="K43" s="73"/>
      <c r="L43" s="73"/>
      <c r="M43" s="73"/>
      <c r="N43" s="73"/>
      <c r="O43" s="73"/>
      <c r="P43" s="73"/>
      <c r="Q43" s="73"/>
      <c r="R43" s="73"/>
      <c r="S43" s="59"/>
      <c r="T43" s="59"/>
      <c r="U43" s="59"/>
      <c r="V43" s="59"/>
      <c r="W43" s="60" t="s">
        <v>50</v>
      </c>
      <c r="X43" s="60" t="s">
        <v>162</v>
      </c>
      <c r="Y43" s="61" t="s">
        <v>114</v>
      </c>
      <c r="Z43" s="60" t="s">
        <v>67</v>
      </c>
      <c r="AA43" s="59"/>
      <c r="AB43" s="59"/>
      <c r="AC43" s="73"/>
      <c r="AD43" s="123" t="s">
        <v>163</v>
      </c>
      <c r="AE43" s="27"/>
      <c r="AF43" s="27"/>
      <c r="AG43" s="27"/>
    </row>
    <row r="44" ht="40.5" customHeight="1">
      <c r="A44" s="52">
        <v>121.0</v>
      </c>
      <c r="B44" s="53">
        <v>44458.0</v>
      </c>
      <c r="C44" s="54" t="s">
        <v>26</v>
      </c>
      <c r="D44" s="63" t="s">
        <v>115</v>
      </c>
      <c r="E44" s="228" t="str">
        <f>VLOOKUP(D44,'路線表'!$1:$1001,2,FALSE)</f>
        <v>Neiguoli</v>
      </c>
      <c r="F44" s="64">
        <f>VLOOKUP(D44,'路線表'!$1:$1001,5,FALSE)</f>
        <v>0.3333333333</v>
      </c>
      <c r="G44" s="65" t="str">
        <f>VLOOKUP(D44,'路線表'!$1:$1001,3,FALSE)</f>
        <v>內溝敦厚宮(公車281/287(內湖幹線)/287區/小1/小1區 南寮(忠三街口)站)</v>
      </c>
      <c r="H44" s="65" t="str">
        <f>VLOOKUP(D44,'路線表'!$1:$1001,4,FALSE)</f>
        <v>Neigou Dunhou Temple (Bus 281/287(Neihu Metro Bus)/287 Shuttle/S1/S1 Shuttle Nanliao[Zhong 3rd. St. Entrance])</v>
      </c>
      <c r="I44" s="66" t="str">
        <f>VLOOKUP(D44,'路線表'!$1:$1001,6,FALSE)</f>
        <v>5km</v>
      </c>
      <c r="J44" s="66">
        <f>VLOOKUP(D44,'路線表'!$1:$1001,7,FALSE)</f>
        <v>40</v>
      </c>
      <c r="K44" s="61" t="s">
        <v>62</v>
      </c>
      <c r="L44" s="61" t="s">
        <v>140</v>
      </c>
      <c r="M44" s="60" t="s">
        <v>119</v>
      </c>
      <c r="N44" s="124" t="s">
        <v>91</v>
      </c>
      <c r="O44" s="84" t="s">
        <v>67</v>
      </c>
      <c r="P44" s="61" t="s">
        <v>30</v>
      </c>
      <c r="Q44" s="60" t="s">
        <v>112</v>
      </c>
      <c r="R44" s="60" t="s">
        <v>124</v>
      </c>
      <c r="S44" s="59"/>
      <c r="T44" s="59"/>
      <c r="U44" s="59"/>
      <c r="V44" s="68"/>
      <c r="W44" s="61" t="s">
        <v>78</v>
      </c>
      <c r="X44" s="60" t="s">
        <v>63</v>
      </c>
      <c r="Y44" s="79" t="s">
        <v>90</v>
      </c>
      <c r="Z44" s="60" t="s">
        <v>142</v>
      </c>
      <c r="AA44" s="125"/>
      <c r="AB44" s="125"/>
      <c r="AC44" s="60" t="s">
        <v>32</v>
      </c>
      <c r="AD44" s="123" t="s">
        <v>163</v>
      </c>
      <c r="AE44" s="27"/>
      <c r="AF44" s="27"/>
      <c r="AG44" s="27"/>
    </row>
    <row r="45" ht="23.25" customHeight="1">
      <c r="A45" s="52">
        <v>122.0</v>
      </c>
      <c r="B45" s="53">
        <v>44458.0</v>
      </c>
      <c r="C45" s="54" t="s">
        <v>26</v>
      </c>
      <c r="D45" s="63" t="s">
        <v>164</v>
      </c>
      <c r="E45" s="228" t="str">
        <f>VLOOKUP(D45,'路線表'!$1:$1001,2,FALSE)</f>
        <v>Guizikeng Camping Area</v>
      </c>
      <c r="F45" s="70">
        <f>VLOOKUP(D45,'路線表'!$1:$1001,5,FALSE)</f>
        <v>0.3125</v>
      </c>
      <c r="G45" s="71" t="str">
        <f>VLOOKUP(D45,'路線表'!$1:$1001,3,FALSE)</f>
        <v>捷運新北投站(出口1)</v>
      </c>
      <c r="H45" s="71" t="str">
        <f>VLOOKUP(D45,'路線表'!$1:$1001,4,FALSE)</f>
        <v>Xinbeitou(Exit1 )</v>
      </c>
      <c r="I45" s="66" t="str">
        <f>VLOOKUP(D45,'路線表'!$1:$1001,6,FALSE)</f>
        <v>4km</v>
      </c>
      <c r="J45" s="66">
        <f>VLOOKUP(D45,'路線表'!$1:$1001,7,FALSE)</f>
        <v>30</v>
      </c>
      <c r="K45" s="84" t="s">
        <v>165</v>
      </c>
      <c r="L45" s="69" t="s">
        <v>49</v>
      </c>
      <c r="M45" s="69" t="s">
        <v>50</v>
      </c>
      <c r="N45" s="84" t="s">
        <v>70</v>
      </c>
      <c r="O45" s="82"/>
      <c r="P45" s="82"/>
      <c r="Q45" s="82"/>
      <c r="R45" s="82"/>
      <c r="S45" s="59"/>
      <c r="T45" s="59"/>
      <c r="U45" s="59"/>
      <c r="V45" s="59"/>
      <c r="W45" s="73"/>
      <c r="X45" s="73"/>
      <c r="Y45" s="73"/>
      <c r="Z45" s="73"/>
      <c r="AA45" s="59"/>
      <c r="AB45" s="59"/>
      <c r="AC45" s="73"/>
      <c r="AD45" s="123" t="s">
        <v>163</v>
      </c>
      <c r="AE45" s="27"/>
      <c r="AF45" s="27"/>
      <c r="AG45" s="27"/>
    </row>
    <row r="46" ht="27.0" customHeight="1">
      <c r="A46" s="52">
        <v>123.0</v>
      </c>
      <c r="B46" s="53">
        <v>44464.0</v>
      </c>
      <c r="C46" s="54" t="s">
        <v>22</v>
      </c>
      <c r="D46" s="63" t="s">
        <v>146</v>
      </c>
      <c r="E46" s="228" t="str">
        <f>VLOOKUP(D46,'路線表'!$1:$1001,2,FALSE)</f>
        <v>Jhihtan Elementary School</v>
      </c>
      <c r="F46" s="64">
        <f>VLOOKUP(D46,'路線表'!$1:$1001,5,FALSE)</f>
        <v>0.3333333333</v>
      </c>
      <c r="G46" s="65" t="str">
        <f>VLOOKUP(D46,'路線表'!$1:$1001,3,FALSE)</f>
        <v>新烏路長興宮(公車849小粗坑站)</v>
      </c>
      <c r="H46" s="65" t="str">
        <f>VLOOKUP(D46,'路線表'!$1:$1001,4,FALSE)</f>
        <v>Xinwu Road Changxing Temple (Bus 849 Xiaocu Keng)</v>
      </c>
      <c r="I46" s="66" t="str">
        <f>VLOOKUP(D46,'路線表'!$1:$1001,6,FALSE)</f>
        <v>6km</v>
      </c>
      <c r="J46" s="66">
        <f>VLOOKUP(D46,'路線表'!$1:$1001,7,FALSE)</f>
        <v>40</v>
      </c>
      <c r="K46" s="61" t="s">
        <v>92</v>
      </c>
      <c r="L46" s="126" t="s">
        <v>129</v>
      </c>
      <c r="M46" s="61" t="s">
        <v>43</v>
      </c>
      <c r="N46" s="61" t="s">
        <v>73</v>
      </c>
      <c r="O46" s="78" t="s">
        <v>52</v>
      </c>
      <c r="P46" s="73"/>
      <c r="Q46" s="73"/>
      <c r="R46" s="73"/>
      <c r="S46" s="59"/>
      <c r="T46" s="59"/>
      <c r="U46" s="59"/>
      <c r="V46" s="59"/>
      <c r="W46" s="60" t="s">
        <v>96</v>
      </c>
      <c r="X46" s="80" t="s">
        <v>127</v>
      </c>
      <c r="Y46" s="60" t="s">
        <v>55</v>
      </c>
      <c r="Z46" s="60" t="s">
        <v>159</v>
      </c>
      <c r="AA46" s="59"/>
      <c r="AB46" s="59"/>
      <c r="AC46" s="73"/>
      <c r="AD46" s="50"/>
      <c r="AE46" s="27"/>
      <c r="AF46" s="27"/>
      <c r="AG46" s="27"/>
    </row>
    <row r="47" ht="23.25" customHeight="1">
      <c r="A47" s="52">
        <v>124.0</v>
      </c>
      <c r="B47" s="53">
        <v>44465.0</v>
      </c>
      <c r="C47" s="54" t="s">
        <v>26</v>
      </c>
      <c r="D47" s="63" t="s">
        <v>166</v>
      </c>
      <c r="E47" s="228" t="str">
        <f>VLOOKUP(D47,'路線表'!$1:$1001,2,FALSE)</f>
        <v>National Palace Museum</v>
      </c>
      <c r="F47" s="70">
        <f>VLOOKUP(D47,'路線表'!$1:$1001,5,FALSE)</f>
        <v>0.3125</v>
      </c>
      <c r="G47" s="71" t="str">
        <f>VLOOKUP(D47,'路線表'!$1:$1001,3,FALSE)</f>
        <v>捷運士林站(出口1)</v>
      </c>
      <c r="H47" s="71" t="str">
        <f>VLOOKUP(D47,'路線表'!$1:$1001,4,FALSE)</f>
        <v>Shilin(Exit1)</v>
      </c>
      <c r="I47" s="66" t="str">
        <f>VLOOKUP(D47,'路線表'!$1:$1001,6,FALSE)</f>
        <v>2km</v>
      </c>
      <c r="J47" s="66">
        <f>VLOOKUP(D47,'路線表'!$1:$1001,7,FALSE)</f>
        <v>30</v>
      </c>
      <c r="K47" s="61" t="s">
        <v>117</v>
      </c>
      <c r="L47" s="61" t="s">
        <v>41</v>
      </c>
      <c r="M47" s="61" t="s">
        <v>118</v>
      </c>
      <c r="N47" s="61" t="s">
        <v>167</v>
      </c>
      <c r="O47" s="60" t="s">
        <v>88</v>
      </c>
      <c r="P47" s="60" t="s">
        <v>133</v>
      </c>
      <c r="Q47" s="60" t="s">
        <v>145</v>
      </c>
      <c r="R47" s="61" t="s">
        <v>33</v>
      </c>
      <c r="S47" s="59"/>
      <c r="T47" s="59"/>
      <c r="U47" s="59"/>
      <c r="V47" s="59"/>
      <c r="W47" s="61" t="s">
        <v>162</v>
      </c>
      <c r="X47" s="61" t="s">
        <v>31</v>
      </c>
      <c r="Y47" s="61" t="s">
        <v>34</v>
      </c>
      <c r="Z47" s="61" t="s">
        <v>48</v>
      </c>
      <c r="AA47" s="68"/>
      <c r="AB47" s="68"/>
      <c r="AC47" s="60" t="s">
        <v>100</v>
      </c>
      <c r="AD47" s="119"/>
      <c r="AE47" s="27"/>
      <c r="AF47" s="27"/>
      <c r="AG47" s="27"/>
    </row>
    <row r="48" ht="24.75" customHeight="1">
      <c r="A48" s="52">
        <v>125.0</v>
      </c>
      <c r="B48" s="53">
        <v>44465.0</v>
      </c>
      <c r="C48" s="54" t="s">
        <v>26</v>
      </c>
      <c r="D48" s="96"/>
      <c r="E48" s="231"/>
      <c r="F48" s="114"/>
      <c r="G48" s="115"/>
      <c r="H48" s="232"/>
      <c r="I48" s="116"/>
      <c r="J48" s="116"/>
      <c r="K48" s="73"/>
      <c r="L48" s="73"/>
      <c r="M48" s="73"/>
      <c r="N48" s="73"/>
      <c r="O48" s="82"/>
      <c r="P48" s="82"/>
      <c r="Q48" s="82"/>
      <c r="R48" s="82"/>
      <c r="S48" s="83"/>
      <c r="T48" s="83"/>
      <c r="U48" s="59"/>
      <c r="V48" s="59"/>
      <c r="W48" s="73"/>
      <c r="X48" s="73"/>
      <c r="Y48" s="73"/>
      <c r="Z48" s="73"/>
      <c r="AA48" s="59"/>
      <c r="AB48" s="59"/>
      <c r="AC48" s="73"/>
      <c r="AD48" s="127"/>
      <c r="AE48" s="27"/>
      <c r="AF48" s="27"/>
      <c r="AG48" s="27"/>
    </row>
    <row r="49" ht="30.0" customHeight="1">
      <c r="A49" s="87" t="s">
        <v>102</v>
      </c>
      <c r="B49" s="128">
        <v>44469.0</v>
      </c>
      <c r="C49" s="88" t="s">
        <v>103</v>
      </c>
      <c r="D49" s="129" t="s">
        <v>115</v>
      </c>
      <c r="E49" s="228" t="str">
        <f>VLOOKUP(D49,'路線表'!$1:$1001,2,FALSE)</f>
        <v>Neiguoli</v>
      </c>
      <c r="F49" s="130">
        <f>VLOOKUP(D49,'路線表'!$1:$1001,5,FALSE)</f>
        <v>0.3333333333</v>
      </c>
      <c r="G49" s="131" t="str">
        <f>VLOOKUP(D49,'路線表'!$1:$1001,3,FALSE)</f>
        <v>內溝敦厚宮(公車281/287(內湖幹線)/287區/小1/小1區 南寮(忠三街口)站)</v>
      </c>
      <c r="H49" s="65" t="str">
        <f>VLOOKUP(D49,'路線表'!$1:$1001,4,FALSE)</f>
        <v>Neigou Dunhou Temple (Bus 281/287(Neihu Metro Bus)/287 Shuttle/S1/S1 Shuttle Nanliao[Zhong 3rd. St. Entrance])</v>
      </c>
      <c r="I49" s="132" t="str">
        <f>VLOOKUP(D49,'路線表'!$1:$1001,6,FALSE)</f>
        <v>5km</v>
      </c>
      <c r="J49" s="132">
        <f>VLOOKUP(D49,'路線表'!$1:$1001,7,FALSE)</f>
        <v>40</v>
      </c>
      <c r="K49" s="80" t="s">
        <v>36</v>
      </c>
      <c r="L49" s="80" t="s">
        <v>147</v>
      </c>
      <c r="M49" s="80" t="s">
        <v>168</v>
      </c>
      <c r="N49" s="80" t="s">
        <v>169</v>
      </c>
      <c r="O49" s="133"/>
      <c r="P49" s="133"/>
      <c r="Q49" s="133"/>
      <c r="R49" s="133"/>
      <c r="S49" s="134"/>
      <c r="T49" s="134"/>
      <c r="U49" s="134"/>
      <c r="V49" s="134"/>
      <c r="W49" s="133"/>
      <c r="X49" s="133"/>
      <c r="Y49" s="133"/>
      <c r="Z49" s="133"/>
      <c r="AA49" s="134"/>
      <c r="AB49" s="134"/>
      <c r="AC49" s="133"/>
      <c r="AD49" s="135"/>
      <c r="AE49" s="27"/>
      <c r="AF49" s="27"/>
      <c r="AG49" s="27"/>
    </row>
    <row r="50" ht="15.75" customHeight="1">
      <c r="A50" s="136"/>
      <c r="B50" s="137"/>
      <c r="C50" s="138"/>
      <c r="D50" s="139"/>
      <c r="E50" s="236"/>
      <c r="F50" s="140"/>
      <c r="G50" s="141"/>
      <c r="H50" s="237"/>
      <c r="I50" s="142"/>
      <c r="J50" s="142"/>
      <c r="K50" s="142"/>
      <c r="L50" s="142"/>
      <c r="M50" s="142"/>
      <c r="N50" s="142"/>
      <c r="O50" s="142"/>
      <c r="P50" s="142"/>
      <c r="Q50" s="143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5"/>
      <c r="AE50" s="144"/>
      <c r="AF50" s="144"/>
      <c r="AG50" s="144"/>
    </row>
    <row r="51" ht="15.75" customHeight="1">
      <c r="A51" s="146"/>
      <c r="B51" s="147"/>
      <c r="C51" s="154"/>
      <c r="D51" s="149"/>
      <c r="E51" s="238"/>
      <c r="F51" s="150"/>
      <c r="G51" s="151"/>
      <c r="H51" s="239"/>
      <c r="I51" s="150"/>
      <c r="J51" s="150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27"/>
      <c r="X51" s="27"/>
      <c r="Y51" s="27"/>
      <c r="Z51" s="27"/>
      <c r="AA51" s="27"/>
      <c r="AB51" s="27"/>
      <c r="AC51" s="27"/>
      <c r="AD51" s="26"/>
      <c r="AE51" s="27"/>
      <c r="AF51" s="27"/>
      <c r="AG51" s="27"/>
    </row>
    <row r="52" ht="15.75" customHeight="1">
      <c r="A52" s="146"/>
      <c r="B52" s="147"/>
      <c r="C52" s="154"/>
      <c r="D52" s="149"/>
      <c r="E52" s="238"/>
      <c r="F52" s="150"/>
      <c r="G52" s="151"/>
      <c r="H52" s="239"/>
      <c r="I52" s="152"/>
      <c r="J52" s="150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7"/>
      <c r="X52" s="27"/>
      <c r="Y52" s="27"/>
      <c r="Z52" s="27"/>
      <c r="AA52" s="27"/>
      <c r="AB52" s="27"/>
      <c r="AC52" s="27"/>
      <c r="AD52" s="26"/>
      <c r="AE52" s="27"/>
      <c r="AF52" s="27"/>
      <c r="AG52" s="27"/>
    </row>
    <row r="53" ht="15.75" customHeight="1">
      <c r="A53" s="146"/>
      <c r="B53" s="147"/>
      <c r="C53" s="154"/>
      <c r="D53" s="149"/>
      <c r="E53" s="238"/>
      <c r="F53" s="150"/>
      <c r="G53" s="151"/>
      <c r="H53" s="239"/>
      <c r="I53" s="150"/>
      <c r="J53" s="150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27"/>
      <c r="X53" s="27"/>
      <c r="Y53" s="27"/>
      <c r="Z53" s="27"/>
      <c r="AA53" s="27"/>
      <c r="AB53" s="27"/>
      <c r="AC53" s="27"/>
      <c r="AD53" s="26"/>
      <c r="AE53" s="27"/>
      <c r="AF53" s="27"/>
      <c r="AG53" s="27"/>
    </row>
    <row r="54" ht="15.75" customHeight="1">
      <c r="A54" s="146"/>
      <c r="B54" s="147"/>
      <c r="C54" s="154"/>
      <c r="D54" s="149"/>
      <c r="E54" s="238"/>
      <c r="F54" s="150"/>
      <c r="G54" s="151"/>
      <c r="H54" s="239"/>
      <c r="I54" s="150"/>
      <c r="J54" s="150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27"/>
      <c r="X54" s="27"/>
      <c r="Y54" s="27"/>
      <c r="Z54" s="27"/>
      <c r="AA54" s="27"/>
      <c r="AB54" s="27"/>
      <c r="AC54" s="27"/>
      <c r="AD54" s="26"/>
      <c r="AE54" s="27"/>
      <c r="AF54" s="27"/>
      <c r="AG54" s="27"/>
    </row>
    <row r="55" ht="15.75" customHeight="1">
      <c r="A55" s="146"/>
      <c r="B55" s="147"/>
      <c r="C55" s="154"/>
      <c r="D55" s="149"/>
      <c r="E55" s="238"/>
      <c r="F55" s="150"/>
      <c r="G55" s="151"/>
      <c r="H55" s="239"/>
      <c r="I55" s="150"/>
      <c r="J55" s="150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27"/>
      <c r="X55" s="27"/>
      <c r="Y55" s="27"/>
      <c r="Z55" s="27"/>
      <c r="AA55" s="27"/>
      <c r="AB55" s="27"/>
      <c r="AC55" s="27"/>
      <c r="AD55" s="26"/>
      <c r="AE55" s="27"/>
      <c r="AF55" s="27"/>
      <c r="AG55" s="27"/>
    </row>
    <row r="56" ht="15.75" customHeight="1">
      <c r="A56" s="146"/>
      <c r="B56" s="147"/>
      <c r="C56" s="154"/>
      <c r="D56" s="149"/>
      <c r="E56" s="238"/>
      <c r="F56" s="150"/>
      <c r="G56" s="151"/>
      <c r="H56" s="239"/>
      <c r="I56" s="150"/>
      <c r="J56" s="150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27"/>
      <c r="X56" s="27"/>
      <c r="Y56" s="27"/>
      <c r="Z56" s="27"/>
      <c r="AA56" s="27"/>
      <c r="AB56" s="27"/>
      <c r="AC56" s="27"/>
      <c r="AD56" s="26"/>
      <c r="AE56" s="27"/>
      <c r="AF56" s="27"/>
      <c r="AG56" s="27"/>
    </row>
    <row r="57" ht="15.75" customHeight="1">
      <c r="A57" s="146"/>
      <c r="B57" s="147"/>
      <c r="C57" s="154"/>
      <c r="D57" s="149"/>
      <c r="E57" s="238"/>
      <c r="F57" s="150"/>
      <c r="G57" s="151"/>
      <c r="H57" s="239"/>
      <c r="I57" s="150"/>
      <c r="J57" s="150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7"/>
      <c r="X57" s="27"/>
      <c r="Y57" s="27"/>
      <c r="Z57" s="27"/>
      <c r="AA57" s="27"/>
      <c r="AB57" s="27"/>
      <c r="AC57" s="27"/>
      <c r="AD57" s="26"/>
      <c r="AE57" s="27"/>
      <c r="AF57" s="27"/>
      <c r="AG57" s="27"/>
    </row>
    <row r="58" ht="15.75" customHeight="1">
      <c r="A58" s="146"/>
      <c r="B58" s="147"/>
      <c r="C58" s="154"/>
      <c r="D58" s="149"/>
      <c r="E58" s="238"/>
      <c r="F58" s="150"/>
      <c r="G58" s="151"/>
      <c r="H58" s="239"/>
      <c r="I58" s="150"/>
      <c r="J58" s="150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7"/>
      <c r="X58" s="27"/>
      <c r="Y58" s="27"/>
      <c r="Z58" s="27"/>
      <c r="AA58" s="27"/>
      <c r="AB58" s="27"/>
      <c r="AC58" s="27"/>
      <c r="AD58" s="26"/>
      <c r="AE58" s="27"/>
      <c r="AF58" s="27"/>
      <c r="AG58" s="27"/>
    </row>
    <row r="59" ht="15.75" customHeight="1">
      <c r="A59" s="146"/>
      <c r="B59" s="147"/>
      <c r="C59" s="154"/>
      <c r="D59" s="149"/>
      <c r="E59" s="238"/>
      <c r="F59" s="150"/>
      <c r="G59" s="151"/>
      <c r="H59" s="239"/>
      <c r="I59" s="150"/>
      <c r="J59" s="150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7"/>
      <c r="X59" s="27"/>
      <c r="Y59" s="27"/>
      <c r="Z59" s="27"/>
      <c r="AA59" s="27"/>
      <c r="AB59" s="27"/>
      <c r="AC59" s="27"/>
      <c r="AD59" s="26"/>
      <c r="AE59" s="27"/>
      <c r="AF59" s="27"/>
      <c r="AG59" s="27"/>
    </row>
    <row r="60" ht="15.75" customHeight="1">
      <c r="A60" s="146"/>
      <c r="B60" s="147"/>
      <c r="C60" s="154"/>
      <c r="D60" s="149"/>
      <c r="E60" s="238"/>
      <c r="F60" s="150"/>
      <c r="G60" s="151"/>
      <c r="H60" s="239"/>
      <c r="I60" s="150"/>
      <c r="J60" s="150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7"/>
      <c r="X60" s="27"/>
      <c r="Y60" s="27"/>
      <c r="Z60" s="27"/>
      <c r="AA60" s="27"/>
      <c r="AB60" s="27"/>
      <c r="AC60" s="27"/>
      <c r="AD60" s="26"/>
      <c r="AE60" s="27"/>
      <c r="AF60" s="27"/>
      <c r="AG60" s="27"/>
    </row>
    <row r="61" ht="15.75" customHeight="1">
      <c r="A61" s="146"/>
      <c r="B61" s="147"/>
      <c r="C61" s="154"/>
      <c r="D61" s="149"/>
      <c r="E61" s="238"/>
      <c r="F61" s="150"/>
      <c r="G61" s="151"/>
      <c r="H61" s="239"/>
      <c r="I61" s="150"/>
      <c r="J61" s="150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7"/>
      <c r="X61" s="27"/>
      <c r="Y61" s="27"/>
      <c r="Z61" s="27"/>
      <c r="AA61" s="27"/>
      <c r="AB61" s="27"/>
      <c r="AC61" s="27"/>
      <c r="AD61" s="26"/>
      <c r="AE61" s="27"/>
      <c r="AF61" s="27"/>
      <c r="AG61" s="27"/>
    </row>
    <row r="62" ht="15.75" customHeight="1">
      <c r="A62" s="146"/>
      <c r="B62" s="147"/>
      <c r="C62" s="154"/>
      <c r="D62" s="149"/>
      <c r="E62" s="238"/>
      <c r="F62" s="150"/>
      <c r="G62" s="151"/>
      <c r="H62" s="239"/>
      <c r="I62" s="150"/>
      <c r="J62" s="150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7"/>
      <c r="X62" s="27"/>
      <c r="Y62" s="27"/>
      <c r="Z62" s="27"/>
      <c r="AA62" s="27"/>
      <c r="AB62" s="27"/>
      <c r="AC62" s="27"/>
      <c r="AD62" s="26"/>
      <c r="AE62" s="27"/>
      <c r="AF62" s="27"/>
      <c r="AG62" s="27"/>
    </row>
    <row r="63" ht="15.75" customHeight="1">
      <c r="A63" s="146"/>
      <c r="B63" s="147"/>
      <c r="C63" s="154"/>
      <c r="D63" s="149"/>
      <c r="E63" s="238"/>
      <c r="F63" s="150"/>
      <c r="G63" s="151"/>
      <c r="H63" s="239"/>
      <c r="I63" s="150"/>
      <c r="J63" s="150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7"/>
      <c r="X63" s="27"/>
      <c r="Y63" s="27"/>
      <c r="Z63" s="27"/>
      <c r="AA63" s="27"/>
      <c r="AB63" s="27"/>
      <c r="AC63" s="27"/>
      <c r="AD63" s="26"/>
      <c r="AE63" s="27"/>
      <c r="AF63" s="27"/>
      <c r="AG63" s="27"/>
    </row>
    <row r="64" ht="15.75" customHeight="1">
      <c r="A64" s="146"/>
      <c r="B64" s="147"/>
      <c r="C64" s="154"/>
      <c r="D64" s="149"/>
      <c r="E64" s="238"/>
      <c r="F64" s="150"/>
      <c r="G64" s="151"/>
      <c r="H64" s="239"/>
      <c r="I64" s="150"/>
      <c r="J64" s="150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27"/>
      <c r="X64" s="27"/>
      <c r="Y64" s="27"/>
      <c r="Z64" s="27"/>
      <c r="AA64" s="27"/>
      <c r="AB64" s="27"/>
      <c r="AC64" s="27"/>
      <c r="AD64" s="26"/>
      <c r="AE64" s="27"/>
      <c r="AF64" s="27"/>
      <c r="AG64" s="27"/>
    </row>
    <row r="65" ht="15.75" customHeight="1">
      <c r="A65" s="146"/>
      <c r="B65" s="147"/>
      <c r="C65" s="154"/>
      <c r="D65" s="149"/>
      <c r="E65" s="238"/>
      <c r="F65" s="150"/>
      <c r="G65" s="151"/>
      <c r="H65" s="239"/>
      <c r="I65" s="150"/>
      <c r="J65" s="150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27"/>
      <c r="X65" s="27"/>
      <c r="Y65" s="27"/>
      <c r="Z65" s="27"/>
      <c r="AA65" s="27"/>
      <c r="AB65" s="27"/>
      <c r="AC65" s="27"/>
      <c r="AD65" s="26"/>
      <c r="AE65" s="27"/>
      <c r="AF65" s="27"/>
      <c r="AG65" s="27"/>
    </row>
    <row r="66" ht="15.75" customHeight="1">
      <c r="A66" s="146"/>
      <c r="B66" s="147"/>
      <c r="C66" s="154"/>
      <c r="D66" s="149"/>
      <c r="E66" s="238"/>
      <c r="F66" s="150"/>
      <c r="G66" s="151"/>
      <c r="H66" s="239"/>
      <c r="I66" s="150"/>
      <c r="J66" s="150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27"/>
      <c r="X66" s="27"/>
      <c r="Y66" s="27"/>
      <c r="Z66" s="27"/>
      <c r="AA66" s="27"/>
      <c r="AB66" s="27"/>
      <c r="AC66" s="27"/>
      <c r="AD66" s="26"/>
      <c r="AE66" s="27"/>
      <c r="AF66" s="27"/>
      <c r="AG66" s="27"/>
    </row>
    <row r="67" ht="15.75" customHeight="1">
      <c r="A67" s="146"/>
      <c r="B67" s="147"/>
      <c r="C67" s="154"/>
      <c r="D67" s="149"/>
      <c r="E67" s="238"/>
      <c r="F67" s="150"/>
      <c r="G67" s="151"/>
      <c r="H67" s="239"/>
      <c r="I67" s="150"/>
      <c r="J67" s="150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7"/>
      <c r="X67" s="27"/>
      <c r="Y67" s="27"/>
      <c r="Z67" s="27"/>
      <c r="AA67" s="27"/>
      <c r="AB67" s="27"/>
      <c r="AC67" s="27"/>
      <c r="AD67" s="26"/>
      <c r="AE67" s="27"/>
      <c r="AF67" s="27"/>
      <c r="AG67" s="27"/>
    </row>
    <row r="68" ht="15.75" customHeight="1">
      <c r="A68" s="146"/>
      <c r="B68" s="147"/>
      <c r="C68" s="154"/>
      <c r="D68" s="149"/>
      <c r="E68" s="238"/>
      <c r="F68" s="150"/>
      <c r="G68" s="151"/>
      <c r="H68" s="239"/>
      <c r="I68" s="150"/>
      <c r="J68" s="150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7"/>
      <c r="X68" s="27"/>
      <c r="Y68" s="27"/>
      <c r="Z68" s="27"/>
      <c r="AA68" s="27"/>
      <c r="AB68" s="27"/>
      <c r="AC68" s="27"/>
      <c r="AD68" s="26"/>
      <c r="AE68" s="27"/>
      <c r="AF68" s="27"/>
      <c r="AG68" s="27"/>
    </row>
    <row r="69" ht="15.75" customHeight="1">
      <c r="A69" s="146"/>
      <c r="B69" s="147"/>
      <c r="C69" s="154"/>
      <c r="D69" s="149"/>
      <c r="E69" s="238"/>
      <c r="F69" s="150"/>
      <c r="G69" s="151"/>
      <c r="H69" s="239"/>
      <c r="I69" s="150"/>
      <c r="J69" s="150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7"/>
      <c r="X69" s="27"/>
      <c r="Y69" s="27"/>
      <c r="Z69" s="27"/>
      <c r="AA69" s="27"/>
      <c r="AB69" s="27"/>
      <c r="AC69" s="27"/>
      <c r="AD69" s="26"/>
      <c r="AE69" s="27"/>
      <c r="AF69" s="27"/>
      <c r="AG69" s="27"/>
    </row>
    <row r="70" ht="15.75" customHeight="1">
      <c r="A70" s="146"/>
      <c r="B70" s="147"/>
      <c r="C70" s="154"/>
      <c r="D70" s="149"/>
      <c r="E70" s="238"/>
      <c r="F70" s="150"/>
      <c r="G70" s="151"/>
      <c r="H70" s="239"/>
      <c r="I70" s="150"/>
      <c r="J70" s="150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27"/>
      <c r="X70" s="27"/>
      <c r="Y70" s="27"/>
      <c r="Z70" s="27"/>
      <c r="AA70" s="27"/>
      <c r="AB70" s="27"/>
      <c r="AC70" s="27"/>
      <c r="AD70" s="26"/>
      <c r="AE70" s="27"/>
      <c r="AF70" s="27"/>
      <c r="AG70" s="27"/>
    </row>
    <row r="71" ht="15.75" customHeight="1">
      <c r="A71" s="146"/>
      <c r="B71" s="147"/>
      <c r="C71" s="154"/>
      <c r="D71" s="149"/>
      <c r="E71" s="238"/>
      <c r="F71" s="150"/>
      <c r="G71" s="151"/>
      <c r="H71" s="239"/>
      <c r="I71" s="150"/>
      <c r="J71" s="150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27"/>
      <c r="X71" s="27"/>
      <c r="Y71" s="27"/>
      <c r="Z71" s="27"/>
      <c r="AA71" s="27"/>
      <c r="AB71" s="27"/>
      <c r="AC71" s="27"/>
      <c r="AD71" s="26"/>
      <c r="AE71" s="27"/>
      <c r="AF71" s="27"/>
      <c r="AG71" s="27"/>
    </row>
    <row r="72" ht="15.75" customHeight="1">
      <c r="A72" s="146"/>
      <c r="B72" s="147"/>
      <c r="C72" s="154"/>
      <c r="D72" s="149"/>
      <c r="E72" s="238"/>
      <c r="F72" s="150"/>
      <c r="G72" s="151"/>
      <c r="H72" s="239"/>
      <c r="I72" s="150"/>
      <c r="J72" s="150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27"/>
      <c r="X72" s="27"/>
      <c r="Y72" s="27"/>
      <c r="Z72" s="27"/>
      <c r="AA72" s="27"/>
      <c r="AB72" s="27"/>
      <c r="AC72" s="27"/>
      <c r="AD72" s="26"/>
      <c r="AE72" s="27"/>
      <c r="AF72" s="27"/>
      <c r="AG72" s="27"/>
    </row>
    <row r="73" ht="15.75" customHeight="1">
      <c r="A73" s="146"/>
      <c r="B73" s="147"/>
      <c r="C73" s="154"/>
      <c r="D73" s="149"/>
      <c r="E73" s="238"/>
      <c r="F73" s="150"/>
      <c r="G73" s="151"/>
      <c r="H73" s="239"/>
      <c r="I73" s="150"/>
      <c r="J73" s="150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27"/>
      <c r="X73" s="27"/>
      <c r="Y73" s="27"/>
      <c r="Z73" s="27"/>
      <c r="AA73" s="27"/>
      <c r="AB73" s="27"/>
      <c r="AC73" s="27"/>
      <c r="AD73" s="26"/>
      <c r="AE73" s="27"/>
      <c r="AF73" s="27"/>
      <c r="AG73" s="27"/>
    </row>
    <row r="74" ht="15.75" customHeight="1">
      <c r="A74" s="146"/>
      <c r="B74" s="147"/>
      <c r="C74" s="154"/>
      <c r="D74" s="149"/>
      <c r="E74" s="238"/>
      <c r="F74" s="150"/>
      <c r="G74" s="151"/>
      <c r="H74" s="239"/>
      <c r="I74" s="150"/>
      <c r="J74" s="150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7"/>
      <c r="X74" s="27"/>
      <c r="Y74" s="27"/>
      <c r="Z74" s="27"/>
      <c r="AA74" s="27"/>
      <c r="AB74" s="27"/>
      <c r="AC74" s="27"/>
      <c r="AD74" s="26"/>
      <c r="AE74" s="27"/>
      <c r="AF74" s="27"/>
      <c r="AG74" s="27"/>
    </row>
    <row r="75" ht="15.75" customHeight="1">
      <c r="A75" s="146"/>
      <c r="B75" s="147"/>
      <c r="C75" s="154"/>
      <c r="D75" s="149"/>
      <c r="E75" s="238"/>
      <c r="F75" s="150"/>
      <c r="G75" s="151"/>
      <c r="H75" s="239"/>
      <c r="I75" s="150"/>
      <c r="J75" s="150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27"/>
      <c r="X75" s="27"/>
      <c r="Y75" s="27"/>
      <c r="Z75" s="27"/>
      <c r="AA75" s="27"/>
      <c r="AB75" s="27"/>
      <c r="AC75" s="27"/>
      <c r="AD75" s="26"/>
      <c r="AE75" s="27"/>
      <c r="AF75" s="27"/>
      <c r="AG75" s="27"/>
    </row>
    <row r="76" ht="15.75" customHeight="1">
      <c r="A76" s="146"/>
      <c r="B76" s="147"/>
      <c r="C76" s="154"/>
      <c r="D76" s="149"/>
      <c r="E76" s="238"/>
      <c r="F76" s="150"/>
      <c r="G76" s="151"/>
      <c r="H76" s="239"/>
      <c r="I76" s="150"/>
      <c r="J76" s="150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27"/>
      <c r="X76" s="27"/>
      <c r="Y76" s="27"/>
      <c r="Z76" s="27"/>
      <c r="AA76" s="27"/>
      <c r="AB76" s="27"/>
      <c r="AC76" s="27"/>
      <c r="AD76" s="26"/>
      <c r="AE76" s="27"/>
      <c r="AF76" s="27"/>
      <c r="AG76" s="27"/>
    </row>
    <row r="77" ht="15.75" customHeight="1">
      <c r="A77" s="146"/>
      <c r="B77" s="147"/>
      <c r="C77" s="154"/>
      <c r="D77" s="149"/>
      <c r="E77" s="238"/>
      <c r="F77" s="150"/>
      <c r="G77" s="151"/>
      <c r="H77" s="239"/>
      <c r="I77" s="150"/>
      <c r="J77" s="150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27"/>
      <c r="X77" s="27"/>
      <c r="Y77" s="27"/>
      <c r="Z77" s="27"/>
      <c r="AA77" s="27"/>
      <c r="AB77" s="27"/>
      <c r="AC77" s="27"/>
      <c r="AD77" s="26"/>
      <c r="AE77" s="27"/>
      <c r="AF77" s="27"/>
      <c r="AG77" s="27"/>
    </row>
    <row r="78" ht="15.75" customHeight="1">
      <c r="A78" s="146"/>
      <c r="B78" s="147"/>
      <c r="C78" s="154"/>
      <c r="D78" s="149"/>
      <c r="E78" s="238"/>
      <c r="F78" s="150"/>
      <c r="G78" s="151"/>
      <c r="H78" s="239"/>
      <c r="I78" s="150"/>
      <c r="J78" s="150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27"/>
      <c r="X78" s="27"/>
      <c r="Y78" s="27"/>
      <c r="Z78" s="27"/>
      <c r="AA78" s="27"/>
      <c r="AB78" s="27"/>
      <c r="AC78" s="27"/>
      <c r="AD78" s="26"/>
      <c r="AE78" s="27"/>
      <c r="AF78" s="27"/>
      <c r="AG78" s="27"/>
    </row>
    <row r="79" ht="15.75" customHeight="1">
      <c r="A79" s="146"/>
      <c r="B79" s="147"/>
      <c r="C79" s="154"/>
      <c r="D79" s="149"/>
      <c r="E79" s="238"/>
      <c r="F79" s="150"/>
      <c r="G79" s="151"/>
      <c r="H79" s="239"/>
      <c r="I79" s="150"/>
      <c r="J79" s="150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27"/>
      <c r="X79" s="27"/>
      <c r="Y79" s="27"/>
      <c r="Z79" s="27"/>
      <c r="AA79" s="27"/>
      <c r="AB79" s="27"/>
      <c r="AC79" s="27"/>
      <c r="AD79" s="26"/>
      <c r="AE79" s="27"/>
      <c r="AF79" s="27"/>
      <c r="AG79" s="27"/>
    </row>
    <row r="80" ht="15.75" customHeight="1">
      <c r="A80" s="146"/>
      <c r="B80" s="147"/>
      <c r="C80" s="154"/>
      <c r="D80" s="149"/>
      <c r="E80" s="238"/>
      <c r="F80" s="150"/>
      <c r="G80" s="151"/>
      <c r="H80" s="239"/>
      <c r="I80" s="150"/>
      <c r="J80" s="150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7"/>
      <c r="X80" s="27"/>
      <c r="Y80" s="27"/>
      <c r="Z80" s="27"/>
      <c r="AA80" s="27"/>
      <c r="AB80" s="27"/>
      <c r="AC80" s="27"/>
      <c r="AD80" s="26"/>
      <c r="AE80" s="27"/>
      <c r="AF80" s="27"/>
      <c r="AG80" s="27"/>
    </row>
    <row r="81" ht="15.75" customHeight="1">
      <c r="A81" s="146"/>
      <c r="B81" s="147"/>
      <c r="C81" s="154"/>
      <c r="D81" s="149"/>
      <c r="E81" s="238"/>
      <c r="F81" s="150"/>
      <c r="G81" s="151"/>
      <c r="H81" s="239"/>
      <c r="I81" s="150"/>
      <c r="J81" s="150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7"/>
      <c r="X81" s="27"/>
      <c r="Y81" s="27"/>
      <c r="Z81" s="27"/>
      <c r="AA81" s="27"/>
      <c r="AB81" s="27"/>
      <c r="AC81" s="27"/>
      <c r="AD81" s="26"/>
      <c r="AE81" s="27"/>
      <c r="AF81" s="27"/>
      <c r="AG81" s="27"/>
    </row>
    <row r="82" ht="15.75" customHeight="1">
      <c r="A82" s="146"/>
      <c r="B82" s="147"/>
      <c r="C82" s="154"/>
      <c r="D82" s="149"/>
      <c r="E82" s="238"/>
      <c r="F82" s="150"/>
      <c r="G82" s="151"/>
      <c r="H82" s="239"/>
      <c r="I82" s="150"/>
      <c r="J82" s="150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7"/>
      <c r="X82" s="27"/>
      <c r="Y82" s="27"/>
      <c r="Z82" s="27"/>
      <c r="AA82" s="27"/>
      <c r="AB82" s="27"/>
      <c r="AC82" s="27"/>
      <c r="AD82" s="26"/>
      <c r="AE82" s="27"/>
      <c r="AF82" s="27"/>
      <c r="AG82" s="27"/>
    </row>
    <row r="83" ht="15.75" customHeight="1">
      <c r="A83" s="146"/>
      <c r="B83" s="147"/>
      <c r="C83" s="154"/>
      <c r="D83" s="149"/>
      <c r="E83" s="238"/>
      <c r="F83" s="150"/>
      <c r="G83" s="151"/>
      <c r="H83" s="239"/>
      <c r="I83" s="150"/>
      <c r="J83" s="150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27"/>
      <c r="X83" s="27"/>
      <c r="Y83" s="27"/>
      <c r="Z83" s="27"/>
      <c r="AA83" s="27"/>
      <c r="AB83" s="27"/>
      <c r="AC83" s="27"/>
      <c r="AD83" s="26"/>
      <c r="AE83" s="27"/>
      <c r="AF83" s="27"/>
      <c r="AG83" s="27"/>
    </row>
    <row r="84" ht="15.75" customHeight="1">
      <c r="A84" s="146"/>
      <c r="B84" s="147"/>
      <c r="C84" s="154"/>
      <c r="D84" s="149"/>
      <c r="E84" s="238"/>
      <c r="F84" s="150"/>
      <c r="G84" s="151"/>
      <c r="H84" s="239"/>
      <c r="I84" s="150"/>
      <c r="J84" s="150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7"/>
      <c r="X84" s="27"/>
      <c r="Y84" s="27"/>
      <c r="Z84" s="27"/>
      <c r="AA84" s="27"/>
      <c r="AB84" s="27"/>
      <c r="AC84" s="27"/>
      <c r="AD84" s="26"/>
      <c r="AE84" s="27"/>
      <c r="AF84" s="27"/>
      <c r="AG84" s="27"/>
    </row>
    <row r="85" ht="15.75" customHeight="1">
      <c r="A85" s="146"/>
      <c r="B85" s="147"/>
      <c r="C85" s="154"/>
      <c r="D85" s="149"/>
      <c r="E85" s="238"/>
      <c r="F85" s="150"/>
      <c r="G85" s="151"/>
      <c r="H85" s="239"/>
      <c r="I85" s="150"/>
      <c r="J85" s="150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27"/>
      <c r="X85" s="27"/>
      <c r="Y85" s="27"/>
      <c r="Z85" s="27"/>
      <c r="AA85" s="27"/>
      <c r="AB85" s="27"/>
      <c r="AC85" s="27"/>
      <c r="AD85" s="26"/>
      <c r="AE85" s="27"/>
      <c r="AF85" s="27"/>
      <c r="AG85" s="27"/>
    </row>
    <row r="86" ht="15.75" customHeight="1">
      <c r="A86" s="146"/>
      <c r="B86" s="147"/>
      <c r="C86" s="154"/>
      <c r="D86" s="149"/>
      <c r="E86" s="238"/>
      <c r="F86" s="150"/>
      <c r="G86" s="151"/>
      <c r="H86" s="239"/>
      <c r="I86" s="150"/>
      <c r="J86" s="150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27"/>
      <c r="X86" s="27"/>
      <c r="Y86" s="27"/>
      <c r="Z86" s="27"/>
      <c r="AA86" s="27"/>
      <c r="AB86" s="27"/>
      <c r="AC86" s="27"/>
      <c r="AD86" s="26"/>
      <c r="AE86" s="27"/>
      <c r="AF86" s="27"/>
      <c r="AG86" s="27"/>
    </row>
    <row r="87" ht="15.75" customHeight="1">
      <c r="A87" s="146"/>
      <c r="B87" s="147"/>
      <c r="C87" s="154"/>
      <c r="D87" s="149"/>
      <c r="E87" s="238"/>
      <c r="F87" s="150"/>
      <c r="G87" s="151"/>
      <c r="H87" s="239"/>
      <c r="I87" s="150"/>
      <c r="J87" s="150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27"/>
      <c r="X87" s="27"/>
      <c r="Y87" s="27"/>
      <c r="Z87" s="27"/>
      <c r="AA87" s="27"/>
      <c r="AB87" s="27"/>
      <c r="AC87" s="27"/>
      <c r="AD87" s="26"/>
      <c r="AE87" s="27"/>
      <c r="AF87" s="27"/>
      <c r="AG87" s="27"/>
    </row>
    <row r="88" ht="15.75" customHeight="1">
      <c r="A88" s="146"/>
      <c r="B88" s="147"/>
      <c r="C88" s="154"/>
      <c r="D88" s="149"/>
      <c r="E88" s="238"/>
      <c r="F88" s="150"/>
      <c r="G88" s="151"/>
      <c r="H88" s="239"/>
      <c r="I88" s="150"/>
      <c r="J88" s="150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27"/>
      <c r="X88" s="27"/>
      <c r="Y88" s="27"/>
      <c r="Z88" s="27"/>
      <c r="AA88" s="27"/>
      <c r="AB88" s="27"/>
      <c r="AC88" s="27"/>
      <c r="AD88" s="26"/>
      <c r="AE88" s="27"/>
      <c r="AF88" s="27"/>
      <c r="AG88" s="27"/>
    </row>
    <row r="89" ht="15.75" customHeight="1">
      <c r="A89" s="146"/>
      <c r="B89" s="147"/>
      <c r="C89" s="154"/>
      <c r="D89" s="149"/>
      <c r="E89" s="238"/>
      <c r="F89" s="150"/>
      <c r="G89" s="151"/>
      <c r="H89" s="239"/>
      <c r="I89" s="150"/>
      <c r="J89" s="150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7"/>
      <c r="X89" s="27"/>
      <c r="Y89" s="27"/>
      <c r="Z89" s="27"/>
      <c r="AA89" s="27"/>
      <c r="AB89" s="27"/>
      <c r="AC89" s="27"/>
      <c r="AD89" s="26"/>
      <c r="AE89" s="27"/>
      <c r="AF89" s="27"/>
      <c r="AG89" s="27"/>
    </row>
    <row r="90" ht="15.75" customHeight="1">
      <c r="A90" s="146"/>
      <c r="B90" s="147"/>
      <c r="C90" s="154"/>
      <c r="D90" s="149"/>
      <c r="E90" s="238"/>
      <c r="F90" s="150"/>
      <c r="G90" s="151"/>
      <c r="H90" s="239"/>
      <c r="I90" s="150"/>
      <c r="J90" s="150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7"/>
      <c r="X90" s="27"/>
      <c r="Y90" s="27"/>
      <c r="Z90" s="27"/>
      <c r="AA90" s="27"/>
      <c r="AB90" s="27"/>
      <c r="AC90" s="27"/>
      <c r="AD90" s="26"/>
      <c r="AE90" s="27"/>
      <c r="AF90" s="27"/>
      <c r="AG90" s="27"/>
    </row>
    <row r="91" ht="15.75" customHeight="1">
      <c r="A91" s="146"/>
      <c r="B91" s="147"/>
      <c r="C91" s="154"/>
      <c r="D91" s="149"/>
      <c r="E91" s="238"/>
      <c r="F91" s="150"/>
      <c r="G91" s="151"/>
      <c r="H91" s="239"/>
      <c r="I91" s="150"/>
      <c r="J91" s="150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7"/>
      <c r="X91" s="27"/>
      <c r="Y91" s="27"/>
      <c r="Z91" s="27"/>
      <c r="AA91" s="27"/>
      <c r="AB91" s="27"/>
      <c r="AC91" s="27"/>
      <c r="AD91" s="26"/>
      <c r="AE91" s="27"/>
      <c r="AF91" s="27"/>
      <c r="AG91" s="27"/>
    </row>
    <row r="92" ht="15.75" customHeight="1">
      <c r="A92" s="146"/>
      <c r="B92" s="147"/>
      <c r="C92" s="154"/>
      <c r="D92" s="149"/>
      <c r="E92" s="238"/>
      <c r="F92" s="150"/>
      <c r="G92" s="151"/>
      <c r="H92" s="239"/>
      <c r="I92" s="150"/>
      <c r="J92" s="150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27"/>
      <c r="X92" s="27"/>
      <c r="Y92" s="27"/>
      <c r="Z92" s="27"/>
      <c r="AA92" s="27"/>
      <c r="AB92" s="27"/>
      <c r="AC92" s="27"/>
      <c r="AD92" s="26"/>
      <c r="AE92" s="27"/>
      <c r="AF92" s="27"/>
      <c r="AG92" s="27"/>
    </row>
    <row r="93" ht="15.75" customHeight="1">
      <c r="A93" s="146"/>
      <c r="B93" s="147"/>
      <c r="C93" s="154"/>
      <c r="D93" s="149"/>
      <c r="E93" s="238"/>
      <c r="F93" s="150"/>
      <c r="G93" s="151"/>
      <c r="H93" s="239"/>
      <c r="I93" s="150"/>
      <c r="J93" s="150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7"/>
      <c r="X93" s="27"/>
      <c r="Y93" s="27"/>
      <c r="Z93" s="27"/>
      <c r="AA93" s="27"/>
      <c r="AB93" s="27"/>
      <c r="AC93" s="27"/>
      <c r="AD93" s="26"/>
      <c r="AE93" s="27"/>
      <c r="AF93" s="27"/>
      <c r="AG93" s="27"/>
    </row>
    <row r="94" ht="15.75" customHeight="1">
      <c r="A94" s="146"/>
      <c r="B94" s="147"/>
      <c r="C94" s="154"/>
      <c r="D94" s="149"/>
      <c r="E94" s="238"/>
      <c r="F94" s="150"/>
      <c r="G94" s="151"/>
      <c r="H94" s="239"/>
      <c r="I94" s="150"/>
      <c r="J94" s="150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27"/>
      <c r="X94" s="27"/>
      <c r="Y94" s="27"/>
      <c r="Z94" s="27"/>
      <c r="AA94" s="27"/>
      <c r="AB94" s="27"/>
      <c r="AC94" s="27"/>
      <c r="AD94" s="26"/>
      <c r="AE94" s="27"/>
      <c r="AF94" s="27"/>
      <c r="AG94" s="27"/>
    </row>
    <row r="95" ht="15.75" customHeight="1">
      <c r="A95" s="146"/>
      <c r="B95" s="147"/>
      <c r="C95" s="154"/>
      <c r="D95" s="149"/>
      <c r="E95" s="238"/>
      <c r="F95" s="150"/>
      <c r="G95" s="151"/>
      <c r="H95" s="239"/>
      <c r="I95" s="150"/>
      <c r="J95" s="150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27"/>
      <c r="X95" s="27"/>
      <c r="Y95" s="27"/>
      <c r="Z95" s="27"/>
      <c r="AA95" s="27"/>
      <c r="AB95" s="27"/>
      <c r="AC95" s="27"/>
      <c r="AD95" s="26"/>
      <c r="AE95" s="27"/>
      <c r="AF95" s="27"/>
      <c r="AG95" s="27"/>
    </row>
    <row r="96" ht="15.75" customHeight="1">
      <c r="A96" s="146"/>
      <c r="B96" s="147"/>
      <c r="C96" s="154"/>
      <c r="D96" s="149"/>
      <c r="E96" s="238"/>
      <c r="F96" s="150"/>
      <c r="G96" s="151"/>
      <c r="H96" s="239"/>
      <c r="I96" s="150"/>
      <c r="J96" s="150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27"/>
      <c r="X96" s="27"/>
      <c r="Y96" s="27"/>
      <c r="Z96" s="27"/>
      <c r="AA96" s="27"/>
      <c r="AB96" s="27"/>
      <c r="AC96" s="27"/>
      <c r="AD96" s="26"/>
      <c r="AE96" s="27"/>
      <c r="AF96" s="27"/>
      <c r="AG96" s="27"/>
    </row>
    <row r="97" ht="15.75" customHeight="1">
      <c r="A97" s="146"/>
      <c r="B97" s="147"/>
      <c r="C97" s="154"/>
      <c r="D97" s="149"/>
      <c r="E97" s="238"/>
      <c r="F97" s="150"/>
      <c r="G97" s="151"/>
      <c r="H97" s="239"/>
      <c r="I97" s="150"/>
      <c r="J97" s="150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27"/>
      <c r="X97" s="27"/>
      <c r="Y97" s="27"/>
      <c r="Z97" s="27"/>
      <c r="AA97" s="27"/>
      <c r="AB97" s="27"/>
      <c r="AC97" s="27"/>
      <c r="AD97" s="26"/>
      <c r="AE97" s="27"/>
      <c r="AF97" s="27"/>
      <c r="AG97" s="27"/>
    </row>
    <row r="98" ht="15.75" customHeight="1">
      <c r="A98" s="146"/>
      <c r="B98" s="147"/>
      <c r="C98" s="154"/>
      <c r="D98" s="149"/>
      <c r="E98" s="238"/>
      <c r="F98" s="150"/>
      <c r="G98" s="151"/>
      <c r="H98" s="239"/>
      <c r="I98" s="150"/>
      <c r="J98" s="150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7"/>
      <c r="X98" s="27"/>
      <c r="Y98" s="27"/>
      <c r="Z98" s="27"/>
      <c r="AA98" s="27"/>
      <c r="AB98" s="27"/>
      <c r="AC98" s="27"/>
      <c r="AD98" s="26"/>
      <c r="AE98" s="27"/>
      <c r="AF98" s="27"/>
      <c r="AG98" s="27"/>
    </row>
    <row r="99" ht="15.75" customHeight="1">
      <c r="A99" s="146"/>
      <c r="B99" s="147"/>
      <c r="C99" s="154"/>
      <c r="D99" s="149"/>
      <c r="E99" s="238"/>
      <c r="F99" s="150"/>
      <c r="G99" s="151"/>
      <c r="H99" s="239"/>
      <c r="I99" s="150"/>
      <c r="J99" s="150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7"/>
      <c r="X99" s="27"/>
      <c r="Y99" s="27"/>
      <c r="Z99" s="27"/>
      <c r="AA99" s="27"/>
      <c r="AB99" s="27"/>
      <c r="AC99" s="27"/>
      <c r="AD99" s="26"/>
      <c r="AE99" s="27"/>
      <c r="AF99" s="27"/>
      <c r="AG99" s="27"/>
    </row>
    <row r="100" ht="15.75" customHeight="1">
      <c r="A100" s="146"/>
      <c r="B100" s="147"/>
      <c r="C100" s="154"/>
      <c r="D100" s="149"/>
      <c r="E100" s="238"/>
      <c r="F100" s="150"/>
      <c r="G100" s="151"/>
      <c r="H100" s="239"/>
      <c r="I100" s="150"/>
      <c r="J100" s="150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7"/>
      <c r="X100" s="27"/>
      <c r="Y100" s="27"/>
      <c r="Z100" s="27"/>
      <c r="AA100" s="27"/>
      <c r="AB100" s="27"/>
      <c r="AC100" s="27"/>
      <c r="AD100" s="26"/>
      <c r="AE100" s="27"/>
      <c r="AF100" s="27"/>
      <c r="AG100" s="27"/>
    </row>
    <row r="101" ht="15.75" customHeight="1">
      <c r="A101" s="146"/>
      <c r="B101" s="147"/>
      <c r="C101" s="154"/>
      <c r="D101" s="149"/>
      <c r="E101" s="238"/>
      <c r="F101" s="150"/>
      <c r="G101" s="151"/>
      <c r="H101" s="239"/>
      <c r="I101" s="150"/>
      <c r="J101" s="150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27"/>
      <c r="X101" s="27"/>
      <c r="Y101" s="27"/>
      <c r="Z101" s="27"/>
      <c r="AA101" s="27"/>
      <c r="AB101" s="27"/>
      <c r="AC101" s="27"/>
      <c r="AD101" s="26"/>
      <c r="AE101" s="27"/>
      <c r="AF101" s="27"/>
      <c r="AG101" s="27"/>
    </row>
    <row r="102" ht="15.75" customHeight="1">
      <c r="A102" s="146"/>
      <c r="B102" s="147"/>
      <c r="C102" s="154"/>
      <c r="D102" s="149"/>
      <c r="E102" s="238"/>
      <c r="F102" s="150"/>
      <c r="G102" s="151"/>
      <c r="H102" s="239"/>
      <c r="I102" s="150"/>
      <c r="J102" s="150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27"/>
      <c r="X102" s="27"/>
      <c r="Y102" s="27"/>
      <c r="Z102" s="27"/>
      <c r="AA102" s="27"/>
      <c r="AB102" s="27"/>
      <c r="AC102" s="27"/>
      <c r="AD102" s="26"/>
      <c r="AE102" s="27"/>
      <c r="AF102" s="27"/>
      <c r="AG102" s="27"/>
    </row>
    <row r="103" ht="15.75" customHeight="1">
      <c r="A103" s="146"/>
      <c r="B103" s="147"/>
      <c r="C103" s="154"/>
      <c r="D103" s="149"/>
      <c r="E103" s="238"/>
      <c r="F103" s="150"/>
      <c r="G103" s="151"/>
      <c r="H103" s="239"/>
      <c r="I103" s="150"/>
      <c r="J103" s="150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27"/>
      <c r="X103" s="27"/>
      <c r="Y103" s="27"/>
      <c r="Z103" s="27"/>
      <c r="AA103" s="27"/>
      <c r="AB103" s="27"/>
      <c r="AC103" s="27"/>
      <c r="AD103" s="26"/>
      <c r="AE103" s="27"/>
      <c r="AF103" s="27"/>
      <c r="AG103" s="27"/>
    </row>
    <row r="104" ht="15.75" customHeight="1">
      <c r="A104" s="146"/>
      <c r="B104" s="147"/>
      <c r="C104" s="154"/>
      <c r="D104" s="149"/>
      <c r="E104" s="238"/>
      <c r="F104" s="150"/>
      <c r="G104" s="151"/>
      <c r="H104" s="239"/>
      <c r="I104" s="150"/>
      <c r="J104" s="150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27"/>
      <c r="X104" s="27"/>
      <c r="Y104" s="27"/>
      <c r="Z104" s="27"/>
      <c r="AA104" s="27"/>
      <c r="AB104" s="27"/>
      <c r="AC104" s="27"/>
      <c r="AD104" s="26"/>
      <c r="AE104" s="27"/>
      <c r="AF104" s="27"/>
      <c r="AG104" s="27"/>
    </row>
    <row r="105" ht="15.75" customHeight="1">
      <c r="A105" s="146"/>
      <c r="B105" s="147"/>
      <c r="C105" s="154"/>
      <c r="D105" s="149"/>
      <c r="E105" s="238"/>
      <c r="F105" s="150"/>
      <c r="G105" s="151"/>
      <c r="H105" s="239"/>
      <c r="I105" s="150"/>
      <c r="J105" s="150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7"/>
      <c r="X105" s="27"/>
      <c r="Y105" s="27"/>
      <c r="Z105" s="27"/>
      <c r="AA105" s="27"/>
      <c r="AB105" s="27"/>
      <c r="AC105" s="27"/>
      <c r="AD105" s="26"/>
      <c r="AE105" s="27"/>
      <c r="AF105" s="27"/>
      <c r="AG105" s="27"/>
    </row>
    <row r="106" ht="15.75" customHeight="1">
      <c r="A106" s="146"/>
      <c r="B106" s="147"/>
      <c r="C106" s="154"/>
      <c r="D106" s="149"/>
      <c r="E106" s="238"/>
      <c r="F106" s="150"/>
      <c r="G106" s="151"/>
      <c r="H106" s="239"/>
      <c r="I106" s="150"/>
      <c r="J106" s="150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7"/>
      <c r="X106" s="27"/>
      <c r="Y106" s="27"/>
      <c r="Z106" s="27"/>
      <c r="AA106" s="27"/>
      <c r="AB106" s="27"/>
      <c r="AC106" s="27"/>
      <c r="AD106" s="26"/>
      <c r="AE106" s="27"/>
      <c r="AF106" s="27"/>
      <c r="AG106" s="27"/>
    </row>
    <row r="107" ht="15.75" customHeight="1">
      <c r="A107" s="146"/>
      <c r="B107" s="147"/>
      <c r="C107" s="154"/>
      <c r="D107" s="149"/>
      <c r="E107" s="238"/>
      <c r="F107" s="150"/>
      <c r="G107" s="151"/>
      <c r="H107" s="239"/>
      <c r="I107" s="150"/>
      <c r="J107" s="150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7"/>
      <c r="X107" s="27"/>
      <c r="Y107" s="27"/>
      <c r="Z107" s="27"/>
      <c r="AA107" s="27"/>
      <c r="AB107" s="27"/>
      <c r="AC107" s="27"/>
      <c r="AD107" s="26"/>
      <c r="AE107" s="27"/>
      <c r="AF107" s="27"/>
      <c r="AG107" s="27"/>
    </row>
    <row r="108" ht="15.75" customHeight="1">
      <c r="A108" s="146"/>
      <c r="B108" s="147"/>
      <c r="C108" s="154"/>
      <c r="D108" s="149"/>
      <c r="E108" s="238"/>
      <c r="F108" s="150"/>
      <c r="G108" s="151"/>
      <c r="H108" s="239"/>
      <c r="I108" s="150"/>
      <c r="J108" s="150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27"/>
      <c r="X108" s="27"/>
      <c r="Y108" s="27"/>
      <c r="Z108" s="27"/>
      <c r="AA108" s="27"/>
      <c r="AB108" s="27"/>
      <c r="AC108" s="27"/>
      <c r="AD108" s="26"/>
      <c r="AE108" s="27"/>
      <c r="AF108" s="27"/>
      <c r="AG108" s="27"/>
    </row>
    <row r="109" ht="15.75" customHeight="1">
      <c r="A109" s="146"/>
      <c r="B109" s="147"/>
      <c r="C109" s="154"/>
      <c r="D109" s="149"/>
      <c r="E109" s="238"/>
      <c r="F109" s="150"/>
      <c r="G109" s="151"/>
      <c r="H109" s="239"/>
      <c r="I109" s="150"/>
      <c r="J109" s="150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27"/>
      <c r="X109" s="27"/>
      <c r="Y109" s="27"/>
      <c r="Z109" s="27"/>
      <c r="AA109" s="27"/>
      <c r="AB109" s="27"/>
      <c r="AC109" s="27"/>
      <c r="AD109" s="26"/>
      <c r="AE109" s="27"/>
      <c r="AF109" s="27"/>
      <c r="AG109" s="27"/>
    </row>
    <row r="110" ht="15.75" customHeight="1">
      <c r="A110" s="146"/>
      <c r="B110" s="147"/>
      <c r="C110" s="154"/>
      <c r="D110" s="149"/>
      <c r="E110" s="238"/>
      <c r="F110" s="150"/>
      <c r="G110" s="151"/>
      <c r="H110" s="239"/>
      <c r="I110" s="150"/>
      <c r="J110" s="150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27"/>
      <c r="X110" s="27"/>
      <c r="Y110" s="27"/>
      <c r="Z110" s="27"/>
      <c r="AA110" s="27"/>
      <c r="AB110" s="27"/>
      <c r="AC110" s="27"/>
      <c r="AD110" s="26"/>
      <c r="AE110" s="27"/>
      <c r="AF110" s="27"/>
      <c r="AG110" s="27"/>
    </row>
    <row r="111" ht="15.75" customHeight="1">
      <c r="A111" s="146"/>
      <c r="B111" s="147"/>
      <c r="C111" s="154"/>
      <c r="D111" s="149"/>
      <c r="E111" s="238"/>
      <c r="F111" s="150"/>
      <c r="G111" s="151"/>
      <c r="H111" s="239"/>
      <c r="I111" s="150"/>
      <c r="J111" s="150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27"/>
      <c r="X111" s="27"/>
      <c r="Y111" s="27"/>
      <c r="Z111" s="27"/>
      <c r="AA111" s="27"/>
      <c r="AB111" s="27"/>
      <c r="AC111" s="27"/>
      <c r="AD111" s="26"/>
      <c r="AE111" s="27"/>
      <c r="AF111" s="27"/>
      <c r="AG111" s="27"/>
    </row>
    <row r="112" ht="15.75" customHeight="1">
      <c r="A112" s="146"/>
      <c r="B112" s="147"/>
      <c r="C112" s="154"/>
      <c r="D112" s="149"/>
      <c r="E112" s="238"/>
      <c r="F112" s="150"/>
      <c r="G112" s="151"/>
      <c r="H112" s="239"/>
      <c r="I112" s="150"/>
      <c r="J112" s="150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27"/>
      <c r="X112" s="27"/>
      <c r="Y112" s="27"/>
      <c r="Z112" s="27"/>
      <c r="AA112" s="27"/>
      <c r="AB112" s="27"/>
      <c r="AC112" s="27"/>
      <c r="AD112" s="26"/>
      <c r="AE112" s="27"/>
      <c r="AF112" s="27"/>
      <c r="AG112" s="27"/>
    </row>
    <row r="113" ht="15.75" customHeight="1">
      <c r="A113" s="146"/>
      <c r="B113" s="147"/>
      <c r="C113" s="154"/>
      <c r="D113" s="149"/>
      <c r="E113" s="238"/>
      <c r="F113" s="150"/>
      <c r="G113" s="151"/>
      <c r="H113" s="239"/>
      <c r="I113" s="150"/>
      <c r="J113" s="150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7"/>
      <c r="X113" s="27"/>
      <c r="Y113" s="27"/>
      <c r="Z113" s="27"/>
      <c r="AA113" s="27"/>
      <c r="AB113" s="27"/>
      <c r="AC113" s="27"/>
      <c r="AD113" s="26"/>
      <c r="AE113" s="27"/>
      <c r="AF113" s="27"/>
      <c r="AG113" s="27"/>
    </row>
    <row r="114" ht="15.75" customHeight="1">
      <c r="A114" s="146"/>
      <c r="B114" s="147"/>
      <c r="C114" s="154"/>
      <c r="D114" s="149"/>
      <c r="E114" s="238"/>
      <c r="F114" s="150"/>
      <c r="G114" s="151"/>
      <c r="H114" s="239"/>
      <c r="I114" s="150"/>
      <c r="J114" s="150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7"/>
      <c r="X114" s="27"/>
      <c r="Y114" s="27"/>
      <c r="Z114" s="27"/>
      <c r="AA114" s="27"/>
      <c r="AB114" s="27"/>
      <c r="AC114" s="27"/>
      <c r="AD114" s="26"/>
      <c r="AE114" s="27"/>
      <c r="AF114" s="27"/>
      <c r="AG114" s="27"/>
    </row>
    <row r="115" ht="15.75" customHeight="1">
      <c r="A115" s="146"/>
      <c r="B115" s="147"/>
      <c r="C115" s="154"/>
      <c r="D115" s="149"/>
      <c r="E115" s="238"/>
      <c r="F115" s="150"/>
      <c r="G115" s="151"/>
      <c r="H115" s="239"/>
      <c r="I115" s="150"/>
      <c r="J115" s="150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7"/>
      <c r="X115" s="27"/>
      <c r="Y115" s="27"/>
      <c r="Z115" s="27"/>
      <c r="AA115" s="27"/>
      <c r="AB115" s="27"/>
      <c r="AC115" s="27"/>
      <c r="AD115" s="26"/>
      <c r="AE115" s="27"/>
      <c r="AF115" s="27"/>
      <c r="AG115" s="27"/>
    </row>
    <row r="116" ht="15.75" customHeight="1">
      <c r="A116" s="146"/>
      <c r="B116" s="147"/>
      <c r="C116" s="154"/>
      <c r="D116" s="149"/>
      <c r="E116" s="238"/>
      <c r="F116" s="150"/>
      <c r="G116" s="151"/>
      <c r="H116" s="239"/>
      <c r="I116" s="150"/>
      <c r="J116" s="150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27"/>
      <c r="X116" s="27"/>
      <c r="Y116" s="27"/>
      <c r="Z116" s="27"/>
      <c r="AA116" s="27"/>
      <c r="AB116" s="27"/>
      <c r="AC116" s="27"/>
      <c r="AD116" s="26"/>
      <c r="AE116" s="27"/>
      <c r="AF116" s="27"/>
      <c r="AG116" s="27"/>
    </row>
    <row r="117" ht="15.75" customHeight="1">
      <c r="A117" s="146"/>
      <c r="B117" s="147"/>
      <c r="C117" s="154"/>
      <c r="D117" s="149"/>
      <c r="E117" s="238"/>
      <c r="F117" s="150"/>
      <c r="G117" s="151"/>
      <c r="H117" s="239"/>
      <c r="I117" s="150"/>
      <c r="J117" s="150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27"/>
      <c r="X117" s="27"/>
      <c r="Y117" s="27"/>
      <c r="Z117" s="27"/>
      <c r="AA117" s="27"/>
      <c r="AB117" s="27"/>
      <c r="AC117" s="27"/>
      <c r="AD117" s="26"/>
      <c r="AE117" s="27"/>
      <c r="AF117" s="27"/>
      <c r="AG117" s="27"/>
    </row>
    <row r="118" ht="15.75" customHeight="1">
      <c r="A118" s="146"/>
      <c r="B118" s="147"/>
      <c r="C118" s="154"/>
      <c r="D118" s="149"/>
      <c r="E118" s="238"/>
      <c r="F118" s="150"/>
      <c r="G118" s="151"/>
      <c r="H118" s="239"/>
      <c r="I118" s="150"/>
      <c r="J118" s="150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27"/>
      <c r="X118" s="27"/>
      <c r="Y118" s="27"/>
      <c r="Z118" s="27"/>
      <c r="AA118" s="27"/>
      <c r="AB118" s="27"/>
      <c r="AC118" s="27"/>
      <c r="AD118" s="26"/>
      <c r="AE118" s="27"/>
      <c r="AF118" s="27"/>
      <c r="AG118" s="27"/>
    </row>
    <row r="119" ht="15.75" customHeight="1">
      <c r="A119" s="146"/>
      <c r="B119" s="147"/>
      <c r="C119" s="154"/>
      <c r="D119" s="149"/>
      <c r="E119" s="238"/>
      <c r="F119" s="150"/>
      <c r="G119" s="151"/>
      <c r="H119" s="239"/>
      <c r="I119" s="150"/>
      <c r="J119" s="150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27"/>
      <c r="X119" s="27"/>
      <c r="Y119" s="27"/>
      <c r="Z119" s="27"/>
      <c r="AA119" s="27"/>
      <c r="AB119" s="27"/>
      <c r="AC119" s="27"/>
      <c r="AD119" s="26"/>
      <c r="AE119" s="27"/>
      <c r="AF119" s="27"/>
      <c r="AG119" s="27"/>
    </row>
    <row r="120" ht="15.75" customHeight="1">
      <c r="A120" s="146"/>
      <c r="B120" s="147"/>
      <c r="C120" s="154"/>
      <c r="D120" s="149"/>
      <c r="E120" s="238"/>
      <c r="F120" s="150"/>
      <c r="G120" s="151"/>
      <c r="H120" s="239"/>
      <c r="I120" s="150"/>
      <c r="J120" s="150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7"/>
      <c r="X120" s="27"/>
      <c r="Y120" s="27"/>
      <c r="Z120" s="27"/>
      <c r="AA120" s="27"/>
      <c r="AB120" s="27"/>
      <c r="AC120" s="27"/>
      <c r="AD120" s="26"/>
      <c r="AE120" s="27"/>
      <c r="AF120" s="27"/>
      <c r="AG120" s="27"/>
    </row>
    <row r="121" ht="15.75" customHeight="1">
      <c r="A121" s="146"/>
      <c r="B121" s="147"/>
      <c r="C121" s="154"/>
      <c r="D121" s="149"/>
      <c r="E121" s="238"/>
      <c r="F121" s="150"/>
      <c r="G121" s="151"/>
      <c r="H121" s="239"/>
      <c r="I121" s="150"/>
      <c r="J121" s="150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7"/>
      <c r="X121" s="27"/>
      <c r="Y121" s="27"/>
      <c r="Z121" s="27"/>
      <c r="AA121" s="27"/>
      <c r="AB121" s="27"/>
      <c r="AC121" s="27"/>
      <c r="AD121" s="26"/>
      <c r="AE121" s="27"/>
      <c r="AF121" s="27"/>
      <c r="AG121" s="27"/>
    </row>
    <row r="122" ht="15.75" customHeight="1">
      <c r="A122" s="146"/>
      <c r="B122" s="147"/>
      <c r="C122" s="154"/>
      <c r="D122" s="149"/>
      <c r="E122" s="238"/>
      <c r="F122" s="150"/>
      <c r="G122" s="151"/>
      <c r="H122" s="239"/>
      <c r="I122" s="150"/>
      <c r="J122" s="150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7"/>
      <c r="X122" s="27"/>
      <c r="Y122" s="27"/>
      <c r="Z122" s="27"/>
      <c r="AA122" s="27"/>
      <c r="AB122" s="27"/>
      <c r="AC122" s="27"/>
      <c r="AD122" s="26"/>
      <c r="AE122" s="27"/>
      <c r="AF122" s="27"/>
      <c r="AG122" s="27"/>
    </row>
    <row r="123" ht="15.75" customHeight="1">
      <c r="A123" s="146"/>
      <c r="B123" s="147"/>
      <c r="C123" s="154"/>
      <c r="D123" s="149"/>
      <c r="E123" s="238"/>
      <c r="F123" s="150"/>
      <c r="G123" s="151"/>
      <c r="H123" s="239"/>
      <c r="I123" s="150"/>
      <c r="J123" s="150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27"/>
      <c r="X123" s="27"/>
      <c r="Y123" s="27"/>
      <c r="Z123" s="27"/>
      <c r="AA123" s="27"/>
      <c r="AB123" s="27"/>
      <c r="AC123" s="27"/>
      <c r="AD123" s="26"/>
      <c r="AE123" s="27"/>
      <c r="AF123" s="27"/>
      <c r="AG123" s="27"/>
    </row>
    <row r="124" ht="15.75" customHeight="1">
      <c r="A124" s="146"/>
      <c r="B124" s="147"/>
      <c r="C124" s="154"/>
      <c r="D124" s="149"/>
      <c r="E124" s="238"/>
      <c r="F124" s="150"/>
      <c r="G124" s="151"/>
      <c r="H124" s="239"/>
      <c r="I124" s="150"/>
      <c r="J124" s="150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27"/>
      <c r="X124" s="27"/>
      <c r="Y124" s="27"/>
      <c r="Z124" s="27"/>
      <c r="AA124" s="27"/>
      <c r="AB124" s="27"/>
      <c r="AC124" s="27"/>
      <c r="AD124" s="26"/>
      <c r="AE124" s="27"/>
      <c r="AF124" s="27"/>
      <c r="AG124" s="27"/>
    </row>
    <row r="125" ht="15.75" customHeight="1">
      <c r="A125" s="146"/>
      <c r="B125" s="147"/>
      <c r="C125" s="154"/>
      <c r="D125" s="149"/>
      <c r="E125" s="238"/>
      <c r="F125" s="150"/>
      <c r="G125" s="151"/>
      <c r="H125" s="239"/>
      <c r="I125" s="150"/>
      <c r="J125" s="150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27"/>
      <c r="X125" s="27"/>
      <c r="Y125" s="27"/>
      <c r="Z125" s="27"/>
      <c r="AA125" s="27"/>
      <c r="AB125" s="27"/>
      <c r="AC125" s="27"/>
      <c r="AD125" s="26"/>
      <c r="AE125" s="27"/>
      <c r="AF125" s="27"/>
      <c r="AG125" s="27"/>
    </row>
    <row r="126" ht="15.75" customHeight="1">
      <c r="A126" s="146"/>
      <c r="B126" s="147"/>
      <c r="C126" s="154"/>
      <c r="D126" s="149"/>
      <c r="E126" s="238"/>
      <c r="F126" s="150"/>
      <c r="G126" s="151"/>
      <c r="H126" s="239"/>
      <c r="I126" s="150"/>
      <c r="J126" s="150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27"/>
      <c r="X126" s="27"/>
      <c r="Y126" s="27"/>
      <c r="Z126" s="27"/>
      <c r="AA126" s="27"/>
      <c r="AB126" s="27"/>
      <c r="AC126" s="27"/>
      <c r="AD126" s="26"/>
      <c r="AE126" s="27"/>
      <c r="AF126" s="27"/>
      <c r="AG126" s="27"/>
    </row>
    <row r="127" ht="15.75" customHeight="1">
      <c r="A127" s="146"/>
      <c r="B127" s="147"/>
      <c r="C127" s="154"/>
      <c r="D127" s="149"/>
      <c r="E127" s="238"/>
      <c r="F127" s="150"/>
      <c r="G127" s="151"/>
      <c r="H127" s="239"/>
      <c r="I127" s="150"/>
      <c r="J127" s="150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7"/>
      <c r="X127" s="27"/>
      <c r="Y127" s="27"/>
      <c r="Z127" s="27"/>
      <c r="AA127" s="27"/>
      <c r="AB127" s="27"/>
      <c r="AC127" s="27"/>
      <c r="AD127" s="26"/>
      <c r="AE127" s="27"/>
      <c r="AF127" s="27"/>
      <c r="AG127" s="27"/>
    </row>
    <row r="128" ht="15.75" customHeight="1">
      <c r="A128" s="146"/>
      <c r="B128" s="147"/>
      <c r="C128" s="154"/>
      <c r="D128" s="149"/>
      <c r="E128" s="238"/>
      <c r="F128" s="150"/>
      <c r="G128" s="151"/>
      <c r="H128" s="239"/>
      <c r="I128" s="150"/>
      <c r="J128" s="150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7"/>
      <c r="X128" s="27"/>
      <c r="Y128" s="27"/>
      <c r="Z128" s="27"/>
      <c r="AA128" s="27"/>
      <c r="AB128" s="27"/>
      <c r="AC128" s="27"/>
      <c r="AD128" s="26"/>
      <c r="AE128" s="27"/>
      <c r="AF128" s="27"/>
      <c r="AG128" s="27"/>
    </row>
    <row r="129" ht="15.75" customHeight="1">
      <c r="A129" s="146"/>
      <c r="B129" s="147"/>
      <c r="C129" s="154"/>
      <c r="D129" s="149"/>
      <c r="E129" s="238"/>
      <c r="F129" s="150"/>
      <c r="G129" s="151"/>
      <c r="H129" s="239"/>
      <c r="I129" s="150"/>
      <c r="J129" s="150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7"/>
      <c r="X129" s="27"/>
      <c r="Y129" s="27"/>
      <c r="Z129" s="27"/>
      <c r="AA129" s="27"/>
      <c r="AB129" s="27"/>
      <c r="AC129" s="27"/>
      <c r="AD129" s="26"/>
      <c r="AE129" s="27"/>
      <c r="AF129" s="27"/>
      <c r="AG129" s="27"/>
    </row>
    <row r="130" ht="15.75" customHeight="1">
      <c r="A130" s="146"/>
      <c r="B130" s="147"/>
      <c r="C130" s="154"/>
      <c r="D130" s="149"/>
      <c r="E130" s="238"/>
      <c r="F130" s="150"/>
      <c r="G130" s="151"/>
      <c r="H130" s="239"/>
      <c r="I130" s="150"/>
      <c r="J130" s="150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27"/>
      <c r="X130" s="27"/>
      <c r="Y130" s="27"/>
      <c r="Z130" s="27"/>
      <c r="AA130" s="27"/>
      <c r="AB130" s="27"/>
      <c r="AC130" s="27"/>
      <c r="AD130" s="26"/>
      <c r="AE130" s="27"/>
      <c r="AF130" s="27"/>
      <c r="AG130" s="27"/>
    </row>
    <row r="131" ht="15.75" customHeight="1">
      <c r="A131" s="146"/>
      <c r="B131" s="147"/>
      <c r="C131" s="154"/>
      <c r="D131" s="149"/>
      <c r="E131" s="238"/>
      <c r="F131" s="150"/>
      <c r="G131" s="151"/>
      <c r="H131" s="239"/>
      <c r="I131" s="150"/>
      <c r="J131" s="150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27"/>
      <c r="X131" s="27"/>
      <c r="Y131" s="27"/>
      <c r="Z131" s="27"/>
      <c r="AA131" s="27"/>
      <c r="AB131" s="27"/>
      <c r="AC131" s="27"/>
      <c r="AD131" s="26"/>
      <c r="AE131" s="27"/>
      <c r="AF131" s="27"/>
      <c r="AG131" s="27"/>
    </row>
    <row r="132" ht="15.75" customHeight="1">
      <c r="A132" s="146"/>
      <c r="B132" s="147"/>
      <c r="C132" s="154"/>
      <c r="D132" s="149"/>
      <c r="E132" s="238"/>
      <c r="F132" s="150"/>
      <c r="G132" s="151"/>
      <c r="H132" s="239"/>
      <c r="I132" s="150"/>
      <c r="J132" s="15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27"/>
      <c r="X132" s="27"/>
      <c r="Y132" s="27"/>
      <c r="Z132" s="27"/>
      <c r="AA132" s="27"/>
      <c r="AB132" s="27"/>
      <c r="AC132" s="27"/>
      <c r="AD132" s="26"/>
      <c r="AE132" s="27"/>
      <c r="AF132" s="27"/>
      <c r="AG132" s="27"/>
    </row>
    <row r="133" ht="15.75" customHeight="1">
      <c r="A133" s="146"/>
      <c r="B133" s="147"/>
      <c r="C133" s="154"/>
      <c r="D133" s="149"/>
      <c r="E133" s="238"/>
      <c r="F133" s="150"/>
      <c r="G133" s="151"/>
      <c r="H133" s="239"/>
      <c r="I133" s="150"/>
      <c r="J133" s="150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7"/>
      <c r="X133" s="27"/>
      <c r="Y133" s="27"/>
      <c r="Z133" s="27"/>
      <c r="AA133" s="27"/>
      <c r="AB133" s="27"/>
      <c r="AC133" s="27"/>
      <c r="AD133" s="26"/>
      <c r="AE133" s="27"/>
      <c r="AF133" s="27"/>
      <c r="AG133" s="27"/>
    </row>
    <row r="134" ht="15.75" customHeight="1">
      <c r="A134" s="146"/>
      <c r="B134" s="147"/>
      <c r="C134" s="154"/>
      <c r="D134" s="149"/>
      <c r="E134" s="238"/>
      <c r="F134" s="150"/>
      <c r="G134" s="151"/>
      <c r="H134" s="239"/>
      <c r="I134" s="150"/>
      <c r="J134" s="150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7"/>
      <c r="X134" s="27"/>
      <c r="Y134" s="27"/>
      <c r="Z134" s="27"/>
      <c r="AA134" s="27"/>
      <c r="AB134" s="27"/>
      <c r="AC134" s="27"/>
      <c r="AD134" s="26"/>
      <c r="AE134" s="27"/>
      <c r="AF134" s="27"/>
      <c r="AG134" s="27"/>
    </row>
    <row r="135" ht="15.75" customHeight="1">
      <c r="A135" s="146"/>
      <c r="B135" s="147"/>
      <c r="C135" s="154"/>
      <c r="D135" s="149"/>
      <c r="E135" s="238"/>
      <c r="F135" s="150"/>
      <c r="G135" s="151"/>
      <c r="H135" s="239"/>
      <c r="I135" s="150"/>
      <c r="J135" s="150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7"/>
      <c r="X135" s="27"/>
      <c r="Y135" s="27"/>
      <c r="Z135" s="27"/>
      <c r="AA135" s="27"/>
      <c r="AB135" s="27"/>
      <c r="AC135" s="27"/>
      <c r="AD135" s="26"/>
      <c r="AE135" s="27"/>
      <c r="AF135" s="27"/>
      <c r="AG135" s="27"/>
    </row>
    <row r="136" ht="15.75" customHeight="1">
      <c r="A136" s="146"/>
      <c r="B136" s="147"/>
      <c r="C136" s="154"/>
      <c r="D136" s="149"/>
      <c r="E136" s="238"/>
      <c r="F136" s="150"/>
      <c r="G136" s="151"/>
      <c r="H136" s="239"/>
      <c r="I136" s="150"/>
      <c r="J136" s="150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27"/>
      <c r="X136" s="27"/>
      <c r="Y136" s="27"/>
      <c r="Z136" s="27"/>
      <c r="AA136" s="27"/>
      <c r="AB136" s="27"/>
      <c r="AC136" s="27"/>
      <c r="AD136" s="26"/>
      <c r="AE136" s="27"/>
      <c r="AF136" s="27"/>
      <c r="AG136" s="27"/>
    </row>
    <row r="137" ht="15.75" customHeight="1">
      <c r="A137" s="146"/>
      <c r="B137" s="147"/>
      <c r="C137" s="154"/>
      <c r="D137" s="149"/>
      <c r="E137" s="238"/>
      <c r="F137" s="150"/>
      <c r="G137" s="151"/>
      <c r="H137" s="239"/>
      <c r="I137" s="150"/>
      <c r="J137" s="150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27"/>
      <c r="X137" s="27"/>
      <c r="Y137" s="27"/>
      <c r="Z137" s="27"/>
      <c r="AA137" s="27"/>
      <c r="AB137" s="27"/>
      <c r="AC137" s="27"/>
      <c r="AD137" s="26"/>
      <c r="AE137" s="27"/>
      <c r="AF137" s="27"/>
      <c r="AG137" s="27"/>
    </row>
    <row r="138" ht="15.75" customHeight="1">
      <c r="A138" s="146"/>
      <c r="B138" s="147"/>
      <c r="C138" s="154"/>
      <c r="D138" s="149"/>
      <c r="E138" s="238"/>
      <c r="F138" s="150"/>
      <c r="G138" s="151"/>
      <c r="H138" s="239"/>
      <c r="I138" s="150"/>
      <c r="J138" s="150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27"/>
      <c r="X138" s="27"/>
      <c r="Y138" s="27"/>
      <c r="Z138" s="27"/>
      <c r="AA138" s="27"/>
      <c r="AB138" s="27"/>
      <c r="AC138" s="27"/>
      <c r="AD138" s="26"/>
      <c r="AE138" s="27"/>
      <c r="AF138" s="27"/>
      <c r="AG138" s="27"/>
    </row>
    <row r="139" ht="15.75" customHeight="1">
      <c r="A139" s="146"/>
      <c r="B139" s="147"/>
      <c r="C139" s="154"/>
      <c r="D139" s="149"/>
      <c r="E139" s="238"/>
      <c r="F139" s="150"/>
      <c r="G139" s="151"/>
      <c r="H139" s="239"/>
      <c r="I139" s="150"/>
      <c r="J139" s="150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7"/>
      <c r="X139" s="27"/>
      <c r="Y139" s="27"/>
      <c r="Z139" s="27"/>
      <c r="AA139" s="27"/>
      <c r="AB139" s="27"/>
      <c r="AC139" s="27"/>
      <c r="AD139" s="26"/>
      <c r="AE139" s="27"/>
      <c r="AF139" s="27"/>
      <c r="AG139" s="27"/>
    </row>
    <row r="140" ht="15.75" customHeight="1">
      <c r="A140" s="146"/>
      <c r="B140" s="147"/>
      <c r="C140" s="154"/>
      <c r="D140" s="149"/>
      <c r="E140" s="238"/>
      <c r="F140" s="150"/>
      <c r="G140" s="151"/>
      <c r="H140" s="239"/>
      <c r="I140" s="150"/>
      <c r="J140" s="150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7"/>
      <c r="X140" s="27"/>
      <c r="Y140" s="27"/>
      <c r="Z140" s="27"/>
      <c r="AA140" s="27"/>
      <c r="AB140" s="27"/>
      <c r="AC140" s="27"/>
      <c r="AD140" s="26"/>
      <c r="AE140" s="27"/>
      <c r="AF140" s="27"/>
      <c r="AG140" s="27"/>
    </row>
    <row r="141" ht="15.75" customHeight="1">
      <c r="A141" s="146"/>
      <c r="B141" s="147"/>
      <c r="C141" s="154"/>
      <c r="D141" s="149"/>
      <c r="E141" s="238"/>
      <c r="F141" s="150"/>
      <c r="G141" s="151"/>
      <c r="H141" s="239"/>
      <c r="I141" s="150"/>
      <c r="J141" s="150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7"/>
      <c r="X141" s="27"/>
      <c r="Y141" s="27"/>
      <c r="Z141" s="27"/>
      <c r="AA141" s="27"/>
      <c r="AB141" s="27"/>
      <c r="AC141" s="27"/>
      <c r="AD141" s="26"/>
      <c r="AE141" s="27"/>
      <c r="AF141" s="27"/>
      <c r="AG141" s="27"/>
    </row>
    <row r="142" ht="15.75" customHeight="1">
      <c r="A142" s="146"/>
      <c r="B142" s="147"/>
      <c r="C142" s="154"/>
      <c r="D142" s="149"/>
      <c r="E142" s="238"/>
      <c r="F142" s="150"/>
      <c r="G142" s="151"/>
      <c r="H142" s="239"/>
      <c r="I142" s="150"/>
      <c r="J142" s="150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27"/>
      <c r="X142" s="27"/>
      <c r="Y142" s="27"/>
      <c r="Z142" s="27"/>
      <c r="AA142" s="27"/>
      <c r="AB142" s="27"/>
      <c r="AC142" s="27"/>
      <c r="AD142" s="26"/>
      <c r="AE142" s="27"/>
      <c r="AF142" s="27"/>
      <c r="AG142" s="27"/>
    </row>
    <row r="143" ht="15.75" customHeight="1">
      <c r="A143" s="146"/>
      <c r="B143" s="147"/>
      <c r="C143" s="154"/>
      <c r="D143" s="149"/>
      <c r="E143" s="238"/>
      <c r="F143" s="150"/>
      <c r="G143" s="151"/>
      <c r="H143" s="239"/>
      <c r="I143" s="150"/>
      <c r="J143" s="150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27"/>
      <c r="X143" s="27"/>
      <c r="Y143" s="27"/>
      <c r="Z143" s="27"/>
      <c r="AA143" s="27"/>
      <c r="AB143" s="27"/>
      <c r="AC143" s="27"/>
      <c r="AD143" s="26"/>
      <c r="AE143" s="27"/>
      <c r="AF143" s="27"/>
      <c r="AG143" s="27"/>
    </row>
    <row r="144" ht="15.75" customHeight="1">
      <c r="A144" s="146"/>
      <c r="B144" s="147"/>
      <c r="C144" s="154"/>
      <c r="D144" s="149"/>
      <c r="E144" s="238"/>
      <c r="F144" s="150"/>
      <c r="G144" s="151"/>
      <c r="H144" s="239"/>
      <c r="I144" s="150"/>
      <c r="J144" s="150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27"/>
      <c r="X144" s="27"/>
      <c r="Y144" s="27"/>
      <c r="Z144" s="27"/>
      <c r="AA144" s="27"/>
      <c r="AB144" s="27"/>
      <c r="AC144" s="27"/>
      <c r="AD144" s="26"/>
      <c r="AE144" s="27"/>
      <c r="AF144" s="27"/>
      <c r="AG144" s="27"/>
    </row>
    <row r="145" ht="15.75" customHeight="1">
      <c r="A145" s="146"/>
      <c r="B145" s="147"/>
      <c r="C145" s="154"/>
      <c r="D145" s="149"/>
      <c r="E145" s="238"/>
      <c r="F145" s="150"/>
      <c r="G145" s="151"/>
      <c r="H145" s="239"/>
      <c r="I145" s="150"/>
      <c r="J145" s="150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27"/>
      <c r="X145" s="27"/>
      <c r="Y145" s="27"/>
      <c r="Z145" s="27"/>
      <c r="AA145" s="27"/>
      <c r="AB145" s="27"/>
      <c r="AC145" s="27"/>
      <c r="AD145" s="26"/>
      <c r="AE145" s="27"/>
      <c r="AF145" s="27"/>
      <c r="AG145" s="27"/>
    </row>
    <row r="146" ht="15.75" customHeight="1">
      <c r="A146" s="146"/>
      <c r="B146" s="147"/>
      <c r="C146" s="154"/>
      <c r="D146" s="149"/>
      <c r="E146" s="238"/>
      <c r="F146" s="150"/>
      <c r="G146" s="151"/>
      <c r="H146" s="239"/>
      <c r="I146" s="150"/>
      <c r="J146" s="150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7"/>
      <c r="X146" s="27"/>
      <c r="Y146" s="27"/>
      <c r="Z146" s="27"/>
      <c r="AA146" s="27"/>
      <c r="AB146" s="27"/>
      <c r="AC146" s="27"/>
      <c r="AD146" s="26"/>
      <c r="AE146" s="27"/>
      <c r="AF146" s="27"/>
      <c r="AG146" s="27"/>
    </row>
    <row r="147" ht="15.75" customHeight="1">
      <c r="A147" s="146"/>
      <c r="B147" s="147"/>
      <c r="C147" s="154"/>
      <c r="D147" s="149"/>
      <c r="E147" s="238"/>
      <c r="F147" s="150"/>
      <c r="G147" s="151"/>
      <c r="H147" s="239"/>
      <c r="I147" s="150"/>
      <c r="J147" s="150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7"/>
      <c r="X147" s="27"/>
      <c r="Y147" s="27"/>
      <c r="Z147" s="27"/>
      <c r="AA147" s="27"/>
      <c r="AB147" s="27"/>
      <c r="AC147" s="27"/>
      <c r="AD147" s="26"/>
      <c r="AE147" s="27"/>
      <c r="AF147" s="27"/>
      <c r="AG147" s="27"/>
    </row>
    <row r="148" ht="15.75" customHeight="1">
      <c r="A148" s="146"/>
      <c r="B148" s="147"/>
      <c r="C148" s="154"/>
      <c r="D148" s="149"/>
      <c r="E148" s="238"/>
      <c r="F148" s="150"/>
      <c r="G148" s="151"/>
      <c r="H148" s="239"/>
      <c r="I148" s="150"/>
      <c r="J148" s="150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7"/>
      <c r="X148" s="27"/>
      <c r="Y148" s="27"/>
      <c r="Z148" s="27"/>
      <c r="AA148" s="27"/>
      <c r="AB148" s="27"/>
      <c r="AC148" s="27"/>
      <c r="AD148" s="26"/>
      <c r="AE148" s="27"/>
      <c r="AF148" s="27"/>
      <c r="AG148" s="27"/>
    </row>
    <row r="149" ht="15.75" customHeight="1">
      <c r="A149" s="146"/>
      <c r="B149" s="147"/>
      <c r="C149" s="154"/>
      <c r="D149" s="149"/>
      <c r="E149" s="238"/>
      <c r="F149" s="150"/>
      <c r="G149" s="151"/>
      <c r="H149" s="239"/>
      <c r="I149" s="150"/>
      <c r="J149" s="150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27"/>
      <c r="X149" s="27"/>
      <c r="Y149" s="27"/>
      <c r="Z149" s="27"/>
      <c r="AA149" s="27"/>
      <c r="AB149" s="27"/>
      <c r="AC149" s="27"/>
      <c r="AD149" s="26"/>
      <c r="AE149" s="27"/>
      <c r="AF149" s="27"/>
      <c r="AG149" s="27"/>
    </row>
    <row r="150" ht="15.75" customHeight="1">
      <c r="A150" s="146"/>
      <c r="B150" s="147"/>
      <c r="C150" s="154"/>
      <c r="D150" s="149"/>
      <c r="E150" s="238"/>
      <c r="F150" s="150"/>
      <c r="G150" s="151"/>
      <c r="H150" s="239"/>
      <c r="I150" s="150"/>
      <c r="J150" s="150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27"/>
      <c r="X150" s="27"/>
      <c r="Y150" s="27"/>
      <c r="Z150" s="27"/>
      <c r="AA150" s="27"/>
      <c r="AB150" s="27"/>
      <c r="AC150" s="27"/>
      <c r="AD150" s="26"/>
      <c r="AE150" s="27"/>
      <c r="AF150" s="27"/>
      <c r="AG150" s="27"/>
    </row>
    <row r="151" ht="15.75" customHeight="1">
      <c r="A151" s="146"/>
      <c r="B151" s="147"/>
      <c r="C151" s="154"/>
      <c r="D151" s="149"/>
      <c r="E151" s="238"/>
      <c r="F151" s="150"/>
      <c r="G151" s="151"/>
      <c r="H151" s="239"/>
      <c r="I151" s="150"/>
      <c r="J151" s="150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27"/>
      <c r="X151" s="27"/>
      <c r="Y151" s="27"/>
      <c r="Z151" s="27"/>
      <c r="AA151" s="27"/>
      <c r="AB151" s="27"/>
      <c r="AC151" s="27"/>
      <c r="AD151" s="26"/>
      <c r="AE151" s="27"/>
      <c r="AF151" s="27"/>
      <c r="AG151" s="27"/>
    </row>
    <row r="152" ht="15.75" customHeight="1">
      <c r="A152" s="146"/>
      <c r="B152" s="147"/>
      <c r="C152" s="154"/>
      <c r="D152" s="149"/>
      <c r="E152" s="238"/>
      <c r="F152" s="150"/>
      <c r="G152" s="151"/>
      <c r="H152" s="239"/>
      <c r="I152" s="150"/>
      <c r="J152" s="150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27"/>
      <c r="X152" s="27"/>
      <c r="Y152" s="27"/>
      <c r="Z152" s="27"/>
      <c r="AA152" s="27"/>
      <c r="AB152" s="27"/>
      <c r="AC152" s="27"/>
      <c r="AD152" s="26"/>
      <c r="AE152" s="27"/>
      <c r="AF152" s="27"/>
      <c r="AG152" s="27"/>
    </row>
    <row r="153" ht="15.75" customHeight="1">
      <c r="A153" s="146"/>
      <c r="B153" s="147"/>
      <c r="C153" s="154"/>
      <c r="D153" s="149"/>
      <c r="E153" s="238"/>
      <c r="F153" s="150"/>
      <c r="G153" s="151"/>
      <c r="H153" s="239"/>
      <c r="I153" s="150"/>
      <c r="J153" s="150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7"/>
      <c r="X153" s="27"/>
      <c r="Y153" s="27"/>
      <c r="Z153" s="27"/>
      <c r="AA153" s="27"/>
      <c r="AB153" s="27"/>
      <c r="AC153" s="27"/>
      <c r="AD153" s="26"/>
      <c r="AE153" s="27"/>
      <c r="AF153" s="27"/>
      <c r="AG153" s="27"/>
    </row>
    <row r="154" ht="15.75" customHeight="1">
      <c r="A154" s="146"/>
      <c r="B154" s="147"/>
      <c r="C154" s="154"/>
      <c r="D154" s="149"/>
      <c r="E154" s="238"/>
      <c r="F154" s="150"/>
      <c r="G154" s="151"/>
      <c r="H154" s="239"/>
      <c r="I154" s="150"/>
      <c r="J154" s="150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7"/>
      <c r="X154" s="27"/>
      <c r="Y154" s="27"/>
      <c r="Z154" s="27"/>
      <c r="AA154" s="27"/>
      <c r="AB154" s="27"/>
      <c r="AC154" s="27"/>
      <c r="AD154" s="26"/>
      <c r="AE154" s="27"/>
      <c r="AF154" s="27"/>
      <c r="AG154" s="27"/>
    </row>
    <row r="155" ht="15.75" customHeight="1">
      <c r="A155" s="146"/>
      <c r="B155" s="147"/>
      <c r="C155" s="154"/>
      <c r="D155" s="149"/>
      <c r="E155" s="238"/>
      <c r="F155" s="150"/>
      <c r="G155" s="151"/>
      <c r="H155" s="239"/>
      <c r="I155" s="150"/>
      <c r="J155" s="150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7"/>
      <c r="X155" s="27"/>
      <c r="Y155" s="27"/>
      <c r="Z155" s="27"/>
      <c r="AA155" s="27"/>
      <c r="AB155" s="27"/>
      <c r="AC155" s="27"/>
      <c r="AD155" s="26"/>
      <c r="AE155" s="27"/>
      <c r="AF155" s="27"/>
      <c r="AG155" s="27"/>
    </row>
    <row r="156" ht="15.75" customHeight="1">
      <c r="A156" s="146"/>
      <c r="B156" s="147"/>
      <c r="C156" s="154"/>
      <c r="D156" s="149"/>
      <c r="E156" s="238"/>
      <c r="F156" s="150"/>
      <c r="G156" s="151"/>
      <c r="H156" s="239"/>
      <c r="I156" s="150"/>
      <c r="J156" s="150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27"/>
      <c r="X156" s="27"/>
      <c r="Y156" s="27"/>
      <c r="Z156" s="27"/>
      <c r="AA156" s="27"/>
      <c r="AB156" s="27"/>
      <c r="AC156" s="27"/>
      <c r="AD156" s="26"/>
      <c r="AE156" s="27"/>
      <c r="AF156" s="27"/>
      <c r="AG156" s="27"/>
    </row>
    <row r="157" ht="15.75" customHeight="1">
      <c r="A157" s="146"/>
      <c r="B157" s="147"/>
      <c r="C157" s="154"/>
      <c r="D157" s="149"/>
      <c r="E157" s="238"/>
      <c r="F157" s="150"/>
      <c r="G157" s="151"/>
      <c r="H157" s="239"/>
      <c r="I157" s="150"/>
      <c r="J157" s="150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27"/>
      <c r="X157" s="27"/>
      <c r="Y157" s="27"/>
      <c r="Z157" s="27"/>
      <c r="AA157" s="27"/>
      <c r="AB157" s="27"/>
      <c r="AC157" s="27"/>
      <c r="AD157" s="26"/>
      <c r="AE157" s="27"/>
      <c r="AF157" s="27"/>
      <c r="AG157" s="27"/>
    </row>
    <row r="158" ht="15.75" customHeight="1">
      <c r="A158" s="146"/>
      <c r="B158" s="147"/>
      <c r="C158" s="154"/>
      <c r="D158" s="149"/>
      <c r="E158" s="238"/>
      <c r="F158" s="150"/>
      <c r="G158" s="151"/>
      <c r="H158" s="239"/>
      <c r="I158" s="150"/>
      <c r="J158" s="150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27"/>
      <c r="X158" s="27"/>
      <c r="Y158" s="27"/>
      <c r="Z158" s="27"/>
      <c r="AA158" s="27"/>
      <c r="AB158" s="27"/>
      <c r="AC158" s="27"/>
      <c r="AD158" s="26"/>
      <c r="AE158" s="27"/>
      <c r="AF158" s="27"/>
      <c r="AG158" s="27"/>
    </row>
    <row r="159" ht="15.75" customHeight="1">
      <c r="A159" s="146"/>
      <c r="B159" s="147"/>
      <c r="C159" s="154"/>
      <c r="D159" s="149"/>
      <c r="E159" s="238"/>
      <c r="F159" s="150"/>
      <c r="G159" s="151"/>
      <c r="H159" s="239"/>
      <c r="I159" s="150"/>
      <c r="J159" s="150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27"/>
      <c r="X159" s="27"/>
      <c r="Y159" s="27"/>
      <c r="Z159" s="27"/>
      <c r="AA159" s="27"/>
      <c r="AB159" s="27"/>
      <c r="AC159" s="27"/>
      <c r="AD159" s="26"/>
      <c r="AE159" s="27"/>
      <c r="AF159" s="27"/>
      <c r="AG159" s="27"/>
    </row>
    <row r="160" ht="15.75" customHeight="1">
      <c r="A160" s="146"/>
      <c r="B160" s="147"/>
      <c r="C160" s="154"/>
      <c r="D160" s="149"/>
      <c r="E160" s="238"/>
      <c r="F160" s="150"/>
      <c r="G160" s="151"/>
      <c r="H160" s="239"/>
      <c r="I160" s="150"/>
      <c r="J160" s="150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7"/>
      <c r="X160" s="27"/>
      <c r="Y160" s="27"/>
      <c r="Z160" s="27"/>
      <c r="AA160" s="27"/>
      <c r="AB160" s="27"/>
      <c r="AC160" s="27"/>
      <c r="AD160" s="26"/>
      <c r="AE160" s="27"/>
      <c r="AF160" s="27"/>
      <c r="AG160" s="27"/>
    </row>
    <row r="161" ht="15.75" customHeight="1">
      <c r="A161" s="146"/>
      <c r="B161" s="147"/>
      <c r="C161" s="154"/>
      <c r="D161" s="149"/>
      <c r="E161" s="238"/>
      <c r="F161" s="150"/>
      <c r="G161" s="151"/>
      <c r="H161" s="239"/>
      <c r="I161" s="150"/>
      <c r="J161" s="150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7"/>
      <c r="X161" s="27"/>
      <c r="Y161" s="27"/>
      <c r="Z161" s="27"/>
      <c r="AA161" s="27"/>
      <c r="AB161" s="27"/>
      <c r="AC161" s="27"/>
      <c r="AD161" s="26"/>
      <c r="AE161" s="27"/>
      <c r="AF161" s="27"/>
      <c r="AG161" s="27"/>
    </row>
    <row r="162" ht="15.75" customHeight="1">
      <c r="A162" s="146"/>
      <c r="B162" s="147"/>
      <c r="C162" s="154"/>
      <c r="D162" s="149"/>
      <c r="E162" s="238"/>
      <c r="F162" s="150"/>
      <c r="G162" s="151"/>
      <c r="H162" s="239"/>
      <c r="I162" s="150"/>
      <c r="J162" s="150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7"/>
      <c r="X162" s="27"/>
      <c r="Y162" s="27"/>
      <c r="Z162" s="27"/>
      <c r="AA162" s="27"/>
      <c r="AB162" s="27"/>
      <c r="AC162" s="27"/>
      <c r="AD162" s="26"/>
      <c r="AE162" s="27"/>
      <c r="AF162" s="27"/>
      <c r="AG162" s="27"/>
    </row>
    <row r="163" ht="15.75" customHeight="1">
      <c r="A163" s="146"/>
      <c r="B163" s="147"/>
      <c r="C163" s="154"/>
      <c r="D163" s="149"/>
      <c r="E163" s="238"/>
      <c r="F163" s="150"/>
      <c r="G163" s="151"/>
      <c r="H163" s="239"/>
      <c r="I163" s="150"/>
      <c r="J163" s="150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27"/>
      <c r="X163" s="27"/>
      <c r="Y163" s="27"/>
      <c r="Z163" s="27"/>
      <c r="AA163" s="27"/>
      <c r="AB163" s="27"/>
      <c r="AC163" s="27"/>
      <c r="AD163" s="26"/>
      <c r="AE163" s="27"/>
      <c r="AF163" s="27"/>
      <c r="AG163" s="27"/>
    </row>
    <row r="164" ht="15.75" customHeight="1">
      <c r="A164" s="146"/>
      <c r="B164" s="147"/>
      <c r="C164" s="154"/>
      <c r="D164" s="149"/>
      <c r="E164" s="238"/>
      <c r="F164" s="150"/>
      <c r="G164" s="151"/>
      <c r="H164" s="239"/>
      <c r="I164" s="150"/>
      <c r="J164" s="150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7"/>
      <c r="X164" s="27"/>
      <c r="Y164" s="27"/>
      <c r="Z164" s="27"/>
      <c r="AA164" s="27"/>
      <c r="AB164" s="27"/>
      <c r="AC164" s="27"/>
      <c r="AD164" s="26"/>
      <c r="AE164" s="27"/>
      <c r="AF164" s="27"/>
      <c r="AG164" s="27"/>
    </row>
    <row r="165" ht="15.75" customHeight="1">
      <c r="A165" s="146"/>
      <c r="B165" s="147"/>
      <c r="C165" s="154"/>
      <c r="D165" s="149"/>
      <c r="E165" s="238"/>
      <c r="F165" s="150"/>
      <c r="G165" s="151"/>
      <c r="H165" s="239"/>
      <c r="I165" s="150"/>
      <c r="J165" s="150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27"/>
      <c r="X165" s="27"/>
      <c r="Y165" s="27"/>
      <c r="Z165" s="27"/>
      <c r="AA165" s="27"/>
      <c r="AB165" s="27"/>
      <c r="AC165" s="27"/>
      <c r="AD165" s="26"/>
      <c r="AE165" s="27"/>
      <c r="AF165" s="27"/>
      <c r="AG165" s="27"/>
    </row>
    <row r="166" ht="15.75" customHeight="1">
      <c r="A166" s="146"/>
      <c r="B166" s="147"/>
      <c r="C166" s="154"/>
      <c r="D166" s="149"/>
      <c r="E166" s="238"/>
      <c r="F166" s="150"/>
      <c r="G166" s="151"/>
      <c r="H166" s="239"/>
      <c r="I166" s="150"/>
      <c r="J166" s="150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27"/>
      <c r="X166" s="27"/>
      <c r="Y166" s="27"/>
      <c r="Z166" s="27"/>
      <c r="AA166" s="27"/>
      <c r="AB166" s="27"/>
      <c r="AC166" s="27"/>
      <c r="AD166" s="26"/>
      <c r="AE166" s="27"/>
      <c r="AF166" s="27"/>
      <c r="AG166" s="27"/>
    </row>
    <row r="167" ht="15.75" customHeight="1">
      <c r="A167" s="146"/>
      <c r="B167" s="147"/>
      <c r="C167" s="154"/>
      <c r="D167" s="149"/>
      <c r="E167" s="238"/>
      <c r="F167" s="150"/>
      <c r="G167" s="151"/>
      <c r="H167" s="239"/>
      <c r="I167" s="150"/>
      <c r="J167" s="150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27"/>
      <c r="X167" s="27"/>
      <c r="Y167" s="27"/>
      <c r="Z167" s="27"/>
      <c r="AA167" s="27"/>
      <c r="AB167" s="27"/>
      <c r="AC167" s="27"/>
      <c r="AD167" s="26"/>
      <c r="AE167" s="27"/>
      <c r="AF167" s="27"/>
      <c r="AG167" s="27"/>
    </row>
    <row r="168" ht="15.75" customHeight="1">
      <c r="A168" s="146"/>
      <c r="B168" s="147"/>
      <c r="C168" s="154"/>
      <c r="D168" s="149"/>
      <c r="E168" s="238"/>
      <c r="F168" s="150"/>
      <c r="G168" s="151"/>
      <c r="H168" s="239"/>
      <c r="I168" s="150"/>
      <c r="J168" s="150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27"/>
      <c r="X168" s="27"/>
      <c r="Y168" s="27"/>
      <c r="Z168" s="27"/>
      <c r="AA168" s="27"/>
      <c r="AB168" s="27"/>
      <c r="AC168" s="27"/>
      <c r="AD168" s="26"/>
      <c r="AE168" s="27"/>
      <c r="AF168" s="27"/>
      <c r="AG168" s="27"/>
    </row>
    <row r="169" ht="15.75" customHeight="1">
      <c r="A169" s="146"/>
      <c r="B169" s="147"/>
      <c r="C169" s="154"/>
      <c r="D169" s="149"/>
      <c r="E169" s="238"/>
      <c r="F169" s="150"/>
      <c r="G169" s="151"/>
      <c r="H169" s="239"/>
      <c r="I169" s="150"/>
      <c r="J169" s="150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27"/>
      <c r="X169" s="27"/>
      <c r="Y169" s="27"/>
      <c r="Z169" s="27"/>
      <c r="AA169" s="27"/>
      <c r="AB169" s="27"/>
      <c r="AC169" s="27"/>
      <c r="AD169" s="26"/>
      <c r="AE169" s="27"/>
      <c r="AF169" s="27"/>
      <c r="AG169" s="27"/>
    </row>
    <row r="170" ht="15.75" customHeight="1">
      <c r="A170" s="146"/>
      <c r="B170" s="147"/>
      <c r="C170" s="154"/>
      <c r="D170" s="149"/>
      <c r="E170" s="238"/>
      <c r="F170" s="150"/>
      <c r="G170" s="151"/>
      <c r="H170" s="239"/>
      <c r="I170" s="150"/>
      <c r="J170" s="150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7"/>
      <c r="X170" s="27"/>
      <c r="Y170" s="27"/>
      <c r="Z170" s="27"/>
      <c r="AA170" s="27"/>
      <c r="AB170" s="27"/>
      <c r="AC170" s="27"/>
      <c r="AD170" s="26"/>
      <c r="AE170" s="27"/>
      <c r="AF170" s="27"/>
      <c r="AG170" s="27"/>
    </row>
    <row r="171" ht="15.75" customHeight="1">
      <c r="A171" s="146"/>
      <c r="B171" s="147"/>
      <c r="C171" s="154"/>
      <c r="D171" s="149"/>
      <c r="E171" s="238"/>
      <c r="F171" s="150"/>
      <c r="G171" s="151"/>
      <c r="H171" s="239"/>
      <c r="I171" s="150"/>
      <c r="J171" s="150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7"/>
      <c r="X171" s="27"/>
      <c r="Y171" s="27"/>
      <c r="Z171" s="27"/>
      <c r="AA171" s="27"/>
      <c r="AB171" s="27"/>
      <c r="AC171" s="27"/>
      <c r="AD171" s="26"/>
      <c r="AE171" s="27"/>
      <c r="AF171" s="27"/>
      <c r="AG171" s="27"/>
    </row>
    <row r="172" ht="15.75" customHeight="1">
      <c r="A172" s="146"/>
      <c r="B172" s="147"/>
      <c r="C172" s="154"/>
      <c r="D172" s="149"/>
      <c r="E172" s="238"/>
      <c r="F172" s="150"/>
      <c r="G172" s="151"/>
      <c r="H172" s="239"/>
      <c r="I172" s="150"/>
      <c r="J172" s="150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7"/>
      <c r="X172" s="27"/>
      <c r="Y172" s="27"/>
      <c r="Z172" s="27"/>
      <c r="AA172" s="27"/>
      <c r="AB172" s="27"/>
      <c r="AC172" s="27"/>
      <c r="AD172" s="26"/>
      <c r="AE172" s="27"/>
      <c r="AF172" s="27"/>
      <c r="AG172" s="27"/>
    </row>
    <row r="173" ht="15.75" customHeight="1">
      <c r="A173" s="146"/>
      <c r="B173" s="147"/>
      <c r="C173" s="154"/>
      <c r="D173" s="149"/>
      <c r="E173" s="238"/>
      <c r="F173" s="150"/>
      <c r="G173" s="151"/>
      <c r="H173" s="239"/>
      <c r="I173" s="150"/>
      <c r="J173" s="150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27"/>
      <c r="X173" s="27"/>
      <c r="Y173" s="27"/>
      <c r="Z173" s="27"/>
      <c r="AA173" s="27"/>
      <c r="AB173" s="27"/>
      <c r="AC173" s="27"/>
      <c r="AD173" s="26"/>
      <c r="AE173" s="27"/>
      <c r="AF173" s="27"/>
      <c r="AG173" s="27"/>
    </row>
    <row r="174" ht="15.75" customHeight="1">
      <c r="A174" s="146"/>
      <c r="B174" s="147"/>
      <c r="C174" s="154"/>
      <c r="D174" s="149"/>
      <c r="E174" s="238"/>
      <c r="F174" s="150"/>
      <c r="G174" s="151"/>
      <c r="H174" s="239"/>
      <c r="I174" s="150"/>
      <c r="J174" s="150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7"/>
      <c r="X174" s="27"/>
      <c r="Y174" s="27"/>
      <c r="Z174" s="27"/>
      <c r="AA174" s="27"/>
      <c r="AB174" s="27"/>
      <c r="AC174" s="27"/>
      <c r="AD174" s="26"/>
      <c r="AE174" s="27"/>
      <c r="AF174" s="27"/>
      <c r="AG174" s="27"/>
    </row>
    <row r="175" ht="15.75" customHeight="1">
      <c r="A175" s="146"/>
      <c r="B175" s="147"/>
      <c r="C175" s="154"/>
      <c r="D175" s="149"/>
      <c r="E175" s="238"/>
      <c r="F175" s="150"/>
      <c r="G175" s="151"/>
      <c r="H175" s="239"/>
      <c r="I175" s="150"/>
      <c r="J175" s="150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27"/>
      <c r="X175" s="27"/>
      <c r="Y175" s="27"/>
      <c r="Z175" s="27"/>
      <c r="AA175" s="27"/>
      <c r="AB175" s="27"/>
      <c r="AC175" s="27"/>
      <c r="AD175" s="26"/>
      <c r="AE175" s="27"/>
      <c r="AF175" s="27"/>
      <c r="AG175" s="27"/>
    </row>
    <row r="176" ht="15.75" customHeight="1">
      <c r="A176" s="146"/>
      <c r="B176" s="147"/>
      <c r="C176" s="154"/>
      <c r="D176" s="149"/>
      <c r="E176" s="238"/>
      <c r="F176" s="150"/>
      <c r="G176" s="151"/>
      <c r="H176" s="239"/>
      <c r="I176" s="150"/>
      <c r="J176" s="150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27"/>
      <c r="X176" s="27"/>
      <c r="Y176" s="27"/>
      <c r="Z176" s="27"/>
      <c r="AA176" s="27"/>
      <c r="AB176" s="27"/>
      <c r="AC176" s="27"/>
      <c r="AD176" s="26"/>
      <c r="AE176" s="27"/>
      <c r="AF176" s="27"/>
      <c r="AG176" s="27"/>
    </row>
    <row r="177" ht="15.75" customHeight="1">
      <c r="A177" s="146"/>
      <c r="B177" s="147"/>
      <c r="C177" s="154"/>
      <c r="D177" s="149"/>
      <c r="E177" s="238"/>
      <c r="F177" s="150"/>
      <c r="G177" s="151"/>
      <c r="H177" s="239"/>
      <c r="I177" s="150"/>
      <c r="J177" s="150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27"/>
      <c r="X177" s="27"/>
      <c r="Y177" s="27"/>
      <c r="Z177" s="27"/>
      <c r="AA177" s="27"/>
      <c r="AB177" s="27"/>
      <c r="AC177" s="27"/>
      <c r="AD177" s="26"/>
      <c r="AE177" s="27"/>
      <c r="AF177" s="27"/>
      <c r="AG177" s="27"/>
    </row>
    <row r="178" ht="15.75" customHeight="1">
      <c r="A178" s="146"/>
      <c r="B178" s="147"/>
      <c r="C178" s="154"/>
      <c r="D178" s="149"/>
      <c r="E178" s="238"/>
      <c r="F178" s="150"/>
      <c r="G178" s="151"/>
      <c r="H178" s="239"/>
      <c r="I178" s="150"/>
      <c r="J178" s="150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27"/>
      <c r="X178" s="27"/>
      <c r="Y178" s="27"/>
      <c r="Z178" s="27"/>
      <c r="AA178" s="27"/>
      <c r="AB178" s="27"/>
      <c r="AC178" s="27"/>
      <c r="AD178" s="26"/>
      <c r="AE178" s="27"/>
      <c r="AF178" s="27"/>
      <c r="AG178" s="27"/>
    </row>
    <row r="179" ht="15.75" customHeight="1">
      <c r="A179" s="146"/>
      <c r="B179" s="147"/>
      <c r="C179" s="154"/>
      <c r="D179" s="149"/>
      <c r="E179" s="238"/>
      <c r="F179" s="150"/>
      <c r="G179" s="151"/>
      <c r="H179" s="239"/>
      <c r="I179" s="150"/>
      <c r="J179" s="150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7"/>
      <c r="X179" s="27"/>
      <c r="Y179" s="27"/>
      <c r="Z179" s="27"/>
      <c r="AA179" s="27"/>
      <c r="AB179" s="27"/>
      <c r="AC179" s="27"/>
      <c r="AD179" s="26"/>
      <c r="AE179" s="27"/>
      <c r="AF179" s="27"/>
      <c r="AG179" s="27"/>
    </row>
    <row r="180" ht="15.75" customHeight="1">
      <c r="A180" s="146"/>
      <c r="B180" s="147"/>
      <c r="C180" s="154"/>
      <c r="D180" s="149"/>
      <c r="E180" s="238"/>
      <c r="F180" s="150"/>
      <c r="G180" s="151"/>
      <c r="H180" s="239"/>
      <c r="I180" s="150"/>
      <c r="J180" s="150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7"/>
      <c r="X180" s="27"/>
      <c r="Y180" s="27"/>
      <c r="Z180" s="27"/>
      <c r="AA180" s="27"/>
      <c r="AB180" s="27"/>
      <c r="AC180" s="27"/>
      <c r="AD180" s="26"/>
      <c r="AE180" s="27"/>
      <c r="AF180" s="27"/>
      <c r="AG180" s="27"/>
    </row>
    <row r="181" ht="15.75" customHeight="1">
      <c r="A181" s="146"/>
      <c r="B181" s="147"/>
      <c r="C181" s="154"/>
      <c r="D181" s="149"/>
      <c r="E181" s="238"/>
      <c r="F181" s="150"/>
      <c r="G181" s="151"/>
      <c r="H181" s="239"/>
      <c r="I181" s="150"/>
      <c r="J181" s="150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7"/>
      <c r="X181" s="27"/>
      <c r="Y181" s="27"/>
      <c r="Z181" s="27"/>
      <c r="AA181" s="27"/>
      <c r="AB181" s="27"/>
      <c r="AC181" s="27"/>
      <c r="AD181" s="26"/>
      <c r="AE181" s="27"/>
      <c r="AF181" s="27"/>
      <c r="AG181" s="27"/>
    </row>
    <row r="182" ht="15.75" customHeight="1">
      <c r="A182" s="146"/>
      <c r="B182" s="147"/>
      <c r="C182" s="154"/>
      <c r="D182" s="149"/>
      <c r="E182" s="238"/>
      <c r="F182" s="150"/>
      <c r="G182" s="151"/>
      <c r="H182" s="239"/>
      <c r="I182" s="150"/>
      <c r="J182" s="150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27"/>
      <c r="X182" s="27"/>
      <c r="Y182" s="27"/>
      <c r="Z182" s="27"/>
      <c r="AA182" s="27"/>
      <c r="AB182" s="27"/>
      <c r="AC182" s="27"/>
      <c r="AD182" s="26"/>
      <c r="AE182" s="27"/>
      <c r="AF182" s="27"/>
      <c r="AG182" s="27"/>
    </row>
    <row r="183" ht="15.75" customHeight="1">
      <c r="A183" s="146"/>
      <c r="B183" s="147"/>
      <c r="C183" s="154"/>
      <c r="D183" s="149"/>
      <c r="E183" s="238"/>
      <c r="F183" s="150"/>
      <c r="G183" s="151"/>
      <c r="H183" s="239"/>
      <c r="I183" s="150"/>
      <c r="J183" s="150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7"/>
      <c r="X183" s="27"/>
      <c r="Y183" s="27"/>
      <c r="Z183" s="27"/>
      <c r="AA183" s="27"/>
      <c r="AB183" s="27"/>
      <c r="AC183" s="27"/>
      <c r="AD183" s="26"/>
      <c r="AE183" s="27"/>
      <c r="AF183" s="27"/>
      <c r="AG183" s="27"/>
    </row>
    <row r="184" ht="15.75" customHeight="1">
      <c r="A184" s="146"/>
      <c r="B184" s="147"/>
      <c r="C184" s="154"/>
      <c r="D184" s="149"/>
      <c r="E184" s="238"/>
      <c r="F184" s="150"/>
      <c r="G184" s="151"/>
      <c r="H184" s="239"/>
      <c r="I184" s="150"/>
      <c r="J184" s="150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27"/>
      <c r="X184" s="27"/>
      <c r="Y184" s="27"/>
      <c r="Z184" s="27"/>
      <c r="AA184" s="27"/>
      <c r="AB184" s="27"/>
      <c r="AC184" s="27"/>
      <c r="AD184" s="26"/>
      <c r="AE184" s="27"/>
      <c r="AF184" s="27"/>
      <c r="AG184" s="27"/>
    </row>
    <row r="185" ht="15.75" customHeight="1">
      <c r="A185" s="146"/>
      <c r="B185" s="147"/>
      <c r="C185" s="154"/>
      <c r="D185" s="149"/>
      <c r="E185" s="238"/>
      <c r="F185" s="150"/>
      <c r="G185" s="151"/>
      <c r="H185" s="239"/>
      <c r="I185" s="150"/>
      <c r="J185" s="150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27"/>
      <c r="X185" s="27"/>
      <c r="Y185" s="27"/>
      <c r="Z185" s="27"/>
      <c r="AA185" s="27"/>
      <c r="AB185" s="27"/>
      <c r="AC185" s="27"/>
      <c r="AD185" s="26"/>
      <c r="AE185" s="27"/>
      <c r="AF185" s="27"/>
      <c r="AG185" s="27"/>
    </row>
    <row r="186" ht="15.75" customHeight="1">
      <c r="A186" s="146"/>
      <c r="B186" s="147"/>
      <c r="C186" s="154"/>
      <c r="D186" s="149"/>
      <c r="E186" s="238"/>
      <c r="F186" s="150"/>
      <c r="G186" s="151"/>
      <c r="H186" s="239"/>
      <c r="I186" s="150"/>
      <c r="J186" s="150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27"/>
      <c r="X186" s="27"/>
      <c r="Y186" s="27"/>
      <c r="Z186" s="27"/>
      <c r="AA186" s="27"/>
      <c r="AB186" s="27"/>
      <c r="AC186" s="27"/>
      <c r="AD186" s="26"/>
      <c r="AE186" s="27"/>
      <c r="AF186" s="27"/>
      <c r="AG186" s="27"/>
    </row>
    <row r="187" ht="15.75" customHeight="1">
      <c r="A187" s="146"/>
      <c r="B187" s="147"/>
      <c r="C187" s="154"/>
      <c r="D187" s="149"/>
      <c r="E187" s="238"/>
      <c r="F187" s="150"/>
      <c r="G187" s="151"/>
      <c r="H187" s="239"/>
      <c r="I187" s="150"/>
      <c r="J187" s="150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27"/>
      <c r="X187" s="27"/>
      <c r="Y187" s="27"/>
      <c r="Z187" s="27"/>
      <c r="AA187" s="27"/>
      <c r="AB187" s="27"/>
      <c r="AC187" s="27"/>
      <c r="AD187" s="26"/>
      <c r="AE187" s="27"/>
      <c r="AF187" s="27"/>
      <c r="AG187" s="27"/>
    </row>
    <row r="188" ht="15.75" customHeight="1">
      <c r="A188" s="146"/>
      <c r="B188" s="147"/>
      <c r="C188" s="154"/>
      <c r="D188" s="149"/>
      <c r="E188" s="238"/>
      <c r="F188" s="150"/>
      <c r="G188" s="151"/>
      <c r="H188" s="239"/>
      <c r="I188" s="150"/>
      <c r="J188" s="150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7"/>
      <c r="X188" s="27"/>
      <c r="Y188" s="27"/>
      <c r="Z188" s="27"/>
      <c r="AA188" s="27"/>
      <c r="AB188" s="27"/>
      <c r="AC188" s="27"/>
      <c r="AD188" s="26"/>
      <c r="AE188" s="27"/>
      <c r="AF188" s="27"/>
      <c r="AG188" s="27"/>
    </row>
    <row r="189" ht="15.75" customHeight="1">
      <c r="A189" s="146"/>
      <c r="B189" s="147"/>
      <c r="C189" s="154"/>
      <c r="D189" s="149"/>
      <c r="E189" s="238"/>
      <c r="F189" s="150"/>
      <c r="G189" s="151"/>
      <c r="H189" s="239"/>
      <c r="I189" s="150"/>
      <c r="J189" s="150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7"/>
      <c r="X189" s="27"/>
      <c r="Y189" s="27"/>
      <c r="Z189" s="27"/>
      <c r="AA189" s="27"/>
      <c r="AB189" s="27"/>
      <c r="AC189" s="27"/>
      <c r="AD189" s="26"/>
      <c r="AE189" s="27"/>
      <c r="AF189" s="27"/>
      <c r="AG189" s="27"/>
    </row>
    <row r="190" ht="15.75" customHeight="1">
      <c r="A190" s="146"/>
      <c r="B190" s="147"/>
      <c r="C190" s="154"/>
      <c r="D190" s="149"/>
      <c r="E190" s="238"/>
      <c r="F190" s="150"/>
      <c r="G190" s="151"/>
      <c r="H190" s="239"/>
      <c r="I190" s="150"/>
      <c r="J190" s="150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7"/>
      <c r="X190" s="27"/>
      <c r="Y190" s="27"/>
      <c r="Z190" s="27"/>
      <c r="AA190" s="27"/>
      <c r="AB190" s="27"/>
      <c r="AC190" s="27"/>
      <c r="AD190" s="26"/>
      <c r="AE190" s="27"/>
      <c r="AF190" s="27"/>
      <c r="AG190" s="27"/>
    </row>
    <row r="191" ht="15.75" customHeight="1">
      <c r="A191" s="146"/>
      <c r="B191" s="147"/>
      <c r="C191" s="154"/>
      <c r="D191" s="149"/>
      <c r="E191" s="238"/>
      <c r="F191" s="150"/>
      <c r="G191" s="151"/>
      <c r="H191" s="239"/>
      <c r="I191" s="150"/>
      <c r="J191" s="150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27"/>
      <c r="X191" s="27"/>
      <c r="Y191" s="27"/>
      <c r="Z191" s="27"/>
      <c r="AA191" s="27"/>
      <c r="AB191" s="27"/>
      <c r="AC191" s="27"/>
      <c r="AD191" s="26"/>
      <c r="AE191" s="27"/>
      <c r="AF191" s="27"/>
      <c r="AG191" s="27"/>
    </row>
    <row r="192" ht="15.75" customHeight="1">
      <c r="A192" s="146"/>
      <c r="B192" s="147"/>
      <c r="C192" s="154"/>
      <c r="D192" s="149"/>
      <c r="E192" s="238"/>
      <c r="F192" s="150"/>
      <c r="G192" s="151"/>
      <c r="H192" s="239"/>
      <c r="I192" s="150"/>
      <c r="J192" s="150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7"/>
      <c r="X192" s="27"/>
      <c r="Y192" s="27"/>
      <c r="Z192" s="27"/>
      <c r="AA192" s="27"/>
      <c r="AB192" s="27"/>
      <c r="AC192" s="27"/>
      <c r="AD192" s="26"/>
      <c r="AE192" s="27"/>
      <c r="AF192" s="27"/>
      <c r="AG192" s="27"/>
    </row>
    <row r="193" ht="15.75" customHeight="1">
      <c r="A193" s="146"/>
      <c r="B193" s="147"/>
      <c r="C193" s="154"/>
      <c r="D193" s="149"/>
      <c r="E193" s="238"/>
      <c r="F193" s="150"/>
      <c r="G193" s="151"/>
      <c r="H193" s="239"/>
      <c r="I193" s="150"/>
      <c r="J193" s="150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27"/>
      <c r="X193" s="27"/>
      <c r="Y193" s="27"/>
      <c r="Z193" s="27"/>
      <c r="AA193" s="27"/>
      <c r="AB193" s="27"/>
      <c r="AC193" s="27"/>
      <c r="AD193" s="26"/>
      <c r="AE193" s="27"/>
      <c r="AF193" s="27"/>
      <c r="AG193" s="27"/>
    </row>
    <row r="194" ht="15.75" customHeight="1">
      <c r="A194" s="146"/>
      <c r="B194" s="147"/>
      <c r="C194" s="154"/>
      <c r="D194" s="149"/>
      <c r="E194" s="238"/>
      <c r="F194" s="150"/>
      <c r="G194" s="151"/>
      <c r="H194" s="239"/>
      <c r="I194" s="150"/>
      <c r="J194" s="150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27"/>
      <c r="X194" s="27"/>
      <c r="Y194" s="27"/>
      <c r="Z194" s="27"/>
      <c r="AA194" s="27"/>
      <c r="AB194" s="27"/>
      <c r="AC194" s="27"/>
      <c r="AD194" s="26"/>
      <c r="AE194" s="27"/>
      <c r="AF194" s="27"/>
      <c r="AG194" s="27"/>
    </row>
    <row r="195" ht="15.75" customHeight="1">
      <c r="A195" s="146"/>
      <c r="B195" s="147"/>
      <c r="C195" s="154"/>
      <c r="D195" s="149"/>
      <c r="E195" s="238"/>
      <c r="F195" s="150"/>
      <c r="G195" s="151"/>
      <c r="H195" s="239"/>
      <c r="I195" s="150"/>
      <c r="J195" s="150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27"/>
      <c r="X195" s="27"/>
      <c r="Y195" s="27"/>
      <c r="Z195" s="27"/>
      <c r="AA195" s="27"/>
      <c r="AB195" s="27"/>
      <c r="AC195" s="27"/>
      <c r="AD195" s="26"/>
      <c r="AE195" s="27"/>
      <c r="AF195" s="27"/>
      <c r="AG195" s="27"/>
    </row>
    <row r="196" ht="15.75" customHeight="1">
      <c r="A196" s="146"/>
      <c r="B196" s="147"/>
      <c r="C196" s="154"/>
      <c r="D196" s="149"/>
      <c r="E196" s="238"/>
      <c r="F196" s="150"/>
      <c r="G196" s="151"/>
      <c r="H196" s="239"/>
      <c r="I196" s="150"/>
      <c r="J196" s="150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27"/>
      <c r="X196" s="27"/>
      <c r="Y196" s="27"/>
      <c r="Z196" s="27"/>
      <c r="AA196" s="27"/>
      <c r="AB196" s="27"/>
      <c r="AC196" s="27"/>
      <c r="AD196" s="26"/>
      <c r="AE196" s="27"/>
      <c r="AF196" s="27"/>
      <c r="AG196" s="27"/>
    </row>
    <row r="197" ht="15.75" customHeight="1">
      <c r="A197" s="146"/>
      <c r="B197" s="147"/>
      <c r="C197" s="154"/>
      <c r="D197" s="149"/>
      <c r="E197" s="238"/>
      <c r="F197" s="150"/>
      <c r="G197" s="151"/>
      <c r="H197" s="239"/>
      <c r="I197" s="150"/>
      <c r="J197" s="150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7"/>
      <c r="X197" s="27"/>
      <c r="Y197" s="27"/>
      <c r="Z197" s="27"/>
      <c r="AA197" s="27"/>
      <c r="AB197" s="27"/>
      <c r="AC197" s="27"/>
      <c r="AD197" s="26"/>
      <c r="AE197" s="27"/>
      <c r="AF197" s="27"/>
      <c r="AG197" s="27"/>
    </row>
    <row r="198" ht="15.75" customHeight="1">
      <c r="A198" s="146"/>
      <c r="B198" s="147"/>
      <c r="C198" s="154"/>
      <c r="D198" s="149"/>
      <c r="E198" s="238"/>
      <c r="F198" s="150"/>
      <c r="G198" s="151"/>
      <c r="H198" s="239"/>
      <c r="I198" s="150"/>
      <c r="J198" s="150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7"/>
      <c r="X198" s="27"/>
      <c r="Y198" s="27"/>
      <c r="Z198" s="27"/>
      <c r="AA198" s="27"/>
      <c r="AB198" s="27"/>
      <c r="AC198" s="27"/>
      <c r="AD198" s="26"/>
      <c r="AE198" s="27"/>
      <c r="AF198" s="27"/>
      <c r="AG198" s="27"/>
    </row>
    <row r="199" ht="15.75" customHeight="1">
      <c r="A199" s="146"/>
      <c r="B199" s="147"/>
      <c r="C199" s="154"/>
      <c r="D199" s="149"/>
      <c r="E199" s="238"/>
      <c r="F199" s="150"/>
      <c r="G199" s="151"/>
      <c r="H199" s="239"/>
      <c r="I199" s="150"/>
      <c r="J199" s="150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7"/>
      <c r="X199" s="27"/>
      <c r="Y199" s="27"/>
      <c r="Z199" s="27"/>
      <c r="AA199" s="27"/>
      <c r="AB199" s="27"/>
      <c r="AC199" s="27"/>
      <c r="AD199" s="26"/>
      <c r="AE199" s="27"/>
      <c r="AF199" s="27"/>
      <c r="AG199" s="27"/>
    </row>
    <row r="200" ht="15.75" customHeight="1">
      <c r="A200" s="146"/>
      <c r="B200" s="147"/>
      <c r="C200" s="154"/>
      <c r="D200" s="149"/>
      <c r="E200" s="238"/>
      <c r="F200" s="150"/>
      <c r="G200" s="151"/>
      <c r="H200" s="239"/>
      <c r="I200" s="150"/>
      <c r="J200" s="150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27"/>
      <c r="X200" s="27"/>
      <c r="Y200" s="27"/>
      <c r="Z200" s="27"/>
      <c r="AA200" s="27"/>
      <c r="AB200" s="27"/>
      <c r="AC200" s="27"/>
      <c r="AD200" s="26"/>
      <c r="AE200" s="27"/>
      <c r="AF200" s="27"/>
      <c r="AG200" s="27"/>
    </row>
    <row r="201" ht="15.75" customHeight="1">
      <c r="A201" s="146"/>
      <c r="B201" s="147"/>
      <c r="C201" s="154"/>
      <c r="D201" s="149"/>
      <c r="E201" s="238"/>
      <c r="F201" s="150"/>
      <c r="G201" s="151"/>
      <c r="H201" s="239"/>
      <c r="I201" s="150"/>
      <c r="J201" s="150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7"/>
      <c r="X201" s="27"/>
      <c r="Y201" s="27"/>
      <c r="Z201" s="27"/>
      <c r="AA201" s="27"/>
      <c r="AB201" s="27"/>
      <c r="AC201" s="27"/>
      <c r="AD201" s="26"/>
      <c r="AE201" s="27"/>
      <c r="AF201" s="27"/>
      <c r="AG201" s="27"/>
    </row>
    <row r="202" ht="15.75" customHeight="1">
      <c r="A202" s="146"/>
      <c r="B202" s="147"/>
      <c r="C202" s="154"/>
      <c r="D202" s="149"/>
      <c r="E202" s="238"/>
      <c r="F202" s="150"/>
      <c r="G202" s="151"/>
      <c r="H202" s="239"/>
      <c r="I202" s="150"/>
      <c r="J202" s="150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27"/>
      <c r="X202" s="27"/>
      <c r="Y202" s="27"/>
      <c r="Z202" s="27"/>
      <c r="AA202" s="27"/>
      <c r="AB202" s="27"/>
      <c r="AC202" s="27"/>
      <c r="AD202" s="26"/>
      <c r="AE202" s="27"/>
      <c r="AF202" s="27"/>
      <c r="AG202" s="27"/>
    </row>
    <row r="203" ht="15.75" customHeight="1">
      <c r="A203" s="146"/>
      <c r="B203" s="147"/>
      <c r="C203" s="154"/>
      <c r="D203" s="149"/>
      <c r="E203" s="238"/>
      <c r="F203" s="150"/>
      <c r="G203" s="151"/>
      <c r="H203" s="239"/>
      <c r="I203" s="150"/>
      <c r="J203" s="150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27"/>
      <c r="X203" s="27"/>
      <c r="Y203" s="27"/>
      <c r="Z203" s="27"/>
      <c r="AA203" s="27"/>
      <c r="AB203" s="27"/>
      <c r="AC203" s="27"/>
      <c r="AD203" s="26"/>
      <c r="AE203" s="27"/>
      <c r="AF203" s="27"/>
      <c r="AG203" s="27"/>
    </row>
    <row r="204" ht="15.75" customHeight="1">
      <c r="A204" s="146"/>
      <c r="B204" s="147"/>
      <c r="C204" s="154"/>
      <c r="D204" s="149"/>
      <c r="E204" s="238"/>
      <c r="F204" s="150"/>
      <c r="G204" s="151"/>
      <c r="H204" s="239"/>
      <c r="I204" s="150"/>
      <c r="J204" s="150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27"/>
      <c r="X204" s="27"/>
      <c r="Y204" s="27"/>
      <c r="Z204" s="27"/>
      <c r="AA204" s="27"/>
      <c r="AB204" s="27"/>
      <c r="AC204" s="27"/>
      <c r="AD204" s="26"/>
      <c r="AE204" s="27"/>
      <c r="AF204" s="27"/>
      <c r="AG204" s="27"/>
    </row>
    <row r="205" ht="15.75" customHeight="1">
      <c r="A205" s="146"/>
      <c r="B205" s="147"/>
      <c r="C205" s="154"/>
      <c r="D205" s="149"/>
      <c r="E205" s="238"/>
      <c r="F205" s="150"/>
      <c r="G205" s="151"/>
      <c r="H205" s="239"/>
      <c r="I205" s="150"/>
      <c r="J205" s="150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27"/>
      <c r="X205" s="27"/>
      <c r="Y205" s="27"/>
      <c r="Z205" s="27"/>
      <c r="AA205" s="27"/>
      <c r="AB205" s="27"/>
      <c r="AC205" s="27"/>
      <c r="AD205" s="26"/>
      <c r="AE205" s="27"/>
      <c r="AF205" s="27"/>
      <c r="AG205" s="27"/>
    </row>
    <row r="206" ht="15.75" customHeight="1">
      <c r="A206" s="146"/>
      <c r="B206" s="147"/>
      <c r="C206" s="154"/>
      <c r="D206" s="149"/>
      <c r="E206" s="238"/>
      <c r="F206" s="150"/>
      <c r="G206" s="151"/>
      <c r="H206" s="239"/>
      <c r="I206" s="150"/>
      <c r="J206" s="150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7"/>
      <c r="X206" s="27"/>
      <c r="Y206" s="27"/>
      <c r="Z206" s="27"/>
      <c r="AA206" s="27"/>
      <c r="AB206" s="27"/>
      <c r="AC206" s="27"/>
      <c r="AD206" s="26"/>
      <c r="AE206" s="27"/>
      <c r="AF206" s="27"/>
      <c r="AG206" s="27"/>
    </row>
    <row r="207" ht="15.75" customHeight="1">
      <c r="A207" s="146"/>
      <c r="B207" s="147"/>
      <c r="C207" s="154"/>
      <c r="D207" s="149"/>
      <c r="E207" s="238"/>
      <c r="F207" s="150"/>
      <c r="G207" s="151"/>
      <c r="H207" s="239"/>
      <c r="I207" s="150"/>
      <c r="J207" s="150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7"/>
      <c r="X207" s="27"/>
      <c r="Y207" s="27"/>
      <c r="Z207" s="27"/>
      <c r="AA207" s="27"/>
      <c r="AB207" s="27"/>
      <c r="AC207" s="27"/>
      <c r="AD207" s="26"/>
      <c r="AE207" s="27"/>
      <c r="AF207" s="27"/>
      <c r="AG207" s="27"/>
    </row>
    <row r="208" ht="15.75" customHeight="1">
      <c r="A208" s="146"/>
      <c r="B208" s="147"/>
      <c r="C208" s="154"/>
      <c r="D208" s="149"/>
      <c r="E208" s="238"/>
      <c r="F208" s="150"/>
      <c r="G208" s="151"/>
      <c r="H208" s="239"/>
      <c r="I208" s="150"/>
      <c r="J208" s="150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7"/>
      <c r="X208" s="27"/>
      <c r="Y208" s="27"/>
      <c r="Z208" s="27"/>
      <c r="AA208" s="27"/>
      <c r="AB208" s="27"/>
      <c r="AC208" s="27"/>
      <c r="AD208" s="26"/>
      <c r="AE208" s="27"/>
      <c r="AF208" s="27"/>
      <c r="AG208" s="27"/>
    </row>
    <row r="209" ht="15.75" customHeight="1">
      <c r="A209" s="146"/>
      <c r="B209" s="147"/>
      <c r="C209" s="154"/>
      <c r="D209" s="149"/>
      <c r="E209" s="238"/>
      <c r="F209" s="150"/>
      <c r="G209" s="151"/>
      <c r="H209" s="239"/>
      <c r="I209" s="150"/>
      <c r="J209" s="150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27"/>
      <c r="X209" s="27"/>
      <c r="Y209" s="27"/>
      <c r="Z209" s="27"/>
      <c r="AA209" s="27"/>
      <c r="AB209" s="27"/>
      <c r="AC209" s="27"/>
      <c r="AD209" s="26"/>
      <c r="AE209" s="27"/>
      <c r="AF209" s="27"/>
      <c r="AG209" s="27"/>
    </row>
    <row r="210" ht="15.75" customHeight="1">
      <c r="A210" s="146"/>
      <c r="B210" s="147"/>
      <c r="C210" s="154"/>
      <c r="D210" s="149"/>
      <c r="E210" s="238"/>
      <c r="F210" s="150"/>
      <c r="G210" s="151"/>
      <c r="H210" s="239"/>
      <c r="I210" s="150"/>
      <c r="J210" s="150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7"/>
      <c r="X210" s="27"/>
      <c r="Y210" s="27"/>
      <c r="Z210" s="27"/>
      <c r="AA210" s="27"/>
      <c r="AB210" s="27"/>
      <c r="AC210" s="27"/>
      <c r="AD210" s="26"/>
      <c r="AE210" s="27"/>
      <c r="AF210" s="27"/>
      <c r="AG210" s="27"/>
    </row>
    <row r="211" ht="15.75" customHeight="1">
      <c r="A211" s="146"/>
      <c r="B211" s="147"/>
      <c r="C211" s="154"/>
      <c r="D211" s="149"/>
      <c r="E211" s="238"/>
      <c r="F211" s="150"/>
      <c r="G211" s="151"/>
      <c r="H211" s="239"/>
      <c r="I211" s="150"/>
      <c r="J211" s="150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27"/>
      <c r="X211" s="27"/>
      <c r="Y211" s="27"/>
      <c r="Z211" s="27"/>
      <c r="AA211" s="27"/>
      <c r="AB211" s="27"/>
      <c r="AC211" s="27"/>
      <c r="AD211" s="26"/>
      <c r="AE211" s="27"/>
      <c r="AF211" s="27"/>
      <c r="AG211" s="27"/>
    </row>
    <row r="212" ht="15.75" customHeight="1">
      <c r="A212" s="146"/>
      <c r="B212" s="147"/>
      <c r="C212" s="154"/>
      <c r="D212" s="149"/>
      <c r="E212" s="238"/>
      <c r="F212" s="150"/>
      <c r="G212" s="151"/>
      <c r="H212" s="239"/>
      <c r="I212" s="150"/>
      <c r="J212" s="150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27"/>
      <c r="X212" s="27"/>
      <c r="Y212" s="27"/>
      <c r="Z212" s="27"/>
      <c r="AA212" s="27"/>
      <c r="AB212" s="27"/>
      <c r="AC212" s="27"/>
      <c r="AD212" s="26"/>
      <c r="AE212" s="27"/>
      <c r="AF212" s="27"/>
      <c r="AG212" s="27"/>
    </row>
    <row r="213" ht="15.75" customHeight="1">
      <c r="A213" s="146"/>
      <c r="B213" s="147"/>
      <c r="C213" s="154"/>
      <c r="D213" s="149"/>
      <c r="E213" s="238"/>
      <c r="F213" s="150"/>
      <c r="G213" s="151"/>
      <c r="H213" s="239"/>
      <c r="I213" s="150"/>
      <c r="J213" s="150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27"/>
      <c r="X213" s="27"/>
      <c r="Y213" s="27"/>
      <c r="Z213" s="27"/>
      <c r="AA213" s="27"/>
      <c r="AB213" s="27"/>
      <c r="AC213" s="27"/>
      <c r="AD213" s="26"/>
      <c r="AE213" s="27"/>
      <c r="AF213" s="27"/>
      <c r="AG213" s="27"/>
    </row>
    <row r="214" ht="15.75" customHeight="1">
      <c r="A214" s="146"/>
      <c r="B214" s="147"/>
      <c r="C214" s="154"/>
      <c r="D214" s="149"/>
      <c r="E214" s="238"/>
      <c r="F214" s="150"/>
      <c r="G214" s="151"/>
      <c r="H214" s="239"/>
      <c r="I214" s="150"/>
      <c r="J214" s="150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27"/>
      <c r="X214" s="27"/>
      <c r="Y214" s="27"/>
      <c r="Z214" s="27"/>
      <c r="AA214" s="27"/>
      <c r="AB214" s="27"/>
      <c r="AC214" s="27"/>
      <c r="AD214" s="26"/>
      <c r="AE214" s="27"/>
      <c r="AF214" s="27"/>
      <c r="AG214" s="27"/>
    </row>
    <row r="215" ht="15.75" customHeight="1">
      <c r="A215" s="146"/>
      <c r="B215" s="147"/>
      <c r="C215" s="154"/>
      <c r="D215" s="149"/>
      <c r="E215" s="238"/>
      <c r="F215" s="150"/>
      <c r="G215" s="151"/>
      <c r="H215" s="239"/>
      <c r="I215" s="150"/>
      <c r="J215" s="150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7"/>
      <c r="X215" s="27"/>
      <c r="Y215" s="27"/>
      <c r="Z215" s="27"/>
      <c r="AA215" s="27"/>
      <c r="AB215" s="27"/>
      <c r="AC215" s="27"/>
      <c r="AD215" s="26"/>
      <c r="AE215" s="27"/>
      <c r="AF215" s="27"/>
      <c r="AG215" s="27"/>
    </row>
    <row r="216" ht="15.75" customHeight="1">
      <c r="A216" s="146"/>
      <c r="B216" s="147"/>
      <c r="C216" s="154"/>
      <c r="D216" s="149"/>
      <c r="E216" s="238"/>
      <c r="F216" s="150"/>
      <c r="G216" s="151"/>
      <c r="H216" s="239"/>
      <c r="I216" s="150"/>
      <c r="J216" s="150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7"/>
      <c r="X216" s="27"/>
      <c r="Y216" s="27"/>
      <c r="Z216" s="27"/>
      <c r="AA216" s="27"/>
      <c r="AB216" s="27"/>
      <c r="AC216" s="27"/>
      <c r="AD216" s="26"/>
      <c r="AE216" s="27"/>
      <c r="AF216" s="27"/>
      <c r="AG216" s="27"/>
    </row>
    <row r="217" ht="15.75" customHeight="1">
      <c r="A217" s="146"/>
      <c r="B217" s="147"/>
      <c r="C217" s="154"/>
      <c r="D217" s="149"/>
      <c r="E217" s="238"/>
      <c r="F217" s="150"/>
      <c r="G217" s="151"/>
      <c r="H217" s="239"/>
      <c r="I217" s="150"/>
      <c r="J217" s="150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7"/>
      <c r="X217" s="27"/>
      <c r="Y217" s="27"/>
      <c r="Z217" s="27"/>
      <c r="AA217" s="27"/>
      <c r="AB217" s="27"/>
      <c r="AC217" s="27"/>
      <c r="AD217" s="26"/>
      <c r="AE217" s="27"/>
      <c r="AF217" s="27"/>
      <c r="AG217" s="27"/>
    </row>
    <row r="218" ht="15.75" customHeight="1">
      <c r="A218" s="146"/>
      <c r="B218" s="147"/>
      <c r="C218" s="154"/>
      <c r="D218" s="149"/>
      <c r="E218" s="238"/>
      <c r="F218" s="150"/>
      <c r="G218" s="151"/>
      <c r="H218" s="239"/>
      <c r="I218" s="150"/>
      <c r="J218" s="150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27"/>
      <c r="X218" s="27"/>
      <c r="Y218" s="27"/>
      <c r="Z218" s="27"/>
      <c r="AA218" s="27"/>
      <c r="AB218" s="27"/>
      <c r="AC218" s="27"/>
      <c r="AD218" s="26"/>
      <c r="AE218" s="27"/>
      <c r="AF218" s="27"/>
      <c r="AG218" s="27"/>
    </row>
    <row r="219" ht="15.75" customHeight="1">
      <c r="A219" s="146"/>
      <c r="B219" s="147"/>
      <c r="C219" s="154"/>
      <c r="D219" s="149"/>
      <c r="E219" s="238"/>
      <c r="F219" s="150"/>
      <c r="G219" s="151"/>
      <c r="H219" s="239"/>
      <c r="I219" s="150"/>
      <c r="J219" s="150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7"/>
      <c r="X219" s="27"/>
      <c r="Y219" s="27"/>
      <c r="Z219" s="27"/>
      <c r="AA219" s="27"/>
      <c r="AB219" s="27"/>
      <c r="AC219" s="27"/>
      <c r="AD219" s="26"/>
      <c r="AE219" s="27"/>
      <c r="AF219" s="27"/>
      <c r="AG219" s="27"/>
    </row>
    <row r="220" ht="15.75" customHeight="1">
      <c r="A220" s="146"/>
      <c r="B220" s="147"/>
      <c r="C220" s="154"/>
      <c r="D220" s="149"/>
      <c r="E220" s="238"/>
      <c r="F220" s="150"/>
      <c r="G220" s="151"/>
      <c r="H220" s="239"/>
      <c r="I220" s="150"/>
      <c r="J220" s="150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27"/>
      <c r="X220" s="27"/>
      <c r="Y220" s="27"/>
      <c r="Z220" s="27"/>
      <c r="AA220" s="27"/>
      <c r="AB220" s="27"/>
      <c r="AC220" s="27"/>
      <c r="AD220" s="26"/>
      <c r="AE220" s="27"/>
      <c r="AF220" s="27"/>
      <c r="AG220" s="27"/>
    </row>
    <row r="221" ht="15.75" customHeight="1">
      <c r="A221" s="146"/>
      <c r="B221" s="147"/>
      <c r="C221" s="154"/>
      <c r="D221" s="149"/>
      <c r="E221" s="238"/>
      <c r="F221" s="150"/>
      <c r="G221" s="151"/>
      <c r="H221" s="239"/>
      <c r="I221" s="150"/>
      <c r="J221" s="150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27"/>
      <c r="X221" s="27"/>
      <c r="Y221" s="27"/>
      <c r="Z221" s="27"/>
      <c r="AA221" s="27"/>
      <c r="AB221" s="27"/>
      <c r="AC221" s="27"/>
      <c r="AD221" s="26"/>
      <c r="AE221" s="27"/>
      <c r="AF221" s="27"/>
      <c r="AG221" s="27"/>
    </row>
    <row r="222" ht="15.75" customHeight="1">
      <c r="A222" s="146"/>
      <c r="B222" s="147"/>
      <c r="C222" s="154"/>
      <c r="D222" s="149"/>
      <c r="E222" s="238"/>
      <c r="F222" s="150"/>
      <c r="G222" s="151"/>
      <c r="H222" s="239"/>
      <c r="I222" s="150"/>
      <c r="J222" s="150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27"/>
      <c r="X222" s="27"/>
      <c r="Y222" s="27"/>
      <c r="Z222" s="27"/>
      <c r="AA222" s="27"/>
      <c r="AB222" s="27"/>
      <c r="AC222" s="27"/>
      <c r="AD222" s="26"/>
      <c r="AE222" s="27"/>
      <c r="AF222" s="27"/>
      <c r="AG222" s="27"/>
    </row>
    <row r="223" ht="15.75" customHeight="1">
      <c r="A223" s="146"/>
      <c r="B223" s="147"/>
      <c r="C223" s="154"/>
      <c r="D223" s="149"/>
      <c r="E223" s="238"/>
      <c r="F223" s="150"/>
      <c r="G223" s="151"/>
      <c r="H223" s="239"/>
      <c r="I223" s="150"/>
      <c r="J223" s="150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27"/>
      <c r="X223" s="27"/>
      <c r="Y223" s="27"/>
      <c r="Z223" s="27"/>
      <c r="AA223" s="27"/>
      <c r="AB223" s="27"/>
      <c r="AC223" s="27"/>
      <c r="AD223" s="26"/>
      <c r="AE223" s="27"/>
      <c r="AF223" s="27"/>
      <c r="AG223" s="27"/>
    </row>
    <row r="224" ht="15.75" customHeight="1">
      <c r="A224" s="146"/>
      <c r="B224" s="147"/>
      <c r="C224" s="154"/>
      <c r="D224" s="149"/>
      <c r="E224" s="238"/>
      <c r="F224" s="150"/>
      <c r="G224" s="151"/>
      <c r="H224" s="239"/>
      <c r="I224" s="150"/>
      <c r="J224" s="150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7"/>
      <c r="X224" s="27"/>
      <c r="Y224" s="27"/>
      <c r="Z224" s="27"/>
      <c r="AA224" s="27"/>
      <c r="AB224" s="27"/>
      <c r="AC224" s="27"/>
      <c r="AD224" s="26"/>
      <c r="AE224" s="27"/>
      <c r="AF224" s="27"/>
      <c r="AG224" s="27"/>
    </row>
    <row r="225" ht="15.75" customHeight="1">
      <c r="A225" s="146"/>
      <c r="B225" s="147"/>
      <c r="C225" s="154"/>
      <c r="D225" s="149"/>
      <c r="E225" s="238"/>
      <c r="F225" s="150"/>
      <c r="G225" s="151"/>
      <c r="H225" s="239"/>
      <c r="I225" s="150"/>
      <c r="J225" s="150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7"/>
      <c r="X225" s="27"/>
      <c r="Y225" s="27"/>
      <c r="Z225" s="27"/>
      <c r="AA225" s="27"/>
      <c r="AB225" s="27"/>
      <c r="AC225" s="27"/>
      <c r="AD225" s="26"/>
      <c r="AE225" s="27"/>
      <c r="AF225" s="27"/>
      <c r="AG225" s="27"/>
    </row>
    <row r="226" ht="15.75" customHeight="1">
      <c r="A226" s="146"/>
      <c r="B226" s="147"/>
      <c r="C226" s="154"/>
      <c r="D226" s="149"/>
      <c r="E226" s="238"/>
      <c r="F226" s="150"/>
      <c r="G226" s="151"/>
      <c r="H226" s="239"/>
      <c r="I226" s="150"/>
      <c r="J226" s="150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7"/>
      <c r="X226" s="27"/>
      <c r="Y226" s="27"/>
      <c r="Z226" s="27"/>
      <c r="AA226" s="27"/>
      <c r="AB226" s="27"/>
      <c r="AC226" s="27"/>
      <c r="AD226" s="26"/>
      <c r="AE226" s="27"/>
      <c r="AF226" s="27"/>
      <c r="AG226" s="27"/>
    </row>
    <row r="227" ht="15.75" customHeight="1">
      <c r="A227" s="146"/>
      <c r="B227" s="147"/>
      <c r="C227" s="154"/>
      <c r="D227" s="149"/>
      <c r="E227" s="238"/>
      <c r="F227" s="150"/>
      <c r="G227" s="151"/>
      <c r="H227" s="239"/>
      <c r="I227" s="150"/>
      <c r="J227" s="150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27"/>
      <c r="X227" s="27"/>
      <c r="Y227" s="27"/>
      <c r="Z227" s="27"/>
      <c r="AA227" s="27"/>
      <c r="AB227" s="27"/>
      <c r="AC227" s="27"/>
      <c r="AD227" s="26"/>
      <c r="AE227" s="27"/>
      <c r="AF227" s="27"/>
      <c r="AG227" s="27"/>
    </row>
    <row r="228" ht="15.75" customHeight="1">
      <c r="A228" s="146"/>
      <c r="B228" s="147"/>
      <c r="C228" s="154"/>
      <c r="D228" s="149"/>
      <c r="E228" s="238"/>
      <c r="F228" s="150"/>
      <c r="G228" s="151"/>
      <c r="H228" s="239"/>
      <c r="I228" s="150"/>
      <c r="J228" s="150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27"/>
      <c r="X228" s="27"/>
      <c r="Y228" s="27"/>
      <c r="Z228" s="27"/>
      <c r="AA228" s="27"/>
      <c r="AB228" s="27"/>
      <c r="AC228" s="27"/>
      <c r="AD228" s="26"/>
      <c r="AE228" s="27"/>
      <c r="AF228" s="27"/>
      <c r="AG228" s="27"/>
    </row>
    <row r="229" ht="15.75" customHeight="1">
      <c r="A229" s="146"/>
      <c r="B229" s="147"/>
      <c r="C229" s="154"/>
      <c r="D229" s="149"/>
      <c r="E229" s="238"/>
      <c r="F229" s="150"/>
      <c r="G229" s="151"/>
      <c r="H229" s="239"/>
      <c r="I229" s="150"/>
      <c r="J229" s="150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27"/>
      <c r="X229" s="27"/>
      <c r="Y229" s="27"/>
      <c r="Z229" s="27"/>
      <c r="AA229" s="27"/>
      <c r="AB229" s="27"/>
      <c r="AC229" s="27"/>
      <c r="AD229" s="26"/>
      <c r="AE229" s="27"/>
      <c r="AF229" s="27"/>
      <c r="AG229" s="27"/>
    </row>
    <row r="230" ht="15.75" customHeight="1">
      <c r="A230" s="146"/>
      <c r="B230" s="147"/>
      <c r="C230" s="154"/>
      <c r="D230" s="149"/>
      <c r="E230" s="238"/>
      <c r="F230" s="150"/>
      <c r="G230" s="151"/>
      <c r="H230" s="239"/>
      <c r="I230" s="150"/>
      <c r="J230" s="150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27"/>
      <c r="X230" s="27"/>
      <c r="Y230" s="27"/>
      <c r="Z230" s="27"/>
      <c r="AA230" s="27"/>
      <c r="AB230" s="27"/>
      <c r="AC230" s="27"/>
      <c r="AD230" s="26"/>
      <c r="AE230" s="27"/>
      <c r="AF230" s="27"/>
      <c r="AG230" s="27"/>
    </row>
    <row r="231" ht="15.75" customHeight="1">
      <c r="A231" s="146"/>
      <c r="B231" s="147"/>
      <c r="C231" s="154"/>
      <c r="D231" s="149"/>
      <c r="E231" s="238"/>
      <c r="F231" s="150"/>
      <c r="G231" s="151"/>
      <c r="H231" s="239"/>
      <c r="I231" s="150"/>
      <c r="J231" s="150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7"/>
      <c r="X231" s="27"/>
      <c r="Y231" s="27"/>
      <c r="Z231" s="27"/>
      <c r="AA231" s="27"/>
      <c r="AB231" s="27"/>
      <c r="AC231" s="27"/>
      <c r="AD231" s="26"/>
      <c r="AE231" s="27"/>
      <c r="AF231" s="27"/>
      <c r="AG231" s="27"/>
    </row>
    <row r="232" ht="15.75" customHeight="1">
      <c r="A232" s="146"/>
      <c r="B232" s="147"/>
      <c r="C232" s="154"/>
      <c r="D232" s="149"/>
      <c r="E232" s="238"/>
      <c r="F232" s="150"/>
      <c r="G232" s="151"/>
      <c r="H232" s="239"/>
      <c r="I232" s="150"/>
      <c r="J232" s="150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7"/>
      <c r="X232" s="27"/>
      <c r="Y232" s="27"/>
      <c r="Z232" s="27"/>
      <c r="AA232" s="27"/>
      <c r="AB232" s="27"/>
      <c r="AC232" s="27"/>
      <c r="AD232" s="26"/>
      <c r="AE232" s="27"/>
      <c r="AF232" s="27"/>
      <c r="AG232" s="27"/>
    </row>
    <row r="233" ht="15.75" customHeight="1">
      <c r="A233" s="146"/>
      <c r="B233" s="147"/>
      <c r="C233" s="154"/>
      <c r="D233" s="149"/>
      <c r="E233" s="238"/>
      <c r="F233" s="150"/>
      <c r="G233" s="151"/>
      <c r="H233" s="239"/>
      <c r="I233" s="150"/>
      <c r="J233" s="150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7"/>
      <c r="X233" s="27"/>
      <c r="Y233" s="27"/>
      <c r="Z233" s="27"/>
      <c r="AA233" s="27"/>
      <c r="AB233" s="27"/>
      <c r="AC233" s="27"/>
      <c r="AD233" s="26"/>
      <c r="AE233" s="27"/>
      <c r="AF233" s="27"/>
      <c r="AG233" s="27"/>
    </row>
    <row r="234" ht="15.75" customHeight="1">
      <c r="A234" s="146"/>
      <c r="B234" s="147"/>
      <c r="C234" s="154"/>
      <c r="D234" s="149"/>
      <c r="E234" s="238"/>
      <c r="F234" s="150"/>
      <c r="G234" s="151"/>
      <c r="H234" s="239"/>
      <c r="I234" s="150"/>
      <c r="J234" s="150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27"/>
      <c r="X234" s="27"/>
      <c r="Y234" s="27"/>
      <c r="Z234" s="27"/>
      <c r="AA234" s="27"/>
      <c r="AB234" s="27"/>
      <c r="AC234" s="27"/>
      <c r="AD234" s="26"/>
      <c r="AE234" s="27"/>
      <c r="AF234" s="27"/>
      <c r="AG234" s="27"/>
    </row>
    <row r="235" ht="15.75" customHeight="1">
      <c r="A235" s="146"/>
      <c r="B235" s="147"/>
      <c r="C235" s="154"/>
      <c r="D235" s="149"/>
      <c r="E235" s="238"/>
      <c r="F235" s="150"/>
      <c r="G235" s="151"/>
      <c r="H235" s="239"/>
      <c r="I235" s="150"/>
      <c r="J235" s="150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27"/>
      <c r="X235" s="27"/>
      <c r="Y235" s="27"/>
      <c r="Z235" s="27"/>
      <c r="AA235" s="27"/>
      <c r="AB235" s="27"/>
      <c r="AC235" s="27"/>
      <c r="AD235" s="26"/>
      <c r="AE235" s="27"/>
      <c r="AF235" s="27"/>
      <c r="AG235" s="27"/>
    </row>
    <row r="236" ht="15.75" customHeight="1">
      <c r="A236" s="146"/>
      <c r="B236" s="147"/>
      <c r="C236" s="154"/>
      <c r="D236" s="149"/>
      <c r="E236" s="238"/>
      <c r="F236" s="150"/>
      <c r="G236" s="151"/>
      <c r="H236" s="239"/>
      <c r="I236" s="150"/>
      <c r="J236" s="150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27"/>
      <c r="X236" s="27"/>
      <c r="Y236" s="27"/>
      <c r="Z236" s="27"/>
      <c r="AA236" s="27"/>
      <c r="AB236" s="27"/>
      <c r="AC236" s="27"/>
      <c r="AD236" s="26"/>
      <c r="AE236" s="27"/>
      <c r="AF236" s="27"/>
      <c r="AG236" s="27"/>
    </row>
    <row r="237" ht="15.75" customHeight="1">
      <c r="A237" s="146"/>
      <c r="B237" s="147"/>
      <c r="C237" s="154"/>
      <c r="D237" s="149"/>
      <c r="E237" s="238"/>
      <c r="F237" s="150"/>
      <c r="G237" s="151"/>
      <c r="H237" s="239"/>
      <c r="I237" s="150"/>
      <c r="J237" s="150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27"/>
      <c r="X237" s="27"/>
      <c r="Y237" s="27"/>
      <c r="Z237" s="27"/>
      <c r="AA237" s="27"/>
      <c r="AB237" s="27"/>
      <c r="AC237" s="27"/>
      <c r="AD237" s="26"/>
      <c r="AE237" s="27"/>
      <c r="AF237" s="27"/>
      <c r="AG237" s="27"/>
    </row>
    <row r="238" ht="15.75" customHeight="1">
      <c r="A238" s="146"/>
      <c r="B238" s="147"/>
      <c r="C238" s="154"/>
      <c r="D238" s="149"/>
      <c r="E238" s="238"/>
      <c r="F238" s="150"/>
      <c r="G238" s="151"/>
      <c r="H238" s="239"/>
      <c r="I238" s="150"/>
      <c r="J238" s="150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7"/>
      <c r="X238" s="27"/>
      <c r="Y238" s="27"/>
      <c r="Z238" s="27"/>
      <c r="AA238" s="27"/>
      <c r="AB238" s="27"/>
      <c r="AC238" s="27"/>
      <c r="AD238" s="26"/>
      <c r="AE238" s="27"/>
      <c r="AF238" s="27"/>
      <c r="AG238" s="27"/>
    </row>
    <row r="239" ht="15.75" customHeight="1">
      <c r="A239" s="146"/>
      <c r="B239" s="147"/>
      <c r="C239" s="154"/>
      <c r="D239" s="149"/>
      <c r="E239" s="238"/>
      <c r="F239" s="150"/>
      <c r="G239" s="151"/>
      <c r="H239" s="239"/>
      <c r="I239" s="150"/>
      <c r="J239" s="150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7"/>
      <c r="X239" s="27"/>
      <c r="Y239" s="27"/>
      <c r="Z239" s="27"/>
      <c r="AA239" s="27"/>
      <c r="AB239" s="27"/>
      <c r="AC239" s="27"/>
      <c r="AD239" s="26"/>
      <c r="AE239" s="27"/>
      <c r="AF239" s="27"/>
      <c r="AG239" s="27"/>
    </row>
    <row r="240" ht="15.75" customHeight="1">
      <c r="A240" s="146"/>
      <c r="B240" s="147"/>
      <c r="C240" s="154"/>
      <c r="D240" s="149"/>
      <c r="E240" s="238"/>
      <c r="F240" s="150"/>
      <c r="G240" s="151"/>
      <c r="H240" s="239"/>
      <c r="I240" s="150"/>
      <c r="J240" s="150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7"/>
      <c r="X240" s="27"/>
      <c r="Y240" s="27"/>
      <c r="Z240" s="27"/>
      <c r="AA240" s="27"/>
      <c r="AB240" s="27"/>
      <c r="AC240" s="27"/>
      <c r="AD240" s="26"/>
      <c r="AE240" s="27"/>
      <c r="AF240" s="27"/>
      <c r="AG240" s="27"/>
    </row>
    <row r="241" ht="15.75" customHeight="1">
      <c r="A241" s="146"/>
      <c r="B241" s="147"/>
      <c r="C241" s="154"/>
      <c r="D241" s="149"/>
      <c r="E241" s="238"/>
      <c r="F241" s="150"/>
      <c r="G241" s="151"/>
      <c r="H241" s="239"/>
      <c r="I241" s="150"/>
      <c r="J241" s="150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27"/>
      <c r="X241" s="27"/>
      <c r="Y241" s="27"/>
      <c r="Z241" s="27"/>
      <c r="AA241" s="27"/>
      <c r="AB241" s="27"/>
      <c r="AC241" s="27"/>
      <c r="AD241" s="26"/>
      <c r="AE241" s="27"/>
      <c r="AF241" s="27"/>
      <c r="AG241" s="27"/>
    </row>
    <row r="242" ht="15.75" customHeight="1">
      <c r="A242" s="146"/>
      <c r="B242" s="147"/>
      <c r="C242" s="154"/>
      <c r="D242" s="149"/>
      <c r="E242" s="238"/>
      <c r="F242" s="150"/>
      <c r="G242" s="151"/>
      <c r="H242" s="239"/>
      <c r="I242" s="150"/>
      <c r="J242" s="150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27"/>
      <c r="X242" s="27"/>
      <c r="Y242" s="27"/>
      <c r="Z242" s="27"/>
      <c r="AA242" s="27"/>
      <c r="AB242" s="27"/>
      <c r="AC242" s="27"/>
      <c r="AD242" s="155"/>
      <c r="AE242" s="156"/>
      <c r="AF242" s="156"/>
      <c r="AG242" s="156"/>
    </row>
    <row r="243" ht="15.75" customHeight="1">
      <c r="A243" s="146"/>
      <c r="B243" s="147"/>
      <c r="C243" s="154"/>
      <c r="D243" s="149"/>
      <c r="E243" s="238"/>
      <c r="F243" s="150"/>
      <c r="G243" s="151"/>
      <c r="H243" s="239"/>
      <c r="I243" s="150"/>
      <c r="J243" s="150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27"/>
      <c r="X243" s="27"/>
      <c r="Y243" s="27"/>
      <c r="Z243" s="27"/>
      <c r="AA243" s="27"/>
      <c r="AB243" s="27"/>
      <c r="AC243" s="156"/>
      <c r="AD243" s="155"/>
      <c r="AE243" s="156"/>
      <c r="AF243" s="156"/>
      <c r="AG243" s="156"/>
    </row>
    <row r="244" ht="15.75" customHeight="1">
      <c r="A244" s="146"/>
      <c r="B244" s="147"/>
      <c r="C244" s="154"/>
      <c r="D244" s="149"/>
      <c r="E244" s="238"/>
      <c r="F244" s="150"/>
      <c r="G244" s="151"/>
      <c r="H244" s="239"/>
      <c r="I244" s="150"/>
      <c r="J244" s="150"/>
      <c r="K244" s="13"/>
      <c r="L244" s="13"/>
      <c r="M244" s="13"/>
      <c r="N244" s="13"/>
      <c r="O244" s="13"/>
      <c r="P244" s="13"/>
      <c r="Q244" s="13"/>
      <c r="R244" s="156"/>
      <c r="S244" s="13"/>
      <c r="T244" s="13"/>
      <c r="U244" s="13"/>
      <c r="V244" s="13"/>
      <c r="W244" s="156"/>
      <c r="X244" s="156"/>
      <c r="Y244" s="156"/>
      <c r="Z244" s="156"/>
      <c r="AA244" s="156"/>
      <c r="AB244" s="156"/>
      <c r="AC244" s="156"/>
      <c r="AD244" s="155"/>
      <c r="AE244" s="156"/>
      <c r="AF244" s="156"/>
      <c r="AG244" s="156"/>
    </row>
    <row r="245" ht="15.75" customHeight="1">
      <c r="A245" s="156"/>
      <c r="B245" s="157"/>
      <c r="C245" s="158"/>
      <c r="D245" s="159"/>
      <c r="E245" s="240"/>
      <c r="F245" s="156"/>
      <c r="G245" s="160"/>
      <c r="H245" s="241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5"/>
      <c r="AE245" s="156"/>
      <c r="AF245" s="156"/>
      <c r="AG245" s="156"/>
    </row>
    <row r="246" ht="15.75" customHeight="1">
      <c r="A246" s="156"/>
      <c r="B246" s="157"/>
      <c r="C246" s="158"/>
      <c r="D246" s="159"/>
      <c r="E246" s="240"/>
      <c r="F246" s="156"/>
      <c r="G246" s="160"/>
      <c r="H246" s="241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5"/>
      <c r="AE246" s="156"/>
      <c r="AF246" s="156"/>
      <c r="AG246" s="156"/>
    </row>
    <row r="247" ht="15.75" customHeight="1">
      <c r="A247" s="156"/>
      <c r="B247" s="157"/>
      <c r="C247" s="158"/>
      <c r="D247" s="159"/>
      <c r="E247" s="240"/>
      <c r="F247" s="156"/>
      <c r="G247" s="160"/>
      <c r="H247" s="241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5"/>
      <c r="AE247" s="156"/>
      <c r="AF247" s="156"/>
      <c r="AG247" s="156"/>
    </row>
    <row r="248" ht="15.75" customHeight="1">
      <c r="A248" s="156"/>
      <c r="B248" s="157"/>
      <c r="C248" s="158"/>
      <c r="D248" s="159"/>
      <c r="E248" s="240"/>
      <c r="F248" s="156"/>
      <c r="G248" s="160"/>
      <c r="H248" s="241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5"/>
      <c r="AE248" s="156"/>
      <c r="AF248" s="156"/>
      <c r="AG248" s="156"/>
    </row>
    <row r="249" ht="15.75" customHeight="1">
      <c r="A249" s="156"/>
      <c r="B249" s="157"/>
      <c r="C249" s="158"/>
      <c r="D249" s="159"/>
      <c r="E249" s="240"/>
      <c r="F249" s="156"/>
      <c r="G249" s="160"/>
      <c r="H249" s="241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5"/>
      <c r="AE249" s="156"/>
      <c r="AF249" s="156"/>
      <c r="AG249" s="156"/>
    </row>
    <row r="250" ht="15.75" customHeight="1">
      <c r="A250" s="156"/>
      <c r="B250" s="156"/>
      <c r="C250" s="156"/>
      <c r="D250" s="140"/>
      <c r="E250" s="242"/>
      <c r="F250" s="156"/>
      <c r="G250" s="160"/>
      <c r="H250" s="241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  <c r="AF250" s="156"/>
      <c r="AG250" s="156"/>
    </row>
    <row r="251" ht="15.75" customHeight="1">
      <c r="A251" s="156"/>
      <c r="B251" s="156"/>
      <c r="C251" s="156"/>
      <c r="D251" s="140"/>
      <c r="E251" s="242"/>
      <c r="F251" s="156"/>
      <c r="G251" s="160"/>
      <c r="H251" s="241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  <c r="AD251" s="156"/>
      <c r="AE251" s="156"/>
      <c r="AF251" s="156"/>
      <c r="AG251" s="156"/>
    </row>
    <row r="252" ht="15.75" customHeight="1">
      <c r="A252" s="156"/>
      <c r="B252" s="156"/>
      <c r="C252" s="156"/>
      <c r="D252" s="140"/>
      <c r="E252" s="242"/>
      <c r="F252" s="156"/>
      <c r="G252" s="160"/>
      <c r="H252" s="241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6"/>
      <c r="AD252" s="156"/>
      <c r="AE252" s="156"/>
      <c r="AF252" s="156"/>
      <c r="AG252" s="156"/>
    </row>
    <row r="253" ht="15.75" customHeight="1">
      <c r="A253" s="156"/>
      <c r="B253" s="156"/>
      <c r="C253" s="156"/>
      <c r="D253" s="140"/>
      <c r="E253" s="242"/>
      <c r="F253" s="156"/>
      <c r="G253" s="160"/>
      <c r="H253" s="241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  <c r="AF253" s="156"/>
      <c r="AG253" s="156"/>
    </row>
    <row r="254" ht="15.75" customHeight="1">
      <c r="A254" s="156"/>
      <c r="B254" s="156"/>
      <c r="C254" s="156"/>
      <c r="D254" s="140"/>
      <c r="E254" s="242"/>
      <c r="F254" s="156"/>
      <c r="G254" s="160"/>
      <c r="H254" s="241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  <c r="AF254" s="156"/>
      <c r="AG254" s="156"/>
    </row>
    <row r="255" ht="15.75" customHeight="1">
      <c r="A255" s="156"/>
      <c r="B255" s="156"/>
      <c r="C255" s="156"/>
      <c r="D255" s="140"/>
      <c r="E255" s="242"/>
      <c r="F255" s="156"/>
      <c r="G255" s="160"/>
      <c r="H255" s="241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</row>
    <row r="256" ht="15.75" customHeight="1">
      <c r="A256" s="156"/>
      <c r="B256" s="156"/>
      <c r="C256" s="156"/>
      <c r="D256" s="140"/>
      <c r="E256" s="242"/>
      <c r="F256" s="156"/>
      <c r="G256" s="160"/>
      <c r="H256" s="241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  <c r="AF256" s="156"/>
      <c r="AG256" s="156"/>
    </row>
    <row r="257" ht="15.75" customHeight="1">
      <c r="A257" s="156"/>
      <c r="B257" s="156"/>
      <c r="C257" s="156"/>
      <c r="D257" s="140"/>
      <c r="E257" s="242"/>
      <c r="F257" s="156"/>
      <c r="G257" s="160"/>
      <c r="H257" s="241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  <c r="AF257" s="156"/>
      <c r="AG257" s="156"/>
    </row>
    <row r="258" ht="15.75" customHeight="1">
      <c r="A258" s="156"/>
      <c r="B258" s="156"/>
      <c r="C258" s="156"/>
      <c r="D258" s="140"/>
      <c r="E258" s="242"/>
      <c r="F258" s="156"/>
      <c r="G258" s="160"/>
      <c r="H258" s="241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  <c r="AF258" s="156"/>
      <c r="AG258" s="156"/>
    </row>
    <row r="259" ht="15.75" customHeight="1">
      <c r="A259" s="156"/>
      <c r="B259" s="156"/>
      <c r="C259" s="156"/>
      <c r="D259" s="140"/>
      <c r="E259" s="242"/>
      <c r="F259" s="156"/>
      <c r="G259" s="160"/>
      <c r="H259" s="241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  <c r="AF259" s="156"/>
      <c r="AG259" s="156"/>
    </row>
    <row r="260" ht="15.75" customHeight="1">
      <c r="A260" s="156"/>
      <c r="B260" s="156"/>
      <c r="C260" s="156"/>
      <c r="D260" s="140"/>
      <c r="E260" s="242"/>
      <c r="F260" s="156"/>
      <c r="G260" s="160"/>
      <c r="H260" s="241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  <c r="AF260" s="156"/>
      <c r="AG260" s="156"/>
    </row>
    <row r="261" ht="15.75" customHeight="1">
      <c r="A261" s="156"/>
      <c r="B261" s="156"/>
      <c r="C261" s="156"/>
      <c r="D261" s="140"/>
      <c r="E261" s="242"/>
      <c r="F261" s="156"/>
      <c r="G261" s="160"/>
      <c r="H261" s="241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  <c r="AF261" s="156"/>
      <c r="AG261" s="156"/>
    </row>
    <row r="262" ht="15.75" customHeight="1">
      <c r="A262" s="156"/>
      <c r="B262" s="156"/>
      <c r="C262" s="156"/>
      <c r="D262" s="140"/>
      <c r="E262" s="242"/>
      <c r="F262" s="156"/>
      <c r="G262" s="160"/>
      <c r="H262" s="241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  <c r="AD262" s="156"/>
      <c r="AE262" s="156"/>
      <c r="AF262" s="156"/>
      <c r="AG262" s="156"/>
    </row>
    <row r="263" ht="15.75" customHeight="1">
      <c r="A263" s="156"/>
      <c r="B263" s="156"/>
      <c r="C263" s="156"/>
      <c r="D263" s="140"/>
      <c r="E263" s="242"/>
      <c r="F263" s="156"/>
      <c r="G263" s="160"/>
      <c r="H263" s="241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  <c r="AD263" s="156"/>
      <c r="AE263" s="156"/>
      <c r="AF263" s="156"/>
      <c r="AG263" s="156"/>
    </row>
    <row r="264" ht="15.75" customHeight="1">
      <c r="A264" s="156"/>
      <c r="B264" s="156"/>
      <c r="C264" s="156"/>
      <c r="D264" s="140"/>
      <c r="E264" s="242"/>
      <c r="F264" s="156"/>
      <c r="G264" s="160"/>
      <c r="H264" s="241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  <c r="AF264" s="156"/>
      <c r="AG264" s="156"/>
    </row>
    <row r="265" ht="15.75" customHeight="1">
      <c r="A265" s="156"/>
      <c r="B265" s="156"/>
      <c r="C265" s="156"/>
      <c r="D265" s="140"/>
      <c r="E265" s="242"/>
      <c r="F265" s="156"/>
      <c r="G265" s="160"/>
      <c r="H265" s="241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  <c r="AF265" s="156"/>
      <c r="AG265" s="156"/>
    </row>
    <row r="266" ht="15.75" customHeight="1">
      <c r="A266" s="156"/>
      <c r="B266" s="156"/>
      <c r="C266" s="156"/>
      <c r="D266" s="140"/>
      <c r="E266" s="242"/>
      <c r="F266" s="156"/>
      <c r="G266" s="160"/>
      <c r="H266" s="241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  <c r="AD266" s="156"/>
      <c r="AE266" s="156"/>
      <c r="AF266" s="156"/>
      <c r="AG266" s="156"/>
    </row>
    <row r="267" ht="15.75" customHeight="1">
      <c r="A267" s="156"/>
      <c r="B267" s="156"/>
      <c r="C267" s="156"/>
      <c r="D267" s="140"/>
      <c r="E267" s="242"/>
      <c r="F267" s="156"/>
      <c r="G267" s="160"/>
      <c r="H267" s="241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  <c r="AD267" s="156"/>
      <c r="AE267" s="156"/>
      <c r="AF267" s="156"/>
      <c r="AG267" s="156"/>
    </row>
    <row r="268" ht="15.75" customHeight="1">
      <c r="A268" s="156"/>
      <c r="B268" s="156"/>
      <c r="C268" s="156"/>
      <c r="D268" s="140"/>
      <c r="E268" s="242"/>
      <c r="F268" s="156"/>
      <c r="G268" s="160"/>
      <c r="H268" s="241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  <c r="AD268" s="156"/>
      <c r="AE268" s="156"/>
      <c r="AF268" s="156"/>
      <c r="AG268" s="156"/>
    </row>
    <row r="269" ht="15.75" customHeight="1">
      <c r="A269" s="156"/>
      <c r="B269" s="156"/>
      <c r="C269" s="156"/>
      <c r="D269" s="140"/>
      <c r="E269" s="242"/>
      <c r="F269" s="156"/>
      <c r="G269" s="160"/>
      <c r="H269" s="241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6"/>
      <c r="AD269" s="156"/>
      <c r="AE269" s="156"/>
      <c r="AF269" s="156"/>
      <c r="AG269" s="156"/>
    </row>
    <row r="270" ht="15.75" customHeight="1">
      <c r="A270" s="156"/>
      <c r="B270" s="156"/>
      <c r="C270" s="156"/>
      <c r="D270" s="140"/>
      <c r="E270" s="242"/>
      <c r="F270" s="156"/>
      <c r="G270" s="160"/>
      <c r="H270" s="241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6"/>
      <c r="AD270" s="156"/>
      <c r="AE270" s="156"/>
      <c r="AF270" s="156"/>
      <c r="AG270" s="156"/>
    </row>
    <row r="271" ht="15.75" customHeight="1">
      <c r="A271" s="156"/>
      <c r="B271" s="156"/>
      <c r="C271" s="156"/>
      <c r="D271" s="140"/>
      <c r="E271" s="242"/>
      <c r="F271" s="156"/>
      <c r="G271" s="160"/>
      <c r="H271" s="241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6"/>
      <c r="AD271" s="156"/>
      <c r="AE271" s="156"/>
      <c r="AF271" s="156"/>
      <c r="AG271" s="156"/>
    </row>
    <row r="272" ht="15.75" customHeight="1">
      <c r="A272" s="156"/>
      <c r="B272" s="156"/>
      <c r="C272" s="156"/>
      <c r="D272" s="140"/>
      <c r="E272" s="242"/>
      <c r="F272" s="156"/>
      <c r="G272" s="160"/>
      <c r="H272" s="241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  <c r="AD272" s="156"/>
      <c r="AE272" s="156"/>
      <c r="AF272" s="156"/>
      <c r="AG272" s="156"/>
    </row>
    <row r="273" ht="15.75" customHeight="1">
      <c r="A273" s="156"/>
      <c r="B273" s="156"/>
      <c r="C273" s="156"/>
      <c r="D273" s="140"/>
      <c r="E273" s="242"/>
      <c r="F273" s="156"/>
      <c r="G273" s="160"/>
      <c r="H273" s="241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6"/>
      <c r="AD273" s="156"/>
      <c r="AE273" s="156"/>
      <c r="AF273" s="156"/>
      <c r="AG273" s="156"/>
    </row>
    <row r="274" ht="15.75" customHeight="1">
      <c r="A274" s="156"/>
      <c r="B274" s="156"/>
      <c r="C274" s="156"/>
      <c r="D274" s="140"/>
      <c r="E274" s="242"/>
      <c r="F274" s="156"/>
      <c r="G274" s="160"/>
      <c r="H274" s="241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6"/>
      <c r="AD274" s="156"/>
      <c r="AE274" s="156"/>
      <c r="AF274" s="156"/>
      <c r="AG274" s="156"/>
    </row>
    <row r="275" ht="15.75" customHeight="1">
      <c r="A275" s="156"/>
      <c r="B275" s="156"/>
      <c r="C275" s="156"/>
      <c r="D275" s="140"/>
      <c r="E275" s="242"/>
      <c r="F275" s="156"/>
      <c r="G275" s="160"/>
      <c r="H275" s="241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6"/>
      <c r="AD275" s="156"/>
      <c r="AE275" s="156"/>
      <c r="AF275" s="156"/>
      <c r="AG275" s="156"/>
    </row>
    <row r="276" ht="15.75" customHeight="1">
      <c r="A276" s="156"/>
      <c r="B276" s="156"/>
      <c r="C276" s="156"/>
      <c r="D276" s="140"/>
      <c r="E276" s="242"/>
      <c r="F276" s="156"/>
      <c r="G276" s="160"/>
      <c r="H276" s="241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6"/>
      <c r="AD276" s="156"/>
      <c r="AE276" s="156"/>
      <c r="AF276" s="156"/>
      <c r="AG276" s="156"/>
    </row>
    <row r="277" ht="15.75" customHeight="1">
      <c r="A277" s="156"/>
      <c r="B277" s="156"/>
      <c r="C277" s="156"/>
      <c r="D277" s="140"/>
      <c r="E277" s="242"/>
      <c r="F277" s="156"/>
      <c r="G277" s="160"/>
      <c r="H277" s="241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6"/>
      <c r="AD277" s="156"/>
      <c r="AE277" s="156"/>
      <c r="AF277" s="156"/>
      <c r="AG277" s="156"/>
    </row>
    <row r="278" ht="15.75" customHeight="1">
      <c r="A278" s="156"/>
      <c r="B278" s="156"/>
      <c r="C278" s="156"/>
      <c r="D278" s="140"/>
      <c r="E278" s="242"/>
      <c r="F278" s="156"/>
      <c r="G278" s="160"/>
      <c r="H278" s="241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6"/>
      <c r="AD278" s="156"/>
      <c r="AE278" s="156"/>
      <c r="AF278" s="156"/>
      <c r="AG278" s="156"/>
    </row>
    <row r="279" ht="15.75" customHeight="1">
      <c r="A279" s="156"/>
      <c r="B279" s="156"/>
      <c r="C279" s="156"/>
      <c r="D279" s="140"/>
      <c r="E279" s="242"/>
      <c r="F279" s="156"/>
      <c r="G279" s="160"/>
      <c r="H279" s="241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6"/>
      <c r="AD279" s="156"/>
      <c r="AE279" s="156"/>
      <c r="AF279" s="156"/>
      <c r="AG279" s="156"/>
    </row>
    <row r="280" ht="15.75" customHeight="1">
      <c r="A280" s="156"/>
      <c r="B280" s="156"/>
      <c r="C280" s="156"/>
      <c r="D280" s="140"/>
      <c r="E280" s="242"/>
      <c r="F280" s="156"/>
      <c r="G280" s="160"/>
      <c r="H280" s="241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  <c r="AF280" s="156"/>
      <c r="AG280" s="156"/>
    </row>
    <row r="281" ht="15.75" customHeight="1">
      <c r="A281" s="156"/>
      <c r="B281" s="156"/>
      <c r="C281" s="156"/>
      <c r="D281" s="140"/>
      <c r="E281" s="242"/>
      <c r="F281" s="156"/>
      <c r="G281" s="160"/>
      <c r="H281" s="241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6"/>
      <c r="AD281" s="156"/>
      <c r="AE281" s="156"/>
      <c r="AF281" s="156"/>
      <c r="AG281" s="156"/>
    </row>
    <row r="282" ht="15.75" customHeight="1">
      <c r="A282" s="156"/>
      <c r="B282" s="156"/>
      <c r="C282" s="156"/>
      <c r="D282" s="140"/>
      <c r="E282" s="242"/>
      <c r="F282" s="156"/>
      <c r="G282" s="160"/>
      <c r="H282" s="241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6"/>
      <c r="AD282" s="156"/>
      <c r="AE282" s="156"/>
      <c r="AF282" s="156"/>
      <c r="AG282" s="156"/>
    </row>
    <row r="283" ht="15.75" customHeight="1">
      <c r="A283" s="156"/>
      <c r="B283" s="156"/>
      <c r="C283" s="156"/>
      <c r="D283" s="140"/>
      <c r="E283" s="242"/>
      <c r="F283" s="156"/>
      <c r="G283" s="160"/>
      <c r="H283" s="241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6"/>
      <c r="AD283" s="156"/>
      <c r="AE283" s="156"/>
      <c r="AF283" s="156"/>
      <c r="AG283" s="156"/>
    </row>
    <row r="284" ht="15.75" customHeight="1">
      <c r="A284" s="156"/>
      <c r="B284" s="156"/>
      <c r="C284" s="156"/>
      <c r="D284" s="140"/>
      <c r="E284" s="242"/>
      <c r="F284" s="156"/>
      <c r="G284" s="160"/>
      <c r="H284" s="241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6"/>
      <c r="AD284" s="156"/>
      <c r="AE284" s="156"/>
      <c r="AF284" s="156"/>
      <c r="AG284" s="156"/>
    </row>
    <row r="285" ht="15.75" customHeight="1">
      <c r="A285" s="156"/>
      <c r="B285" s="156"/>
      <c r="C285" s="156"/>
      <c r="D285" s="140"/>
      <c r="E285" s="242"/>
      <c r="F285" s="156"/>
      <c r="G285" s="160"/>
      <c r="H285" s="241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6"/>
      <c r="AD285" s="156"/>
      <c r="AE285" s="156"/>
      <c r="AF285" s="156"/>
      <c r="AG285" s="156"/>
    </row>
    <row r="286" ht="15.75" customHeight="1">
      <c r="A286" s="156"/>
      <c r="B286" s="156"/>
      <c r="C286" s="156"/>
      <c r="D286" s="140"/>
      <c r="E286" s="242"/>
      <c r="F286" s="156"/>
      <c r="G286" s="160"/>
      <c r="H286" s="241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  <c r="AD286" s="156"/>
      <c r="AE286" s="156"/>
      <c r="AF286" s="156"/>
      <c r="AG286" s="156"/>
    </row>
    <row r="287" ht="15.75" customHeight="1">
      <c r="A287" s="156"/>
      <c r="B287" s="156"/>
      <c r="C287" s="156"/>
      <c r="D287" s="140"/>
      <c r="E287" s="242"/>
      <c r="F287" s="156"/>
      <c r="G287" s="160"/>
      <c r="H287" s="241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  <c r="AD287" s="156"/>
      <c r="AE287" s="156"/>
      <c r="AF287" s="156"/>
      <c r="AG287" s="156"/>
    </row>
    <row r="288" ht="15.75" customHeight="1">
      <c r="A288" s="156"/>
      <c r="B288" s="156"/>
      <c r="C288" s="156"/>
      <c r="D288" s="140"/>
      <c r="E288" s="242"/>
      <c r="F288" s="156"/>
      <c r="G288" s="160"/>
      <c r="H288" s="241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  <c r="AD288" s="156"/>
      <c r="AE288" s="156"/>
      <c r="AF288" s="156"/>
      <c r="AG288" s="156"/>
    </row>
    <row r="289" ht="15.75" customHeight="1">
      <c r="A289" s="156"/>
      <c r="B289" s="156"/>
      <c r="C289" s="156"/>
      <c r="D289" s="140"/>
      <c r="E289" s="242"/>
      <c r="F289" s="156"/>
      <c r="G289" s="160"/>
      <c r="H289" s="241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  <c r="AD289" s="156"/>
      <c r="AE289" s="156"/>
      <c r="AF289" s="156"/>
      <c r="AG289" s="156"/>
    </row>
    <row r="290" ht="15.75" customHeight="1">
      <c r="A290" s="156"/>
      <c r="B290" s="156"/>
      <c r="C290" s="156"/>
      <c r="D290" s="140"/>
      <c r="E290" s="242"/>
      <c r="F290" s="156"/>
      <c r="G290" s="160"/>
      <c r="H290" s="241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</row>
    <row r="291" ht="15.75" customHeight="1">
      <c r="A291" s="156"/>
      <c r="B291" s="156"/>
      <c r="C291" s="156"/>
      <c r="D291" s="140"/>
      <c r="E291" s="242"/>
      <c r="F291" s="156"/>
      <c r="G291" s="160"/>
      <c r="H291" s="241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6"/>
      <c r="AD291" s="156"/>
      <c r="AE291" s="156"/>
      <c r="AF291" s="156"/>
      <c r="AG291" s="156"/>
    </row>
    <row r="292" ht="15.75" customHeight="1">
      <c r="A292" s="156"/>
      <c r="B292" s="156"/>
      <c r="C292" s="156"/>
      <c r="D292" s="140"/>
      <c r="E292" s="242"/>
      <c r="F292" s="156"/>
      <c r="G292" s="160"/>
      <c r="H292" s="241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6"/>
      <c r="AD292" s="156"/>
      <c r="AE292" s="156"/>
      <c r="AF292" s="156"/>
      <c r="AG292" s="156"/>
    </row>
    <row r="293" ht="15.75" customHeight="1">
      <c r="A293" s="156"/>
      <c r="B293" s="156"/>
      <c r="C293" s="156"/>
      <c r="D293" s="140"/>
      <c r="E293" s="242"/>
      <c r="F293" s="156"/>
      <c r="G293" s="160"/>
      <c r="H293" s="241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  <c r="AD293" s="156"/>
      <c r="AE293" s="156"/>
      <c r="AF293" s="156"/>
      <c r="AG293" s="156"/>
    </row>
    <row r="294" ht="15.75" customHeight="1">
      <c r="A294" s="156"/>
      <c r="B294" s="156"/>
      <c r="C294" s="156"/>
      <c r="D294" s="140"/>
      <c r="E294" s="242"/>
      <c r="F294" s="156"/>
      <c r="G294" s="160"/>
      <c r="H294" s="241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6"/>
      <c r="AD294" s="156"/>
      <c r="AE294" s="156"/>
      <c r="AF294" s="156"/>
      <c r="AG294" s="156"/>
    </row>
    <row r="295" ht="15.75" customHeight="1">
      <c r="A295" s="156"/>
      <c r="B295" s="156"/>
      <c r="C295" s="156"/>
      <c r="D295" s="140"/>
      <c r="E295" s="242"/>
      <c r="F295" s="156"/>
      <c r="G295" s="160"/>
      <c r="H295" s="241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6"/>
      <c r="AD295" s="156"/>
      <c r="AE295" s="156"/>
      <c r="AF295" s="156"/>
      <c r="AG295" s="156"/>
    </row>
    <row r="296" ht="15.75" customHeight="1">
      <c r="A296" s="156"/>
      <c r="B296" s="156"/>
      <c r="C296" s="156"/>
      <c r="D296" s="140"/>
      <c r="E296" s="242"/>
      <c r="F296" s="156"/>
      <c r="G296" s="160"/>
      <c r="H296" s="241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  <c r="AD296" s="156"/>
      <c r="AE296" s="156"/>
      <c r="AF296" s="156"/>
      <c r="AG296" s="156"/>
    </row>
    <row r="297" ht="15.75" customHeight="1">
      <c r="A297" s="156"/>
      <c r="B297" s="156"/>
      <c r="C297" s="156"/>
      <c r="D297" s="140"/>
      <c r="E297" s="242"/>
      <c r="F297" s="156"/>
      <c r="G297" s="160"/>
      <c r="H297" s="241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  <c r="AD297" s="156"/>
      <c r="AE297" s="156"/>
      <c r="AF297" s="156"/>
      <c r="AG297" s="156"/>
    </row>
    <row r="298" ht="15.75" customHeight="1">
      <c r="A298" s="156"/>
      <c r="B298" s="156"/>
      <c r="C298" s="156"/>
      <c r="D298" s="140"/>
      <c r="E298" s="242"/>
      <c r="F298" s="156"/>
      <c r="G298" s="160"/>
      <c r="H298" s="241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  <c r="AF298" s="156"/>
      <c r="AG298" s="156"/>
    </row>
    <row r="299" ht="15.75" customHeight="1">
      <c r="A299" s="156"/>
      <c r="B299" s="156"/>
      <c r="C299" s="156"/>
      <c r="D299" s="140"/>
      <c r="E299" s="242"/>
      <c r="F299" s="156"/>
      <c r="G299" s="160"/>
      <c r="H299" s="241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</row>
    <row r="300" ht="15.75" customHeight="1">
      <c r="A300" s="156"/>
      <c r="B300" s="156"/>
      <c r="C300" s="156"/>
      <c r="D300" s="140"/>
      <c r="E300" s="242"/>
      <c r="F300" s="156"/>
      <c r="G300" s="160"/>
      <c r="H300" s="241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  <c r="AF300" s="156"/>
      <c r="AG300" s="156"/>
    </row>
    <row r="301" ht="15.75" customHeight="1">
      <c r="A301" s="156"/>
      <c r="B301" s="156"/>
      <c r="C301" s="156"/>
      <c r="D301" s="140"/>
      <c r="E301" s="242"/>
      <c r="F301" s="156"/>
      <c r="G301" s="160"/>
      <c r="H301" s="241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  <c r="AD301" s="156"/>
      <c r="AE301" s="156"/>
      <c r="AF301" s="156"/>
      <c r="AG301" s="156"/>
    </row>
    <row r="302" ht="15.75" customHeight="1">
      <c r="A302" s="156"/>
      <c r="B302" s="156"/>
      <c r="C302" s="156"/>
      <c r="D302" s="140"/>
      <c r="E302" s="242"/>
      <c r="F302" s="156"/>
      <c r="G302" s="160"/>
      <c r="H302" s="241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  <c r="AD302" s="156"/>
      <c r="AE302" s="156"/>
      <c r="AF302" s="156"/>
      <c r="AG302" s="156"/>
    </row>
    <row r="303" ht="15.75" customHeight="1">
      <c r="A303" s="156"/>
      <c r="B303" s="156"/>
      <c r="C303" s="156"/>
      <c r="D303" s="140"/>
      <c r="E303" s="242"/>
      <c r="F303" s="156"/>
      <c r="G303" s="160"/>
      <c r="H303" s="241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  <c r="AD303" s="156"/>
      <c r="AE303" s="156"/>
      <c r="AF303" s="156"/>
      <c r="AG303" s="156"/>
    </row>
    <row r="304" ht="15.75" customHeight="1">
      <c r="A304" s="156"/>
      <c r="B304" s="156"/>
      <c r="C304" s="156"/>
      <c r="D304" s="140"/>
      <c r="E304" s="242"/>
      <c r="F304" s="156"/>
      <c r="G304" s="160"/>
      <c r="H304" s="241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6"/>
      <c r="AD304" s="156"/>
      <c r="AE304" s="156"/>
      <c r="AF304" s="156"/>
      <c r="AG304" s="156"/>
    </row>
    <row r="305" ht="15.75" customHeight="1">
      <c r="A305" s="156"/>
      <c r="B305" s="156"/>
      <c r="C305" s="156"/>
      <c r="D305" s="140"/>
      <c r="E305" s="242"/>
      <c r="F305" s="156"/>
      <c r="G305" s="160"/>
      <c r="H305" s="241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6"/>
      <c r="AD305" s="156"/>
      <c r="AE305" s="156"/>
      <c r="AF305" s="156"/>
      <c r="AG305" s="156"/>
    </row>
    <row r="306" ht="15.75" customHeight="1">
      <c r="A306" s="156"/>
      <c r="B306" s="156"/>
      <c r="C306" s="156"/>
      <c r="D306" s="140"/>
      <c r="E306" s="242"/>
      <c r="F306" s="156"/>
      <c r="G306" s="160"/>
      <c r="H306" s="241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6"/>
      <c r="AD306" s="156"/>
      <c r="AE306" s="156"/>
      <c r="AF306" s="156"/>
      <c r="AG306" s="156"/>
    </row>
    <row r="307" ht="15.75" customHeight="1">
      <c r="A307" s="156"/>
      <c r="B307" s="156"/>
      <c r="C307" s="156"/>
      <c r="D307" s="140"/>
      <c r="E307" s="242"/>
      <c r="F307" s="156"/>
      <c r="G307" s="160"/>
      <c r="H307" s="241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  <c r="AD307" s="156"/>
      <c r="AE307" s="156"/>
      <c r="AF307" s="156"/>
      <c r="AG307" s="156"/>
    </row>
    <row r="308" ht="15.75" customHeight="1">
      <c r="A308" s="156"/>
      <c r="B308" s="156"/>
      <c r="C308" s="156"/>
      <c r="D308" s="140"/>
      <c r="E308" s="242"/>
      <c r="F308" s="156"/>
      <c r="G308" s="160"/>
      <c r="H308" s="241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  <c r="AE308" s="156"/>
      <c r="AF308" s="156"/>
      <c r="AG308" s="156"/>
    </row>
    <row r="309" ht="15.75" customHeight="1">
      <c r="A309" s="156"/>
      <c r="B309" s="156"/>
      <c r="C309" s="156"/>
      <c r="D309" s="140"/>
      <c r="E309" s="242"/>
      <c r="F309" s="156"/>
      <c r="G309" s="160"/>
      <c r="H309" s="241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  <c r="AD309" s="156"/>
      <c r="AE309" s="156"/>
      <c r="AF309" s="156"/>
      <c r="AG309" s="156"/>
    </row>
    <row r="310" ht="15.75" customHeight="1">
      <c r="A310" s="156"/>
      <c r="B310" s="156"/>
      <c r="C310" s="156"/>
      <c r="D310" s="140"/>
      <c r="E310" s="242"/>
      <c r="F310" s="156"/>
      <c r="G310" s="160"/>
      <c r="H310" s="241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  <c r="AD310" s="156"/>
      <c r="AE310" s="156"/>
      <c r="AF310" s="156"/>
      <c r="AG310" s="156"/>
    </row>
    <row r="311" ht="15.75" customHeight="1">
      <c r="A311" s="156"/>
      <c r="B311" s="156"/>
      <c r="C311" s="156"/>
      <c r="D311" s="140"/>
      <c r="E311" s="242"/>
      <c r="F311" s="156"/>
      <c r="G311" s="160"/>
      <c r="H311" s="241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  <c r="AD311" s="156"/>
      <c r="AE311" s="156"/>
      <c r="AF311" s="156"/>
      <c r="AG311" s="156"/>
    </row>
    <row r="312" ht="15.75" customHeight="1">
      <c r="A312" s="156"/>
      <c r="B312" s="156"/>
      <c r="C312" s="156"/>
      <c r="D312" s="140"/>
      <c r="E312" s="242"/>
      <c r="F312" s="156"/>
      <c r="G312" s="160"/>
      <c r="H312" s="241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</row>
    <row r="313" ht="15.75" customHeight="1">
      <c r="A313" s="156"/>
      <c r="B313" s="156"/>
      <c r="C313" s="156"/>
      <c r="D313" s="140"/>
      <c r="E313" s="242"/>
      <c r="F313" s="156"/>
      <c r="G313" s="160"/>
      <c r="H313" s="241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6"/>
      <c r="AD313" s="156"/>
      <c r="AE313" s="156"/>
      <c r="AF313" s="156"/>
      <c r="AG313" s="156"/>
    </row>
    <row r="314" ht="15.75" customHeight="1">
      <c r="A314" s="156"/>
      <c r="B314" s="156"/>
      <c r="C314" s="156"/>
      <c r="D314" s="140"/>
      <c r="E314" s="242"/>
      <c r="F314" s="156"/>
      <c r="G314" s="160"/>
      <c r="H314" s="241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  <c r="AA314" s="156"/>
      <c r="AB314" s="156"/>
      <c r="AC314" s="156"/>
      <c r="AD314" s="156"/>
      <c r="AE314" s="156"/>
      <c r="AF314" s="156"/>
      <c r="AG314" s="156"/>
    </row>
    <row r="315" ht="15.75" customHeight="1">
      <c r="A315" s="156"/>
      <c r="B315" s="156"/>
      <c r="C315" s="156"/>
      <c r="D315" s="140"/>
      <c r="E315" s="242"/>
      <c r="F315" s="156"/>
      <c r="G315" s="160"/>
      <c r="H315" s="241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  <c r="AA315" s="156"/>
      <c r="AB315" s="156"/>
      <c r="AC315" s="156"/>
      <c r="AD315" s="156"/>
      <c r="AE315" s="156"/>
      <c r="AF315" s="156"/>
      <c r="AG315" s="156"/>
    </row>
    <row r="316" ht="15.75" customHeight="1">
      <c r="A316" s="156"/>
      <c r="B316" s="156"/>
      <c r="C316" s="156"/>
      <c r="D316" s="140"/>
      <c r="E316" s="242"/>
      <c r="F316" s="156"/>
      <c r="G316" s="160"/>
      <c r="H316" s="241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  <c r="AA316" s="156"/>
      <c r="AB316" s="156"/>
      <c r="AC316" s="156"/>
      <c r="AD316" s="156"/>
      <c r="AE316" s="156"/>
      <c r="AF316" s="156"/>
      <c r="AG316" s="156"/>
    </row>
    <row r="317" ht="15.75" customHeight="1">
      <c r="A317" s="156"/>
      <c r="B317" s="156"/>
      <c r="C317" s="156"/>
      <c r="D317" s="140"/>
      <c r="E317" s="242"/>
      <c r="F317" s="156"/>
      <c r="G317" s="160"/>
      <c r="H317" s="241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  <c r="AA317" s="156"/>
      <c r="AB317" s="156"/>
      <c r="AC317" s="156"/>
      <c r="AD317" s="156"/>
      <c r="AE317" s="156"/>
      <c r="AF317" s="156"/>
      <c r="AG317" s="156"/>
    </row>
    <row r="318" ht="15.75" customHeight="1">
      <c r="A318" s="156"/>
      <c r="B318" s="156"/>
      <c r="C318" s="156"/>
      <c r="D318" s="140"/>
      <c r="E318" s="242"/>
      <c r="F318" s="156"/>
      <c r="G318" s="160"/>
      <c r="H318" s="241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  <c r="AA318" s="156"/>
      <c r="AB318" s="156"/>
      <c r="AC318" s="156"/>
      <c r="AD318" s="156"/>
      <c r="AE318" s="156"/>
      <c r="AF318" s="156"/>
      <c r="AG318" s="156"/>
    </row>
    <row r="319" ht="15.75" customHeight="1">
      <c r="A319" s="156"/>
      <c r="B319" s="156"/>
      <c r="C319" s="156"/>
      <c r="D319" s="140"/>
      <c r="E319" s="242"/>
      <c r="F319" s="156"/>
      <c r="G319" s="160"/>
      <c r="H319" s="241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  <c r="AA319" s="156"/>
      <c r="AB319" s="156"/>
      <c r="AC319" s="156"/>
      <c r="AD319" s="156"/>
      <c r="AE319" s="156"/>
      <c r="AF319" s="156"/>
      <c r="AG319" s="156"/>
    </row>
    <row r="320" ht="15.75" customHeight="1">
      <c r="A320" s="156"/>
      <c r="B320" s="156"/>
      <c r="C320" s="156"/>
      <c r="D320" s="140"/>
      <c r="E320" s="242"/>
      <c r="F320" s="156"/>
      <c r="G320" s="160"/>
      <c r="H320" s="241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  <c r="AA320" s="156"/>
      <c r="AB320" s="156"/>
      <c r="AC320" s="156"/>
      <c r="AD320" s="156"/>
      <c r="AE320" s="156"/>
      <c r="AF320" s="156"/>
      <c r="AG320" s="156"/>
    </row>
    <row r="321" ht="15.75" customHeight="1">
      <c r="A321" s="156"/>
      <c r="B321" s="156"/>
      <c r="C321" s="156"/>
      <c r="D321" s="140"/>
      <c r="E321" s="242"/>
      <c r="F321" s="156"/>
      <c r="G321" s="160"/>
      <c r="H321" s="241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  <c r="AA321" s="156"/>
      <c r="AB321" s="156"/>
      <c r="AC321" s="156"/>
      <c r="AD321" s="156"/>
      <c r="AE321" s="156"/>
      <c r="AF321" s="156"/>
      <c r="AG321" s="156"/>
    </row>
    <row r="322" ht="15.75" customHeight="1">
      <c r="A322" s="156"/>
      <c r="B322" s="156"/>
      <c r="C322" s="156"/>
      <c r="D322" s="140"/>
      <c r="E322" s="242"/>
      <c r="F322" s="156"/>
      <c r="G322" s="160"/>
      <c r="H322" s="241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  <c r="AA322" s="156"/>
      <c r="AB322" s="156"/>
      <c r="AC322" s="156"/>
      <c r="AD322" s="156"/>
      <c r="AE322" s="156"/>
      <c r="AF322" s="156"/>
      <c r="AG322" s="156"/>
    </row>
    <row r="323" ht="15.75" customHeight="1">
      <c r="A323" s="156"/>
      <c r="B323" s="156"/>
      <c r="C323" s="156"/>
      <c r="D323" s="140"/>
      <c r="E323" s="242"/>
      <c r="F323" s="156"/>
      <c r="G323" s="160"/>
      <c r="H323" s="241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  <c r="AB323" s="156"/>
      <c r="AC323" s="156"/>
      <c r="AD323" s="156"/>
      <c r="AE323" s="156"/>
      <c r="AF323" s="156"/>
      <c r="AG323" s="156"/>
    </row>
    <row r="324" ht="15.75" customHeight="1">
      <c r="A324" s="156"/>
      <c r="B324" s="156"/>
      <c r="C324" s="156"/>
      <c r="D324" s="140"/>
      <c r="E324" s="242"/>
      <c r="F324" s="156"/>
      <c r="G324" s="160"/>
      <c r="H324" s="241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  <c r="AA324" s="156"/>
      <c r="AB324" s="156"/>
      <c r="AC324" s="156"/>
      <c r="AD324" s="156"/>
      <c r="AE324" s="156"/>
      <c r="AF324" s="156"/>
      <c r="AG324" s="156"/>
    </row>
    <row r="325" ht="15.75" customHeight="1">
      <c r="A325" s="156"/>
      <c r="B325" s="156"/>
      <c r="C325" s="156"/>
      <c r="D325" s="140"/>
      <c r="E325" s="242"/>
      <c r="F325" s="156"/>
      <c r="G325" s="160"/>
      <c r="H325" s="241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  <c r="AB325" s="156"/>
      <c r="AC325" s="156"/>
      <c r="AD325" s="156"/>
      <c r="AE325" s="156"/>
      <c r="AF325" s="156"/>
      <c r="AG325" s="156"/>
    </row>
    <row r="326" ht="15.75" customHeight="1">
      <c r="A326" s="156"/>
      <c r="B326" s="156"/>
      <c r="C326" s="156"/>
      <c r="D326" s="140"/>
      <c r="E326" s="242"/>
      <c r="F326" s="156"/>
      <c r="G326" s="160"/>
      <c r="H326" s="241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  <c r="AA326" s="156"/>
      <c r="AB326" s="156"/>
      <c r="AC326" s="156"/>
      <c r="AD326" s="156"/>
      <c r="AE326" s="156"/>
      <c r="AF326" s="156"/>
      <c r="AG326" s="156"/>
    </row>
    <row r="327" ht="15.75" customHeight="1">
      <c r="A327" s="156"/>
      <c r="B327" s="156"/>
      <c r="C327" s="156"/>
      <c r="D327" s="140"/>
      <c r="E327" s="242"/>
      <c r="F327" s="156"/>
      <c r="G327" s="160"/>
      <c r="H327" s="241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  <c r="AA327" s="156"/>
      <c r="AB327" s="156"/>
      <c r="AC327" s="156"/>
      <c r="AD327" s="156"/>
      <c r="AE327" s="156"/>
      <c r="AF327" s="156"/>
      <c r="AG327" s="156"/>
    </row>
    <row r="328" ht="15.75" customHeight="1">
      <c r="A328" s="156"/>
      <c r="B328" s="156"/>
      <c r="C328" s="156"/>
      <c r="D328" s="140"/>
      <c r="E328" s="242"/>
      <c r="F328" s="156"/>
      <c r="G328" s="160"/>
      <c r="H328" s="241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  <c r="AB328" s="156"/>
      <c r="AC328" s="156"/>
      <c r="AD328" s="156"/>
      <c r="AE328" s="156"/>
      <c r="AF328" s="156"/>
      <c r="AG328" s="156"/>
    </row>
    <row r="329" ht="15.75" customHeight="1">
      <c r="A329" s="156"/>
      <c r="B329" s="156"/>
      <c r="C329" s="156"/>
      <c r="D329" s="140"/>
      <c r="E329" s="242"/>
      <c r="F329" s="156"/>
      <c r="G329" s="160"/>
      <c r="H329" s="241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  <c r="AD329" s="156"/>
      <c r="AE329" s="156"/>
      <c r="AF329" s="156"/>
      <c r="AG329" s="156"/>
    </row>
    <row r="330" ht="15.75" customHeight="1">
      <c r="A330" s="156"/>
      <c r="B330" s="156"/>
      <c r="C330" s="156"/>
      <c r="D330" s="140"/>
      <c r="E330" s="242"/>
      <c r="F330" s="156"/>
      <c r="G330" s="160"/>
      <c r="H330" s="241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  <c r="AB330" s="156"/>
      <c r="AC330" s="156"/>
      <c r="AD330" s="156"/>
      <c r="AE330" s="156"/>
      <c r="AF330" s="156"/>
      <c r="AG330" s="156"/>
    </row>
    <row r="331" ht="15.75" customHeight="1">
      <c r="A331" s="156"/>
      <c r="B331" s="156"/>
      <c r="C331" s="156"/>
      <c r="D331" s="140"/>
      <c r="E331" s="242"/>
      <c r="F331" s="156"/>
      <c r="G331" s="160"/>
      <c r="H331" s="241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  <c r="AB331" s="156"/>
      <c r="AC331" s="156"/>
      <c r="AD331" s="156"/>
      <c r="AE331" s="156"/>
      <c r="AF331" s="156"/>
      <c r="AG331" s="156"/>
    </row>
    <row r="332" ht="15.75" customHeight="1">
      <c r="A332" s="156"/>
      <c r="B332" s="156"/>
      <c r="C332" s="156"/>
      <c r="D332" s="140"/>
      <c r="E332" s="242"/>
      <c r="F332" s="156"/>
      <c r="G332" s="160"/>
      <c r="H332" s="241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  <c r="AA332" s="156"/>
      <c r="AB332" s="156"/>
      <c r="AC332" s="156"/>
      <c r="AD332" s="156"/>
      <c r="AE332" s="156"/>
      <c r="AF332" s="156"/>
      <c r="AG332" s="156"/>
    </row>
    <row r="333" ht="15.75" customHeight="1">
      <c r="A333" s="156"/>
      <c r="B333" s="156"/>
      <c r="C333" s="156"/>
      <c r="D333" s="140"/>
      <c r="E333" s="242"/>
      <c r="F333" s="156"/>
      <c r="G333" s="160"/>
      <c r="H333" s="241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  <c r="AB333" s="156"/>
      <c r="AC333" s="156"/>
      <c r="AD333" s="156"/>
      <c r="AE333" s="156"/>
      <c r="AF333" s="156"/>
      <c r="AG333" s="156"/>
    </row>
    <row r="334" ht="15.75" customHeight="1">
      <c r="A334" s="156"/>
      <c r="B334" s="156"/>
      <c r="C334" s="156"/>
      <c r="D334" s="140"/>
      <c r="E334" s="242"/>
      <c r="F334" s="156"/>
      <c r="G334" s="160"/>
      <c r="H334" s="241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6"/>
      <c r="AB334" s="156"/>
      <c r="AC334" s="156"/>
      <c r="AD334" s="156"/>
      <c r="AE334" s="156"/>
      <c r="AF334" s="156"/>
      <c r="AG334" s="156"/>
    </row>
    <row r="335" ht="15.75" customHeight="1">
      <c r="A335" s="156"/>
      <c r="B335" s="156"/>
      <c r="C335" s="156"/>
      <c r="D335" s="140"/>
      <c r="E335" s="242"/>
      <c r="F335" s="156"/>
      <c r="G335" s="160"/>
      <c r="H335" s="241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  <c r="AA335" s="156"/>
      <c r="AB335" s="156"/>
      <c r="AC335" s="156"/>
      <c r="AD335" s="156"/>
      <c r="AE335" s="156"/>
      <c r="AF335" s="156"/>
      <c r="AG335" s="156"/>
    </row>
    <row r="336" ht="15.75" customHeight="1">
      <c r="A336" s="156"/>
      <c r="B336" s="156"/>
      <c r="C336" s="156"/>
      <c r="D336" s="140"/>
      <c r="E336" s="242"/>
      <c r="F336" s="156"/>
      <c r="G336" s="160"/>
      <c r="H336" s="241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  <c r="AB336" s="156"/>
      <c r="AC336" s="156"/>
      <c r="AD336" s="156"/>
      <c r="AE336" s="156"/>
      <c r="AF336" s="156"/>
      <c r="AG336" s="156"/>
    </row>
    <row r="337" ht="15.75" customHeight="1">
      <c r="A337" s="156"/>
      <c r="B337" s="156"/>
      <c r="C337" s="156"/>
      <c r="D337" s="140"/>
      <c r="E337" s="242"/>
      <c r="F337" s="156"/>
      <c r="G337" s="160"/>
      <c r="H337" s="241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  <c r="AB337" s="156"/>
      <c r="AC337" s="156"/>
      <c r="AD337" s="156"/>
      <c r="AE337" s="156"/>
      <c r="AF337" s="156"/>
      <c r="AG337" s="156"/>
    </row>
    <row r="338" ht="15.75" customHeight="1">
      <c r="A338" s="156"/>
      <c r="B338" s="156"/>
      <c r="C338" s="156"/>
      <c r="D338" s="140"/>
      <c r="E338" s="242"/>
      <c r="F338" s="156"/>
      <c r="G338" s="160"/>
      <c r="H338" s="241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  <c r="AA338" s="156"/>
      <c r="AB338" s="156"/>
      <c r="AC338" s="156"/>
      <c r="AD338" s="156"/>
      <c r="AE338" s="156"/>
      <c r="AF338" s="156"/>
      <c r="AG338" s="156"/>
    </row>
    <row r="339" ht="15.75" customHeight="1">
      <c r="A339" s="156"/>
      <c r="B339" s="156"/>
      <c r="C339" s="156"/>
      <c r="D339" s="140"/>
      <c r="E339" s="242"/>
      <c r="F339" s="156"/>
      <c r="G339" s="160"/>
      <c r="H339" s="241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  <c r="AA339" s="156"/>
      <c r="AB339" s="156"/>
      <c r="AC339" s="156"/>
      <c r="AD339" s="156"/>
      <c r="AE339" s="156"/>
      <c r="AF339" s="156"/>
      <c r="AG339" s="156"/>
    </row>
    <row r="340" ht="15.75" customHeight="1">
      <c r="A340" s="156"/>
      <c r="B340" s="156"/>
      <c r="C340" s="156"/>
      <c r="D340" s="140"/>
      <c r="E340" s="242"/>
      <c r="F340" s="156"/>
      <c r="G340" s="160"/>
      <c r="H340" s="241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  <c r="AB340" s="156"/>
      <c r="AC340" s="156"/>
      <c r="AD340" s="156"/>
      <c r="AE340" s="156"/>
      <c r="AF340" s="156"/>
      <c r="AG340" s="156"/>
    </row>
    <row r="341" ht="15.75" customHeight="1">
      <c r="A341" s="156"/>
      <c r="B341" s="156"/>
      <c r="C341" s="156"/>
      <c r="D341" s="140"/>
      <c r="E341" s="242"/>
      <c r="F341" s="156"/>
      <c r="G341" s="160"/>
      <c r="H341" s="241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  <c r="AB341" s="156"/>
      <c r="AC341" s="156"/>
      <c r="AD341" s="156"/>
      <c r="AE341" s="156"/>
      <c r="AF341" s="156"/>
      <c r="AG341" s="156"/>
    </row>
    <row r="342" ht="15.75" customHeight="1">
      <c r="A342" s="156"/>
      <c r="B342" s="156"/>
      <c r="C342" s="156"/>
      <c r="D342" s="140"/>
      <c r="E342" s="242"/>
      <c r="F342" s="156"/>
      <c r="G342" s="160"/>
      <c r="H342" s="241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  <c r="AB342" s="156"/>
      <c r="AC342" s="156"/>
      <c r="AD342" s="156"/>
      <c r="AE342" s="156"/>
      <c r="AF342" s="156"/>
      <c r="AG342" s="156"/>
    </row>
    <row r="343" ht="15.75" customHeight="1">
      <c r="A343" s="156"/>
      <c r="B343" s="156"/>
      <c r="C343" s="156"/>
      <c r="D343" s="140"/>
      <c r="E343" s="242"/>
      <c r="F343" s="156"/>
      <c r="G343" s="160"/>
      <c r="H343" s="241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  <c r="AD343" s="156"/>
      <c r="AE343" s="156"/>
      <c r="AF343" s="156"/>
      <c r="AG343" s="156"/>
    </row>
    <row r="344" ht="15.75" customHeight="1">
      <c r="A344" s="156"/>
      <c r="B344" s="156"/>
      <c r="C344" s="156"/>
      <c r="D344" s="140"/>
      <c r="E344" s="242"/>
      <c r="F344" s="156"/>
      <c r="G344" s="160"/>
      <c r="H344" s="241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  <c r="AB344" s="156"/>
      <c r="AC344" s="156"/>
      <c r="AD344" s="156"/>
      <c r="AE344" s="156"/>
      <c r="AF344" s="156"/>
      <c r="AG344" s="156"/>
    </row>
    <row r="345" ht="15.75" customHeight="1">
      <c r="A345" s="156"/>
      <c r="B345" s="156"/>
      <c r="C345" s="156"/>
      <c r="D345" s="140"/>
      <c r="E345" s="242"/>
      <c r="F345" s="156"/>
      <c r="G345" s="160"/>
      <c r="H345" s="241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</row>
    <row r="346" ht="15.75" customHeight="1">
      <c r="A346" s="156"/>
      <c r="B346" s="156"/>
      <c r="C346" s="156"/>
      <c r="D346" s="140"/>
      <c r="E346" s="242"/>
      <c r="F346" s="156"/>
      <c r="G346" s="160"/>
      <c r="H346" s="241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  <c r="AB346" s="156"/>
      <c r="AC346" s="156"/>
      <c r="AD346" s="156"/>
      <c r="AE346" s="156"/>
      <c r="AF346" s="156"/>
      <c r="AG346" s="156"/>
    </row>
    <row r="347" ht="15.75" customHeight="1">
      <c r="A347" s="156"/>
      <c r="B347" s="156"/>
      <c r="C347" s="156"/>
      <c r="D347" s="140"/>
      <c r="E347" s="242"/>
      <c r="F347" s="156"/>
      <c r="G347" s="160"/>
      <c r="H347" s="241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  <c r="AB347" s="156"/>
      <c r="AC347" s="156"/>
      <c r="AD347" s="156"/>
      <c r="AE347" s="156"/>
      <c r="AF347" s="156"/>
      <c r="AG347" s="156"/>
    </row>
    <row r="348" ht="15.75" customHeight="1">
      <c r="A348" s="156"/>
      <c r="B348" s="156"/>
      <c r="C348" s="156"/>
      <c r="D348" s="140"/>
      <c r="E348" s="242"/>
      <c r="F348" s="156"/>
      <c r="G348" s="160"/>
      <c r="H348" s="241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  <c r="AB348" s="156"/>
      <c r="AC348" s="156"/>
      <c r="AD348" s="156"/>
      <c r="AE348" s="156"/>
      <c r="AF348" s="156"/>
      <c r="AG348" s="156"/>
    </row>
    <row r="349" ht="15.75" customHeight="1">
      <c r="A349" s="156"/>
      <c r="B349" s="156"/>
      <c r="C349" s="156"/>
      <c r="D349" s="140"/>
      <c r="E349" s="242"/>
      <c r="F349" s="156"/>
      <c r="G349" s="160"/>
      <c r="H349" s="241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  <c r="AB349" s="156"/>
      <c r="AC349" s="156"/>
      <c r="AD349" s="156"/>
      <c r="AE349" s="156"/>
      <c r="AF349" s="156"/>
      <c r="AG349" s="156"/>
    </row>
    <row r="350" ht="15.75" customHeight="1">
      <c r="A350" s="156"/>
      <c r="B350" s="156"/>
      <c r="C350" s="156"/>
      <c r="D350" s="140"/>
      <c r="E350" s="242"/>
      <c r="F350" s="156"/>
      <c r="G350" s="160"/>
      <c r="H350" s="241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  <c r="AB350" s="156"/>
      <c r="AC350" s="156"/>
      <c r="AD350" s="156"/>
      <c r="AE350" s="156"/>
      <c r="AF350" s="156"/>
      <c r="AG350" s="156"/>
    </row>
    <row r="351" ht="15.75" customHeight="1">
      <c r="A351" s="156"/>
      <c r="B351" s="156"/>
      <c r="C351" s="156"/>
      <c r="D351" s="140"/>
      <c r="E351" s="242"/>
      <c r="F351" s="156"/>
      <c r="G351" s="160"/>
      <c r="H351" s="241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  <c r="AB351" s="156"/>
      <c r="AC351" s="156"/>
      <c r="AD351" s="156"/>
      <c r="AE351" s="156"/>
      <c r="AF351" s="156"/>
      <c r="AG351" s="156"/>
    </row>
    <row r="352" ht="15.75" customHeight="1">
      <c r="A352" s="156"/>
      <c r="B352" s="156"/>
      <c r="C352" s="156"/>
      <c r="D352" s="140"/>
      <c r="E352" s="242"/>
      <c r="F352" s="156"/>
      <c r="G352" s="160"/>
      <c r="H352" s="241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  <c r="AB352" s="156"/>
      <c r="AC352" s="156"/>
      <c r="AD352" s="156"/>
      <c r="AE352" s="156"/>
      <c r="AF352" s="156"/>
      <c r="AG352" s="156"/>
    </row>
    <row r="353" ht="15.75" customHeight="1">
      <c r="A353" s="156"/>
      <c r="B353" s="156"/>
      <c r="C353" s="156"/>
      <c r="D353" s="140"/>
      <c r="E353" s="242"/>
      <c r="F353" s="156"/>
      <c r="G353" s="160"/>
      <c r="H353" s="241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  <c r="AB353" s="156"/>
      <c r="AC353" s="156"/>
      <c r="AD353" s="156"/>
      <c r="AE353" s="156"/>
      <c r="AF353" s="156"/>
      <c r="AG353" s="156"/>
    </row>
    <row r="354" ht="15.75" customHeight="1">
      <c r="A354" s="156"/>
      <c r="B354" s="156"/>
      <c r="C354" s="156"/>
      <c r="D354" s="140"/>
      <c r="E354" s="242"/>
      <c r="F354" s="156"/>
      <c r="G354" s="160"/>
      <c r="H354" s="241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  <c r="AB354" s="156"/>
      <c r="AC354" s="156"/>
      <c r="AD354" s="156"/>
      <c r="AE354" s="156"/>
      <c r="AF354" s="156"/>
      <c r="AG354" s="156"/>
    </row>
    <row r="355" ht="15.75" customHeight="1">
      <c r="A355" s="156"/>
      <c r="B355" s="156"/>
      <c r="C355" s="156"/>
      <c r="D355" s="140"/>
      <c r="E355" s="242"/>
      <c r="F355" s="156"/>
      <c r="G355" s="160"/>
      <c r="H355" s="241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  <c r="AB355" s="156"/>
      <c r="AC355" s="156"/>
      <c r="AD355" s="156"/>
      <c r="AE355" s="156"/>
      <c r="AF355" s="156"/>
      <c r="AG355" s="156"/>
    </row>
    <row r="356" ht="15.75" customHeight="1">
      <c r="A356" s="156"/>
      <c r="B356" s="156"/>
      <c r="C356" s="156"/>
      <c r="D356" s="140"/>
      <c r="E356" s="242"/>
      <c r="F356" s="156"/>
      <c r="G356" s="160"/>
      <c r="H356" s="241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  <c r="AB356" s="156"/>
      <c r="AC356" s="156"/>
      <c r="AD356" s="156"/>
      <c r="AE356" s="156"/>
      <c r="AF356" s="156"/>
      <c r="AG356" s="156"/>
    </row>
    <row r="357" ht="15.75" customHeight="1">
      <c r="A357" s="156"/>
      <c r="B357" s="156"/>
      <c r="C357" s="156"/>
      <c r="D357" s="140"/>
      <c r="E357" s="242"/>
      <c r="F357" s="156"/>
      <c r="G357" s="160"/>
      <c r="H357" s="241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  <c r="AB357" s="156"/>
      <c r="AC357" s="156"/>
      <c r="AD357" s="156"/>
      <c r="AE357" s="156"/>
      <c r="AF357" s="156"/>
      <c r="AG357" s="156"/>
    </row>
    <row r="358" ht="15.75" customHeight="1">
      <c r="A358" s="156"/>
      <c r="B358" s="156"/>
      <c r="C358" s="156"/>
      <c r="D358" s="140"/>
      <c r="E358" s="242"/>
      <c r="F358" s="156"/>
      <c r="G358" s="160"/>
      <c r="H358" s="241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  <c r="AB358" s="156"/>
      <c r="AC358" s="156"/>
      <c r="AD358" s="156"/>
      <c r="AE358" s="156"/>
      <c r="AF358" s="156"/>
      <c r="AG358" s="156"/>
    </row>
    <row r="359" ht="15.75" customHeight="1">
      <c r="A359" s="156"/>
      <c r="B359" s="156"/>
      <c r="C359" s="156"/>
      <c r="D359" s="140"/>
      <c r="E359" s="242"/>
      <c r="F359" s="156"/>
      <c r="G359" s="160"/>
      <c r="H359" s="241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  <c r="AD359" s="156"/>
      <c r="AE359" s="156"/>
      <c r="AF359" s="156"/>
      <c r="AG359" s="156"/>
    </row>
    <row r="360" ht="15.75" customHeight="1">
      <c r="A360" s="156"/>
      <c r="B360" s="156"/>
      <c r="C360" s="156"/>
      <c r="D360" s="140"/>
      <c r="E360" s="242"/>
      <c r="F360" s="156"/>
      <c r="G360" s="160"/>
      <c r="H360" s="241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  <c r="AB360" s="156"/>
      <c r="AC360" s="156"/>
      <c r="AD360" s="156"/>
      <c r="AE360" s="156"/>
      <c r="AF360" s="156"/>
      <c r="AG360" s="156"/>
    </row>
    <row r="361" ht="15.75" customHeight="1">
      <c r="A361" s="156"/>
      <c r="B361" s="156"/>
      <c r="C361" s="156"/>
      <c r="D361" s="140"/>
      <c r="E361" s="242"/>
      <c r="F361" s="156"/>
      <c r="G361" s="160"/>
      <c r="H361" s="241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  <c r="AB361" s="156"/>
      <c r="AC361" s="156"/>
      <c r="AD361" s="156"/>
      <c r="AE361" s="156"/>
      <c r="AF361" s="156"/>
      <c r="AG361" s="156"/>
    </row>
    <row r="362" ht="15.75" customHeight="1">
      <c r="A362" s="156"/>
      <c r="B362" s="156"/>
      <c r="C362" s="156"/>
      <c r="D362" s="140"/>
      <c r="E362" s="242"/>
      <c r="F362" s="156"/>
      <c r="G362" s="160"/>
      <c r="H362" s="241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  <c r="AB362" s="156"/>
      <c r="AC362" s="156"/>
      <c r="AD362" s="156"/>
      <c r="AE362" s="156"/>
      <c r="AF362" s="156"/>
      <c r="AG362" s="156"/>
    </row>
    <row r="363" ht="15.75" customHeight="1">
      <c r="A363" s="156"/>
      <c r="B363" s="156"/>
      <c r="C363" s="156"/>
      <c r="D363" s="140"/>
      <c r="E363" s="242"/>
      <c r="F363" s="156"/>
      <c r="G363" s="160"/>
      <c r="H363" s="241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  <c r="AB363" s="156"/>
      <c r="AC363" s="156"/>
      <c r="AD363" s="156"/>
      <c r="AE363" s="156"/>
      <c r="AF363" s="156"/>
      <c r="AG363" s="156"/>
    </row>
    <row r="364" ht="15.75" customHeight="1">
      <c r="A364" s="156"/>
      <c r="B364" s="156"/>
      <c r="C364" s="156"/>
      <c r="D364" s="140"/>
      <c r="E364" s="242"/>
      <c r="F364" s="156"/>
      <c r="G364" s="160"/>
      <c r="H364" s="241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  <c r="AB364" s="156"/>
      <c r="AC364" s="156"/>
      <c r="AD364" s="156"/>
      <c r="AE364" s="156"/>
      <c r="AF364" s="156"/>
      <c r="AG364" s="156"/>
    </row>
    <row r="365" ht="15.75" customHeight="1">
      <c r="A365" s="156"/>
      <c r="B365" s="156"/>
      <c r="C365" s="156"/>
      <c r="D365" s="140"/>
      <c r="E365" s="242"/>
      <c r="F365" s="156"/>
      <c r="G365" s="160"/>
      <c r="H365" s="241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  <c r="AB365" s="156"/>
      <c r="AC365" s="156"/>
      <c r="AD365" s="156"/>
      <c r="AE365" s="156"/>
      <c r="AF365" s="156"/>
      <c r="AG365" s="156"/>
    </row>
    <row r="366" ht="15.75" customHeight="1">
      <c r="A366" s="156"/>
      <c r="B366" s="156"/>
      <c r="C366" s="156"/>
      <c r="D366" s="140"/>
      <c r="E366" s="242"/>
      <c r="F366" s="156"/>
      <c r="G366" s="160"/>
      <c r="H366" s="241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  <c r="AB366" s="156"/>
      <c r="AC366" s="156"/>
      <c r="AD366" s="156"/>
      <c r="AE366" s="156"/>
      <c r="AF366" s="156"/>
      <c r="AG366" s="156"/>
    </row>
    <row r="367" ht="15.75" customHeight="1">
      <c r="A367" s="156"/>
      <c r="B367" s="156"/>
      <c r="C367" s="156"/>
      <c r="D367" s="140"/>
      <c r="E367" s="242"/>
      <c r="F367" s="156"/>
      <c r="G367" s="160"/>
      <c r="H367" s="241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  <c r="AB367" s="156"/>
      <c r="AC367" s="156"/>
      <c r="AD367" s="156"/>
      <c r="AE367" s="156"/>
      <c r="AF367" s="156"/>
      <c r="AG367" s="156"/>
    </row>
    <row r="368" ht="15.75" customHeight="1">
      <c r="A368" s="156"/>
      <c r="B368" s="156"/>
      <c r="C368" s="156"/>
      <c r="D368" s="140"/>
      <c r="E368" s="242"/>
      <c r="F368" s="156"/>
      <c r="G368" s="160"/>
      <c r="H368" s="241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  <c r="AB368" s="156"/>
      <c r="AC368" s="156"/>
      <c r="AD368" s="156"/>
      <c r="AE368" s="156"/>
      <c r="AF368" s="156"/>
      <c r="AG368" s="156"/>
    </row>
    <row r="369" ht="15.75" customHeight="1">
      <c r="A369" s="156"/>
      <c r="B369" s="156"/>
      <c r="C369" s="156"/>
      <c r="D369" s="140"/>
      <c r="E369" s="242"/>
      <c r="F369" s="156"/>
      <c r="G369" s="160"/>
      <c r="H369" s="241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  <c r="AB369" s="156"/>
      <c r="AC369" s="156"/>
      <c r="AD369" s="156"/>
      <c r="AE369" s="156"/>
      <c r="AF369" s="156"/>
      <c r="AG369" s="156"/>
    </row>
    <row r="370" ht="15.75" customHeight="1">
      <c r="A370" s="156"/>
      <c r="B370" s="156"/>
      <c r="C370" s="156"/>
      <c r="D370" s="140"/>
      <c r="E370" s="242"/>
      <c r="F370" s="156"/>
      <c r="G370" s="160"/>
      <c r="H370" s="241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  <c r="AF370" s="156"/>
      <c r="AG370" s="156"/>
    </row>
    <row r="371" ht="15.75" customHeight="1">
      <c r="A371" s="156"/>
      <c r="B371" s="156"/>
      <c r="C371" s="156"/>
      <c r="D371" s="140"/>
      <c r="E371" s="242"/>
      <c r="F371" s="156"/>
      <c r="G371" s="160"/>
      <c r="H371" s="241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  <c r="AD371" s="156"/>
      <c r="AE371" s="156"/>
      <c r="AF371" s="156"/>
      <c r="AG371" s="156"/>
    </row>
    <row r="372" ht="15.75" customHeight="1">
      <c r="A372" s="156"/>
      <c r="B372" s="156"/>
      <c r="C372" s="156"/>
      <c r="D372" s="140"/>
      <c r="E372" s="242"/>
      <c r="F372" s="156"/>
      <c r="G372" s="160"/>
      <c r="H372" s="241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  <c r="AD372" s="156"/>
      <c r="AE372" s="156"/>
      <c r="AF372" s="156"/>
      <c r="AG372" s="156"/>
    </row>
    <row r="373" ht="15.75" customHeight="1">
      <c r="A373" s="156"/>
      <c r="B373" s="156"/>
      <c r="C373" s="156"/>
      <c r="D373" s="140"/>
      <c r="E373" s="242"/>
      <c r="F373" s="156"/>
      <c r="G373" s="160"/>
      <c r="H373" s="241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  <c r="AF373" s="156"/>
      <c r="AG373" s="156"/>
    </row>
    <row r="374" ht="15.75" customHeight="1">
      <c r="A374" s="156"/>
      <c r="B374" s="156"/>
      <c r="C374" s="156"/>
      <c r="D374" s="140"/>
      <c r="E374" s="242"/>
      <c r="F374" s="156"/>
      <c r="G374" s="160"/>
      <c r="H374" s="241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  <c r="AD374" s="156"/>
      <c r="AE374" s="156"/>
      <c r="AF374" s="156"/>
      <c r="AG374" s="156"/>
    </row>
    <row r="375" ht="15.75" customHeight="1">
      <c r="A375" s="156"/>
      <c r="B375" s="156"/>
      <c r="C375" s="156"/>
      <c r="D375" s="140"/>
      <c r="E375" s="242"/>
      <c r="F375" s="156"/>
      <c r="G375" s="160"/>
      <c r="H375" s="241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  <c r="AB375" s="156"/>
      <c r="AC375" s="156"/>
      <c r="AD375" s="156"/>
      <c r="AE375" s="156"/>
      <c r="AF375" s="156"/>
      <c r="AG375" s="156"/>
    </row>
    <row r="376" ht="15.75" customHeight="1">
      <c r="A376" s="156"/>
      <c r="B376" s="156"/>
      <c r="C376" s="156"/>
      <c r="D376" s="140"/>
      <c r="E376" s="242"/>
      <c r="F376" s="156"/>
      <c r="G376" s="160"/>
      <c r="H376" s="241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  <c r="AB376" s="156"/>
      <c r="AC376" s="156"/>
      <c r="AD376" s="156"/>
      <c r="AE376" s="156"/>
      <c r="AF376" s="156"/>
      <c r="AG376" s="156"/>
    </row>
    <row r="377" ht="15.75" customHeight="1">
      <c r="A377" s="156"/>
      <c r="B377" s="156"/>
      <c r="C377" s="156"/>
      <c r="D377" s="140"/>
      <c r="E377" s="242"/>
      <c r="F377" s="156"/>
      <c r="G377" s="160"/>
      <c r="H377" s="241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  <c r="AB377" s="156"/>
      <c r="AC377" s="156"/>
      <c r="AD377" s="156"/>
      <c r="AE377" s="156"/>
      <c r="AF377" s="156"/>
      <c r="AG377" s="156"/>
    </row>
    <row r="378" ht="15.75" customHeight="1">
      <c r="A378" s="156"/>
      <c r="B378" s="156"/>
      <c r="C378" s="156"/>
      <c r="D378" s="140"/>
      <c r="E378" s="242"/>
      <c r="F378" s="156"/>
      <c r="G378" s="160"/>
      <c r="H378" s="241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  <c r="AB378" s="156"/>
      <c r="AC378" s="156"/>
      <c r="AD378" s="156"/>
      <c r="AE378" s="156"/>
      <c r="AF378" s="156"/>
      <c r="AG378" s="156"/>
    </row>
    <row r="379" ht="15.75" customHeight="1">
      <c r="A379" s="156"/>
      <c r="B379" s="156"/>
      <c r="C379" s="156"/>
      <c r="D379" s="140"/>
      <c r="E379" s="242"/>
      <c r="F379" s="156"/>
      <c r="G379" s="160"/>
      <c r="H379" s="241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  <c r="AB379" s="156"/>
      <c r="AC379" s="156"/>
      <c r="AD379" s="156"/>
      <c r="AE379" s="156"/>
      <c r="AF379" s="156"/>
      <c r="AG379" s="156"/>
    </row>
    <row r="380" ht="15.75" customHeight="1">
      <c r="A380" s="156"/>
      <c r="B380" s="156"/>
      <c r="C380" s="156"/>
      <c r="D380" s="140"/>
      <c r="E380" s="242"/>
      <c r="F380" s="156"/>
      <c r="G380" s="160"/>
      <c r="H380" s="241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  <c r="AF380" s="156"/>
      <c r="AG380" s="156"/>
    </row>
    <row r="381" ht="15.75" customHeight="1">
      <c r="A381" s="156"/>
      <c r="B381" s="156"/>
      <c r="C381" s="156"/>
      <c r="D381" s="140"/>
      <c r="E381" s="242"/>
      <c r="F381" s="156"/>
      <c r="G381" s="160"/>
      <c r="H381" s="241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/>
      <c r="AB381" s="156"/>
      <c r="AC381" s="156"/>
      <c r="AD381" s="156"/>
      <c r="AE381" s="156"/>
      <c r="AF381" s="156"/>
      <c r="AG381" s="156"/>
    </row>
    <row r="382" ht="15.75" customHeight="1">
      <c r="A382" s="156"/>
      <c r="B382" s="156"/>
      <c r="C382" s="156"/>
      <c r="D382" s="140"/>
      <c r="E382" s="242"/>
      <c r="F382" s="156"/>
      <c r="G382" s="160"/>
      <c r="H382" s="241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/>
      <c r="AB382" s="156"/>
      <c r="AC382" s="156"/>
      <c r="AD382" s="156"/>
      <c r="AE382" s="156"/>
      <c r="AF382" s="156"/>
      <c r="AG382" s="156"/>
    </row>
    <row r="383" ht="15.75" customHeight="1">
      <c r="A383" s="156"/>
      <c r="B383" s="156"/>
      <c r="C383" s="156"/>
      <c r="D383" s="140"/>
      <c r="E383" s="242"/>
      <c r="F383" s="156"/>
      <c r="G383" s="160"/>
      <c r="H383" s="241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  <c r="AB383" s="156"/>
      <c r="AC383" s="156"/>
      <c r="AD383" s="156"/>
      <c r="AE383" s="156"/>
      <c r="AF383" s="156"/>
      <c r="AG383" s="156"/>
    </row>
    <row r="384" ht="15.75" customHeight="1">
      <c r="A384" s="156"/>
      <c r="B384" s="156"/>
      <c r="C384" s="156"/>
      <c r="D384" s="140"/>
      <c r="E384" s="242"/>
      <c r="F384" s="156"/>
      <c r="G384" s="160"/>
      <c r="H384" s="241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  <c r="AB384" s="156"/>
      <c r="AC384" s="156"/>
      <c r="AD384" s="156"/>
      <c r="AE384" s="156"/>
      <c r="AF384" s="156"/>
      <c r="AG384" s="156"/>
    </row>
    <row r="385" ht="15.75" customHeight="1">
      <c r="A385" s="156"/>
      <c r="B385" s="156"/>
      <c r="C385" s="156"/>
      <c r="D385" s="140"/>
      <c r="E385" s="242"/>
      <c r="F385" s="156"/>
      <c r="G385" s="160"/>
      <c r="H385" s="241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  <c r="AB385" s="156"/>
      <c r="AC385" s="156"/>
      <c r="AD385" s="156"/>
      <c r="AE385" s="156"/>
      <c r="AF385" s="156"/>
      <c r="AG385" s="156"/>
    </row>
    <row r="386" ht="15.75" customHeight="1">
      <c r="A386" s="156"/>
      <c r="B386" s="156"/>
      <c r="C386" s="156"/>
      <c r="D386" s="140"/>
      <c r="E386" s="242"/>
      <c r="F386" s="156"/>
      <c r="G386" s="160"/>
      <c r="H386" s="241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  <c r="AB386" s="156"/>
      <c r="AC386" s="156"/>
      <c r="AD386" s="156"/>
      <c r="AE386" s="156"/>
      <c r="AF386" s="156"/>
      <c r="AG386" s="156"/>
    </row>
    <row r="387" ht="15.75" customHeight="1">
      <c r="A387" s="156"/>
      <c r="B387" s="156"/>
      <c r="C387" s="156"/>
      <c r="D387" s="140"/>
      <c r="E387" s="242"/>
      <c r="F387" s="156"/>
      <c r="G387" s="160"/>
      <c r="H387" s="241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</row>
    <row r="388" ht="15.75" customHeight="1">
      <c r="A388" s="156"/>
      <c r="B388" s="156"/>
      <c r="C388" s="156"/>
      <c r="D388" s="140"/>
      <c r="E388" s="242"/>
      <c r="F388" s="156"/>
      <c r="G388" s="160"/>
      <c r="H388" s="241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  <c r="AB388" s="156"/>
      <c r="AC388" s="156"/>
      <c r="AD388" s="156"/>
      <c r="AE388" s="156"/>
      <c r="AF388" s="156"/>
      <c r="AG388" s="156"/>
    </row>
    <row r="389" ht="15.75" customHeight="1">
      <c r="A389" s="156"/>
      <c r="B389" s="156"/>
      <c r="C389" s="156"/>
      <c r="D389" s="140"/>
      <c r="E389" s="242"/>
      <c r="F389" s="156"/>
      <c r="G389" s="160"/>
      <c r="H389" s="241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  <c r="AA389" s="156"/>
      <c r="AB389" s="156"/>
      <c r="AC389" s="156"/>
      <c r="AD389" s="156"/>
      <c r="AE389" s="156"/>
      <c r="AF389" s="156"/>
      <c r="AG389" s="156"/>
    </row>
    <row r="390" ht="15.75" customHeight="1">
      <c r="A390" s="156"/>
      <c r="B390" s="156"/>
      <c r="C390" s="156"/>
      <c r="D390" s="140"/>
      <c r="E390" s="242"/>
      <c r="F390" s="156"/>
      <c r="G390" s="160"/>
      <c r="H390" s="241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  <c r="AB390" s="156"/>
      <c r="AC390" s="156"/>
      <c r="AD390" s="156"/>
      <c r="AE390" s="156"/>
      <c r="AF390" s="156"/>
      <c r="AG390" s="156"/>
    </row>
    <row r="391" ht="15.75" customHeight="1">
      <c r="A391" s="156"/>
      <c r="B391" s="156"/>
      <c r="C391" s="156"/>
      <c r="D391" s="140"/>
      <c r="E391" s="242"/>
      <c r="F391" s="156"/>
      <c r="G391" s="160"/>
      <c r="H391" s="241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  <c r="AA391" s="156"/>
      <c r="AB391" s="156"/>
      <c r="AC391" s="156"/>
      <c r="AD391" s="156"/>
      <c r="AE391" s="156"/>
      <c r="AF391" s="156"/>
      <c r="AG391" s="156"/>
    </row>
    <row r="392" ht="15.75" customHeight="1">
      <c r="A392" s="156"/>
      <c r="B392" s="156"/>
      <c r="C392" s="156"/>
      <c r="D392" s="140"/>
      <c r="E392" s="242"/>
      <c r="F392" s="156"/>
      <c r="G392" s="160"/>
      <c r="H392" s="241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  <c r="AB392" s="156"/>
      <c r="AC392" s="156"/>
      <c r="AD392" s="156"/>
      <c r="AE392" s="156"/>
      <c r="AF392" s="156"/>
      <c r="AG392" s="156"/>
    </row>
    <row r="393" ht="15.75" customHeight="1">
      <c r="A393" s="156"/>
      <c r="B393" s="156"/>
      <c r="C393" s="156"/>
      <c r="D393" s="140"/>
      <c r="E393" s="242"/>
      <c r="F393" s="156"/>
      <c r="G393" s="160"/>
      <c r="H393" s="241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  <c r="AB393" s="156"/>
      <c r="AC393" s="156"/>
      <c r="AD393" s="156"/>
      <c r="AE393" s="156"/>
      <c r="AF393" s="156"/>
      <c r="AG393" s="156"/>
    </row>
    <row r="394" ht="15.75" customHeight="1">
      <c r="A394" s="156"/>
      <c r="B394" s="156"/>
      <c r="C394" s="156"/>
      <c r="D394" s="140"/>
      <c r="E394" s="242"/>
      <c r="F394" s="156"/>
      <c r="G394" s="160"/>
      <c r="H394" s="241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  <c r="AA394" s="156"/>
      <c r="AB394" s="156"/>
      <c r="AC394" s="156"/>
      <c r="AD394" s="156"/>
      <c r="AE394" s="156"/>
      <c r="AF394" s="156"/>
      <c r="AG394" s="156"/>
    </row>
    <row r="395" ht="15.75" customHeight="1">
      <c r="A395" s="156"/>
      <c r="B395" s="156"/>
      <c r="C395" s="156"/>
      <c r="D395" s="140"/>
      <c r="E395" s="242"/>
      <c r="F395" s="156"/>
      <c r="G395" s="160"/>
      <c r="H395" s="241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  <c r="AA395" s="156"/>
      <c r="AB395" s="156"/>
      <c r="AC395" s="156"/>
      <c r="AD395" s="156"/>
      <c r="AE395" s="156"/>
      <c r="AF395" s="156"/>
      <c r="AG395" s="156"/>
    </row>
    <row r="396" ht="15.75" customHeight="1">
      <c r="A396" s="156"/>
      <c r="B396" s="156"/>
      <c r="C396" s="156"/>
      <c r="D396" s="140"/>
      <c r="E396" s="242"/>
      <c r="F396" s="156"/>
      <c r="G396" s="160"/>
      <c r="H396" s="241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  <c r="AA396" s="156"/>
      <c r="AB396" s="156"/>
      <c r="AC396" s="156"/>
      <c r="AD396" s="156"/>
      <c r="AE396" s="156"/>
      <c r="AF396" s="156"/>
      <c r="AG396" s="156"/>
    </row>
    <row r="397" ht="15.75" customHeight="1">
      <c r="A397" s="156"/>
      <c r="B397" s="156"/>
      <c r="C397" s="156"/>
      <c r="D397" s="140"/>
      <c r="E397" s="242"/>
      <c r="F397" s="156"/>
      <c r="G397" s="160"/>
      <c r="H397" s="241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  <c r="AA397" s="156"/>
      <c r="AB397" s="156"/>
      <c r="AC397" s="156"/>
      <c r="AD397" s="156"/>
      <c r="AE397" s="156"/>
      <c r="AF397" s="156"/>
      <c r="AG397" s="156"/>
    </row>
    <row r="398" ht="15.75" customHeight="1">
      <c r="A398" s="156"/>
      <c r="B398" s="156"/>
      <c r="C398" s="156"/>
      <c r="D398" s="140"/>
      <c r="E398" s="242"/>
      <c r="F398" s="156"/>
      <c r="G398" s="160"/>
      <c r="H398" s="241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  <c r="AB398" s="156"/>
      <c r="AC398" s="156"/>
      <c r="AD398" s="156"/>
      <c r="AE398" s="156"/>
      <c r="AF398" s="156"/>
      <c r="AG398" s="156"/>
    </row>
    <row r="399" ht="15.75" customHeight="1">
      <c r="A399" s="156"/>
      <c r="B399" s="156"/>
      <c r="C399" s="156"/>
      <c r="D399" s="140"/>
      <c r="E399" s="242"/>
      <c r="F399" s="156"/>
      <c r="G399" s="160"/>
      <c r="H399" s="241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  <c r="AA399" s="156"/>
      <c r="AB399" s="156"/>
      <c r="AC399" s="156"/>
      <c r="AD399" s="156"/>
      <c r="AE399" s="156"/>
      <c r="AF399" s="156"/>
      <c r="AG399" s="156"/>
    </row>
    <row r="400" ht="15.75" customHeight="1">
      <c r="A400" s="156"/>
      <c r="B400" s="156"/>
      <c r="C400" s="156"/>
      <c r="D400" s="140"/>
      <c r="E400" s="242"/>
      <c r="F400" s="156"/>
      <c r="G400" s="160"/>
      <c r="H400" s="241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  <c r="AB400" s="156"/>
      <c r="AC400" s="156"/>
      <c r="AD400" s="156"/>
      <c r="AE400" s="156"/>
      <c r="AF400" s="156"/>
      <c r="AG400" s="156"/>
    </row>
    <row r="401" ht="15.75" customHeight="1">
      <c r="A401" s="156"/>
      <c r="B401" s="156"/>
      <c r="C401" s="156"/>
      <c r="D401" s="140"/>
      <c r="E401" s="242"/>
      <c r="F401" s="156"/>
      <c r="G401" s="160"/>
      <c r="H401" s="241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  <c r="AB401" s="156"/>
      <c r="AC401" s="156"/>
      <c r="AD401" s="156"/>
      <c r="AE401" s="156"/>
      <c r="AF401" s="156"/>
      <c r="AG401" s="156"/>
    </row>
    <row r="402" ht="15.75" customHeight="1">
      <c r="A402" s="156"/>
      <c r="B402" s="156"/>
      <c r="C402" s="156"/>
      <c r="D402" s="140"/>
      <c r="E402" s="242"/>
      <c r="F402" s="156"/>
      <c r="G402" s="160"/>
      <c r="H402" s="241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  <c r="AB402" s="156"/>
      <c r="AC402" s="156"/>
      <c r="AD402" s="156"/>
      <c r="AE402" s="156"/>
      <c r="AF402" s="156"/>
      <c r="AG402" s="156"/>
    </row>
    <row r="403" ht="15.75" customHeight="1">
      <c r="A403" s="156"/>
      <c r="B403" s="156"/>
      <c r="C403" s="156"/>
      <c r="D403" s="140"/>
      <c r="E403" s="242"/>
      <c r="F403" s="156"/>
      <c r="G403" s="160"/>
      <c r="H403" s="241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  <c r="AA403" s="156"/>
      <c r="AB403" s="156"/>
      <c r="AC403" s="156"/>
      <c r="AD403" s="156"/>
      <c r="AE403" s="156"/>
      <c r="AF403" s="156"/>
      <c r="AG403" s="156"/>
    </row>
    <row r="404" ht="15.75" customHeight="1">
      <c r="A404" s="156"/>
      <c r="B404" s="156"/>
      <c r="C404" s="156"/>
      <c r="D404" s="140"/>
      <c r="E404" s="242"/>
      <c r="F404" s="156"/>
      <c r="G404" s="160"/>
      <c r="H404" s="241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  <c r="AB404" s="156"/>
      <c r="AC404" s="156"/>
      <c r="AD404" s="156"/>
      <c r="AE404" s="156"/>
      <c r="AF404" s="156"/>
      <c r="AG404" s="156"/>
    </row>
    <row r="405" ht="15.75" customHeight="1">
      <c r="A405" s="156"/>
      <c r="B405" s="156"/>
      <c r="C405" s="156"/>
      <c r="D405" s="140"/>
      <c r="E405" s="242"/>
      <c r="F405" s="156"/>
      <c r="G405" s="160"/>
      <c r="H405" s="241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/>
      <c r="AB405" s="156"/>
      <c r="AC405" s="156"/>
      <c r="AD405" s="156"/>
      <c r="AE405" s="156"/>
      <c r="AF405" s="156"/>
      <c r="AG405" s="156"/>
    </row>
    <row r="406" ht="15.75" customHeight="1">
      <c r="A406" s="156"/>
      <c r="B406" s="156"/>
      <c r="C406" s="156"/>
      <c r="D406" s="140"/>
      <c r="E406" s="242"/>
      <c r="F406" s="156"/>
      <c r="G406" s="160"/>
      <c r="H406" s="241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/>
      <c r="AB406" s="156"/>
      <c r="AC406" s="156"/>
      <c r="AD406" s="156"/>
      <c r="AE406" s="156"/>
      <c r="AF406" s="156"/>
      <c r="AG406" s="156"/>
    </row>
    <row r="407" ht="15.75" customHeight="1">
      <c r="A407" s="156"/>
      <c r="B407" s="156"/>
      <c r="C407" s="156"/>
      <c r="D407" s="140"/>
      <c r="E407" s="242"/>
      <c r="F407" s="156"/>
      <c r="G407" s="160"/>
      <c r="H407" s="241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/>
      <c r="AB407" s="156"/>
      <c r="AC407" s="156"/>
      <c r="AD407" s="156"/>
      <c r="AE407" s="156"/>
      <c r="AF407" s="156"/>
      <c r="AG407" s="156"/>
    </row>
    <row r="408" ht="15.75" customHeight="1">
      <c r="A408" s="156"/>
      <c r="B408" s="156"/>
      <c r="C408" s="156"/>
      <c r="D408" s="140"/>
      <c r="E408" s="242"/>
      <c r="F408" s="156"/>
      <c r="G408" s="160"/>
      <c r="H408" s="241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  <c r="AA408" s="156"/>
      <c r="AB408" s="156"/>
      <c r="AC408" s="156"/>
      <c r="AD408" s="156"/>
      <c r="AE408" s="156"/>
      <c r="AF408" s="156"/>
      <c r="AG408" s="156"/>
    </row>
    <row r="409" ht="15.75" customHeight="1">
      <c r="A409" s="156"/>
      <c r="B409" s="156"/>
      <c r="C409" s="156"/>
      <c r="D409" s="140"/>
      <c r="E409" s="242"/>
      <c r="F409" s="156"/>
      <c r="G409" s="160"/>
      <c r="H409" s="241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  <c r="AA409" s="156"/>
      <c r="AB409" s="156"/>
      <c r="AC409" s="156"/>
      <c r="AD409" s="156"/>
      <c r="AE409" s="156"/>
      <c r="AF409" s="156"/>
      <c r="AG409" s="156"/>
    </row>
    <row r="410" ht="15.75" customHeight="1">
      <c r="A410" s="156"/>
      <c r="B410" s="156"/>
      <c r="C410" s="156"/>
      <c r="D410" s="140"/>
      <c r="E410" s="242"/>
      <c r="F410" s="156"/>
      <c r="G410" s="160"/>
      <c r="H410" s="241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  <c r="AA410" s="156"/>
      <c r="AB410" s="156"/>
      <c r="AC410" s="156"/>
      <c r="AD410" s="156"/>
      <c r="AE410" s="156"/>
      <c r="AF410" s="156"/>
      <c r="AG410" s="156"/>
    </row>
    <row r="411" ht="15.75" customHeight="1">
      <c r="A411" s="156"/>
      <c r="B411" s="156"/>
      <c r="C411" s="156"/>
      <c r="D411" s="140"/>
      <c r="E411" s="242"/>
      <c r="F411" s="156"/>
      <c r="G411" s="160"/>
      <c r="H411" s="241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  <c r="AA411" s="156"/>
      <c r="AB411" s="156"/>
      <c r="AC411" s="156"/>
      <c r="AD411" s="156"/>
      <c r="AE411" s="156"/>
      <c r="AF411" s="156"/>
      <c r="AG411" s="156"/>
    </row>
    <row r="412" ht="15.75" customHeight="1">
      <c r="A412" s="156"/>
      <c r="B412" s="156"/>
      <c r="C412" s="156"/>
      <c r="D412" s="140"/>
      <c r="E412" s="242"/>
      <c r="F412" s="156"/>
      <c r="G412" s="160"/>
      <c r="H412" s="241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  <c r="AB412" s="156"/>
      <c r="AC412" s="156"/>
      <c r="AD412" s="156"/>
      <c r="AE412" s="156"/>
      <c r="AF412" s="156"/>
      <c r="AG412" s="156"/>
    </row>
    <row r="413" ht="15.75" customHeight="1">
      <c r="A413" s="156"/>
      <c r="B413" s="156"/>
      <c r="C413" s="156"/>
      <c r="D413" s="140"/>
      <c r="E413" s="242"/>
      <c r="F413" s="156"/>
      <c r="G413" s="160"/>
      <c r="H413" s="241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  <c r="AB413" s="156"/>
      <c r="AC413" s="156"/>
      <c r="AD413" s="156"/>
      <c r="AE413" s="156"/>
      <c r="AF413" s="156"/>
      <c r="AG413" s="156"/>
    </row>
    <row r="414" ht="15.75" customHeight="1">
      <c r="A414" s="156"/>
      <c r="B414" s="156"/>
      <c r="C414" s="156"/>
      <c r="D414" s="140"/>
      <c r="E414" s="242"/>
      <c r="F414" s="156"/>
      <c r="G414" s="160"/>
      <c r="H414" s="241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  <c r="AF414" s="156"/>
      <c r="AG414" s="156"/>
    </row>
    <row r="415" ht="15.75" customHeight="1">
      <c r="A415" s="156"/>
      <c r="B415" s="156"/>
      <c r="C415" s="156"/>
      <c r="D415" s="140"/>
      <c r="E415" s="242"/>
      <c r="F415" s="156"/>
      <c r="G415" s="160"/>
      <c r="H415" s="241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  <c r="AD415" s="156"/>
      <c r="AE415" s="156"/>
      <c r="AF415" s="156"/>
      <c r="AG415" s="156"/>
    </row>
    <row r="416" ht="15.75" customHeight="1">
      <c r="A416" s="156"/>
      <c r="B416" s="156"/>
      <c r="C416" s="156"/>
      <c r="D416" s="140"/>
      <c r="E416" s="242"/>
      <c r="F416" s="156"/>
      <c r="G416" s="160"/>
      <c r="H416" s="241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  <c r="AD416" s="156"/>
      <c r="AE416" s="156"/>
      <c r="AF416" s="156"/>
      <c r="AG416" s="156"/>
    </row>
    <row r="417" ht="15.75" customHeight="1">
      <c r="A417" s="156"/>
      <c r="B417" s="156"/>
      <c r="C417" s="156"/>
      <c r="D417" s="140"/>
      <c r="E417" s="242"/>
      <c r="F417" s="156"/>
      <c r="G417" s="160"/>
      <c r="H417" s="241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  <c r="AA417" s="156"/>
      <c r="AB417" s="156"/>
      <c r="AC417" s="156"/>
      <c r="AD417" s="156"/>
      <c r="AE417" s="156"/>
      <c r="AF417" s="156"/>
      <c r="AG417" s="156"/>
    </row>
    <row r="418" ht="15.75" customHeight="1">
      <c r="A418" s="156"/>
      <c r="B418" s="156"/>
      <c r="C418" s="156"/>
      <c r="D418" s="140"/>
      <c r="E418" s="242"/>
      <c r="F418" s="156"/>
      <c r="G418" s="160"/>
      <c r="H418" s="241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  <c r="AA418" s="156"/>
      <c r="AB418" s="156"/>
      <c r="AC418" s="156"/>
      <c r="AD418" s="156"/>
      <c r="AE418" s="156"/>
      <c r="AF418" s="156"/>
      <c r="AG418" s="156"/>
    </row>
    <row r="419" ht="15.75" customHeight="1">
      <c r="A419" s="156"/>
      <c r="B419" s="156"/>
      <c r="C419" s="156"/>
      <c r="D419" s="140"/>
      <c r="E419" s="242"/>
      <c r="F419" s="156"/>
      <c r="G419" s="160"/>
      <c r="H419" s="241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  <c r="AB419" s="156"/>
      <c r="AC419" s="156"/>
      <c r="AD419" s="156"/>
      <c r="AE419" s="156"/>
      <c r="AF419" s="156"/>
      <c r="AG419" s="156"/>
    </row>
    <row r="420" ht="15.75" customHeight="1">
      <c r="A420" s="156"/>
      <c r="B420" s="156"/>
      <c r="C420" s="156"/>
      <c r="D420" s="140"/>
      <c r="E420" s="242"/>
      <c r="F420" s="156"/>
      <c r="G420" s="160"/>
      <c r="H420" s="241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  <c r="AA420" s="156"/>
      <c r="AB420" s="156"/>
      <c r="AC420" s="156"/>
      <c r="AD420" s="156"/>
      <c r="AE420" s="156"/>
      <c r="AF420" s="156"/>
      <c r="AG420" s="156"/>
    </row>
    <row r="421" ht="15.75" customHeight="1">
      <c r="A421" s="156"/>
      <c r="B421" s="156"/>
      <c r="C421" s="156"/>
      <c r="D421" s="140"/>
      <c r="E421" s="242"/>
      <c r="F421" s="156"/>
      <c r="G421" s="160"/>
      <c r="H421" s="241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  <c r="AA421" s="156"/>
      <c r="AB421" s="156"/>
      <c r="AC421" s="156"/>
      <c r="AD421" s="156"/>
      <c r="AE421" s="156"/>
      <c r="AF421" s="156"/>
      <c r="AG421" s="156"/>
    </row>
    <row r="422" ht="15.75" customHeight="1">
      <c r="A422" s="156"/>
      <c r="B422" s="156"/>
      <c r="C422" s="156"/>
      <c r="D422" s="140"/>
      <c r="E422" s="242"/>
      <c r="F422" s="156"/>
      <c r="G422" s="160"/>
      <c r="H422" s="241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  <c r="AA422" s="156"/>
      <c r="AB422" s="156"/>
      <c r="AC422" s="156"/>
      <c r="AD422" s="156"/>
      <c r="AE422" s="156"/>
      <c r="AF422" s="156"/>
      <c r="AG422" s="156"/>
    </row>
    <row r="423" ht="15.75" customHeight="1">
      <c r="A423" s="156"/>
      <c r="B423" s="156"/>
      <c r="C423" s="156"/>
      <c r="D423" s="140"/>
      <c r="E423" s="242"/>
      <c r="F423" s="156"/>
      <c r="G423" s="160"/>
      <c r="H423" s="241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  <c r="AA423" s="156"/>
      <c r="AB423" s="156"/>
      <c r="AC423" s="156"/>
      <c r="AD423" s="156"/>
      <c r="AE423" s="156"/>
      <c r="AF423" s="156"/>
      <c r="AG423" s="156"/>
    </row>
    <row r="424" ht="15.75" customHeight="1">
      <c r="A424" s="156"/>
      <c r="B424" s="156"/>
      <c r="C424" s="156"/>
      <c r="D424" s="140"/>
      <c r="E424" s="242"/>
      <c r="F424" s="156"/>
      <c r="G424" s="160"/>
      <c r="H424" s="241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</row>
    <row r="425" ht="15.75" customHeight="1">
      <c r="A425" s="156"/>
      <c r="B425" s="156"/>
      <c r="C425" s="156"/>
      <c r="D425" s="140"/>
      <c r="E425" s="242"/>
      <c r="F425" s="156"/>
      <c r="G425" s="160"/>
      <c r="H425" s="241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  <c r="AA425" s="156"/>
      <c r="AB425" s="156"/>
      <c r="AC425" s="156"/>
      <c r="AD425" s="156"/>
      <c r="AE425" s="156"/>
      <c r="AF425" s="156"/>
      <c r="AG425" s="156"/>
    </row>
    <row r="426" ht="15.75" customHeight="1">
      <c r="A426" s="156"/>
      <c r="B426" s="156"/>
      <c r="C426" s="156"/>
      <c r="D426" s="140"/>
      <c r="E426" s="242"/>
      <c r="F426" s="156"/>
      <c r="G426" s="160"/>
      <c r="H426" s="241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  <c r="AA426" s="156"/>
      <c r="AB426" s="156"/>
      <c r="AC426" s="156"/>
      <c r="AD426" s="156"/>
      <c r="AE426" s="156"/>
      <c r="AF426" s="156"/>
      <c r="AG426" s="156"/>
    </row>
    <row r="427" ht="15.75" customHeight="1">
      <c r="A427" s="156"/>
      <c r="B427" s="156"/>
      <c r="C427" s="156"/>
      <c r="D427" s="140"/>
      <c r="E427" s="242"/>
      <c r="F427" s="156"/>
      <c r="G427" s="160"/>
      <c r="H427" s="241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  <c r="AD427" s="156"/>
      <c r="AE427" s="156"/>
      <c r="AF427" s="156"/>
      <c r="AG427" s="156"/>
    </row>
    <row r="428" ht="15.75" customHeight="1">
      <c r="A428" s="156"/>
      <c r="B428" s="156"/>
      <c r="C428" s="156"/>
      <c r="D428" s="140"/>
      <c r="E428" s="242"/>
      <c r="F428" s="156"/>
      <c r="G428" s="160"/>
      <c r="H428" s="241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  <c r="AA428" s="156"/>
      <c r="AB428" s="156"/>
      <c r="AC428" s="156"/>
      <c r="AD428" s="156"/>
      <c r="AE428" s="156"/>
      <c r="AF428" s="156"/>
      <c r="AG428" s="156"/>
    </row>
    <row r="429" ht="15.75" customHeight="1">
      <c r="A429" s="156"/>
      <c r="B429" s="156"/>
      <c r="C429" s="156"/>
      <c r="D429" s="140"/>
      <c r="E429" s="242"/>
      <c r="F429" s="156"/>
      <c r="G429" s="160"/>
      <c r="H429" s="241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  <c r="AA429" s="156"/>
      <c r="AB429" s="156"/>
      <c r="AC429" s="156"/>
      <c r="AD429" s="156"/>
      <c r="AE429" s="156"/>
      <c r="AF429" s="156"/>
      <c r="AG429" s="156"/>
    </row>
    <row r="430" ht="15.75" customHeight="1">
      <c r="A430" s="156"/>
      <c r="B430" s="156"/>
      <c r="C430" s="156"/>
      <c r="D430" s="140"/>
      <c r="E430" s="242"/>
      <c r="F430" s="156"/>
      <c r="G430" s="160"/>
      <c r="H430" s="241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  <c r="AA430" s="156"/>
      <c r="AB430" s="156"/>
      <c r="AC430" s="156"/>
      <c r="AD430" s="156"/>
      <c r="AE430" s="156"/>
      <c r="AF430" s="156"/>
      <c r="AG430" s="156"/>
    </row>
    <row r="431" ht="15.75" customHeight="1">
      <c r="A431" s="156"/>
      <c r="B431" s="156"/>
      <c r="C431" s="156"/>
      <c r="D431" s="140"/>
      <c r="E431" s="242"/>
      <c r="F431" s="156"/>
      <c r="G431" s="160"/>
      <c r="H431" s="241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  <c r="AA431" s="156"/>
      <c r="AB431" s="156"/>
      <c r="AC431" s="156"/>
      <c r="AD431" s="156"/>
      <c r="AE431" s="156"/>
      <c r="AF431" s="156"/>
      <c r="AG431" s="156"/>
    </row>
    <row r="432" ht="15.75" customHeight="1">
      <c r="A432" s="156"/>
      <c r="B432" s="156"/>
      <c r="C432" s="156"/>
      <c r="D432" s="140"/>
      <c r="E432" s="242"/>
      <c r="F432" s="156"/>
      <c r="G432" s="160"/>
      <c r="H432" s="241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  <c r="AA432" s="156"/>
      <c r="AB432" s="156"/>
      <c r="AC432" s="156"/>
      <c r="AD432" s="156"/>
      <c r="AE432" s="156"/>
      <c r="AF432" s="156"/>
      <c r="AG432" s="156"/>
    </row>
    <row r="433" ht="15.75" customHeight="1">
      <c r="A433" s="156"/>
      <c r="B433" s="156"/>
      <c r="C433" s="156"/>
      <c r="D433" s="140"/>
      <c r="E433" s="242"/>
      <c r="F433" s="156"/>
      <c r="G433" s="160"/>
      <c r="H433" s="241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  <c r="AA433" s="156"/>
      <c r="AB433" s="156"/>
      <c r="AC433" s="156"/>
      <c r="AD433" s="156"/>
      <c r="AE433" s="156"/>
      <c r="AF433" s="156"/>
      <c r="AG433" s="156"/>
    </row>
    <row r="434" ht="15.75" customHeight="1">
      <c r="A434" s="156"/>
      <c r="B434" s="156"/>
      <c r="C434" s="156"/>
      <c r="D434" s="140"/>
      <c r="E434" s="242"/>
      <c r="F434" s="156"/>
      <c r="G434" s="160"/>
      <c r="H434" s="241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  <c r="AA434" s="156"/>
      <c r="AB434" s="156"/>
      <c r="AC434" s="156"/>
      <c r="AD434" s="156"/>
      <c r="AE434" s="156"/>
      <c r="AF434" s="156"/>
      <c r="AG434" s="156"/>
    </row>
    <row r="435" ht="15.75" customHeight="1">
      <c r="A435" s="156"/>
      <c r="B435" s="156"/>
      <c r="C435" s="156"/>
      <c r="D435" s="140"/>
      <c r="E435" s="242"/>
      <c r="F435" s="156"/>
      <c r="G435" s="160"/>
      <c r="H435" s="241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  <c r="AA435" s="156"/>
      <c r="AB435" s="156"/>
      <c r="AC435" s="156"/>
      <c r="AD435" s="156"/>
      <c r="AE435" s="156"/>
      <c r="AF435" s="156"/>
      <c r="AG435" s="156"/>
    </row>
    <row r="436" ht="15.75" customHeight="1">
      <c r="A436" s="156"/>
      <c r="B436" s="156"/>
      <c r="C436" s="156"/>
      <c r="D436" s="140"/>
      <c r="E436" s="242"/>
      <c r="F436" s="156"/>
      <c r="G436" s="160"/>
      <c r="H436" s="241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  <c r="AA436" s="156"/>
      <c r="AB436" s="156"/>
      <c r="AC436" s="156"/>
      <c r="AD436" s="156"/>
      <c r="AE436" s="156"/>
      <c r="AF436" s="156"/>
      <c r="AG436" s="156"/>
    </row>
    <row r="437" ht="15.75" customHeight="1">
      <c r="A437" s="156"/>
      <c r="B437" s="156"/>
      <c r="C437" s="156"/>
      <c r="D437" s="140"/>
      <c r="E437" s="242"/>
      <c r="F437" s="156"/>
      <c r="G437" s="160"/>
      <c r="H437" s="241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  <c r="AA437" s="156"/>
      <c r="AB437" s="156"/>
      <c r="AC437" s="156"/>
      <c r="AD437" s="156"/>
      <c r="AE437" s="156"/>
      <c r="AF437" s="156"/>
      <c r="AG437" s="156"/>
    </row>
    <row r="438" ht="15.75" customHeight="1">
      <c r="A438" s="156"/>
      <c r="B438" s="156"/>
      <c r="C438" s="156"/>
      <c r="D438" s="140"/>
      <c r="E438" s="242"/>
      <c r="F438" s="156"/>
      <c r="G438" s="160"/>
      <c r="H438" s="241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  <c r="AB438" s="156"/>
      <c r="AC438" s="156"/>
      <c r="AD438" s="156"/>
      <c r="AE438" s="156"/>
      <c r="AF438" s="156"/>
      <c r="AG438" s="156"/>
    </row>
    <row r="439" ht="15.75" customHeight="1">
      <c r="A439" s="156"/>
      <c r="B439" s="156"/>
      <c r="C439" s="156"/>
      <c r="D439" s="140"/>
      <c r="E439" s="242"/>
      <c r="F439" s="156"/>
      <c r="G439" s="160"/>
      <c r="H439" s="241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  <c r="AB439" s="156"/>
      <c r="AC439" s="156"/>
      <c r="AD439" s="156"/>
      <c r="AE439" s="156"/>
      <c r="AF439" s="156"/>
      <c r="AG439" s="156"/>
    </row>
    <row r="440" ht="15.75" customHeight="1">
      <c r="A440" s="156"/>
      <c r="B440" s="156"/>
      <c r="C440" s="156"/>
      <c r="D440" s="140"/>
      <c r="E440" s="242"/>
      <c r="F440" s="156"/>
      <c r="G440" s="160"/>
      <c r="H440" s="241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  <c r="AB440" s="156"/>
      <c r="AC440" s="156"/>
      <c r="AD440" s="156"/>
      <c r="AE440" s="156"/>
      <c r="AF440" s="156"/>
      <c r="AG440" s="156"/>
    </row>
    <row r="441" ht="15.75" customHeight="1">
      <c r="A441" s="156"/>
      <c r="B441" s="156"/>
      <c r="C441" s="156"/>
      <c r="D441" s="140"/>
      <c r="E441" s="242"/>
      <c r="F441" s="156"/>
      <c r="G441" s="160"/>
      <c r="H441" s="241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  <c r="AD441" s="156"/>
      <c r="AE441" s="156"/>
      <c r="AF441" s="156"/>
      <c r="AG441" s="156"/>
    </row>
    <row r="442" ht="15.75" customHeight="1">
      <c r="A442" s="156"/>
      <c r="B442" s="156"/>
      <c r="C442" s="156"/>
      <c r="D442" s="140"/>
      <c r="E442" s="242"/>
      <c r="F442" s="156"/>
      <c r="G442" s="160"/>
      <c r="H442" s="241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  <c r="AB442" s="156"/>
      <c r="AC442" s="156"/>
      <c r="AD442" s="156"/>
      <c r="AE442" s="156"/>
      <c r="AF442" s="156"/>
      <c r="AG442" s="156"/>
    </row>
    <row r="443" ht="15.75" customHeight="1">
      <c r="A443" s="156"/>
      <c r="B443" s="156"/>
      <c r="C443" s="156"/>
      <c r="D443" s="140"/>
      <c r="E443" s="242"/>
      <c r="F443" s="156"/>
      <c r="G443" s="160"/>
      <c r="H443" s="241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  <c r="AB443" s="156"/>
      <c r="AC443" s="156"/>
      <c r="AD443" s="156"/>
      <c r="AE443" s="156"/>
      <c r="AF443" s="156"/>
      <c r="AG443" s="156"/>
    </row>
    <row r="444" ht="15.75" customHeight="1">
      <c r="A444" s="156"/>
      <c r="B444" s="156"/>
      <c r="C444" s="156"/>
      <c r="D444" s="140"/>
      <c r="E444" s="242"/>
      <c r="F444" s="156"/>
      <c r="G444" s="160"/>
      <c r="H444" s="241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  <c r="AB444" s="156"/>
      <c r="AC444" s="156"/>
      <c r="AD444" s="156"/>
      <c r="AE444" s="156"/>
      <c r="AF444" s="156"/>
      <c r="AG444" s="156"/>
    </row>
    <row r="445" ht="15.75" customHeight="1">
      <c r="A445" s="156"/>
      <c r="B445" s="156"/>
      <c r="C445" s="156"/>
      <c r="D445" s="140"/>
      <c r="E445" s="242"/>
      <c r="F445" s="156"/>
      <c r="G445" s="160"/>
      <c r="H445" s="241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  <c r="AB445" s="156"/>
      <c r="AC445" s="156"/>
      <c r="AD445" s="156"/>
      <c r="AE445" s="156"/>
      <c r="AF445" s="156"/>
      <c r="AG445" s="156"/>
    </row>
    <row r="446" ht="15.75" customHeight="1">
      <c r="A446" s="156"/>
      <c r="B446" s="156"/>
      <c r="C446" s="156"/>
      <c r="D446" s="140"/>
      <c r="E446" s="242"/>
      <c r="F446" s="156"/>
      <c r="G446" s="160"/>
      <c r="H446" s="241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  <c r="AB446" s="156"/>
      <c r="AC446" s="156"/>
      <c r="AD446" s="156"/>
      <c r="AE446" s="156"/>
      <c r="AF446" s="156"/>
      <c r="AG446" s="156"/>
    </row>
    <row r="447" ht="15.75" customHeight="1">
      <c r="A447" s="156"/>
      <c r="B447" s="156"/>
      <c r="C447" s="156"/>
      <c r="D447" s="140"/>
      <c r="E447" s="242"/>
      <c r="F447" s="156"/>
      <c r="G447" s="160"/>
      <c r="H447" s="241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  <c r="AB447" s="156"/>
      <c r="AC447" s="156"/>
      <c r="AD447" s="156"/>
      <c r="AE447" s="156"/>
      <c r="AF447" s="156"/>
      <c r="AG447" s="156"/>
    </row>
    <row r="448" ht="15.75" customHeight="1">
      <c r="A448" s="156"/>
      <c r="B448" s="156"/>
      <c r="C448" s="156"/>
      <c r="D448" s="140"/>
      <c r="E448" s="242"/>
      <c r="F448" s="156"/>
      <c r="G448" s="160"/>
      <c r="H448" s="241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  <c r="AB448" s="156"/>
      <c r="AC448" s="156"/>
      <c r="AD448" s="156"/>
      <c r="AE448" s="156"/>
      <c r="AF448" s="156"/>
      <c r="AG448" s="156"/>
    </row>
    <row r="449" ht="15.75" customHeight="1">
      <c r="A449" s="156"/>
      <c r="B449" s="156"/>
      <c r="C449" s="156"/>
      <c r="D449" s="140"/>
      <c r="E449" s="242"/>
      <c r="F449" s="156"/>
      <c r="G449" s="160"/>
      <c r="H449" s="241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  <c r="AB449" s="156"/>
      <c r="AC449" s="156"/>
      <c r="AD449" s="156"/>
      <c r="AE449" s="156"/>
      <c r="AF449" s="156"/>
      <c r="AG449" s="156"/>
    </row>
    <row r="450" ht="15.75" customHeight="1">
      <c r="A450" s="156"/>
      <c r="B450" s="156"/>
      <c r="C450" s="156"/>
      <c r="D450" s="140"/>
      <c r="E450" s="242"/>
      <c r="F450" s="156"/>
      <c r="G450" s="160"/>
      <c r="H450" s="241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  <c r="AB450" s="156"/>
      <c r="AC450" s="156"/>
      <c r="AD450" s="156"/>
      <c r="AE450" s="156"/>
      <c r="AF450" s="156"/>
      <c r="AG450" s="156"/>
    </row>
    <row r="451" ht="15.75" customHeight="1">
      <c r="A451" s="156"/>
      <c r="B451" s="156"/>
      <c r="C451" s="156"/>
      <c r="D451" s="140"/>
      <c r="E451" s="242"/>
      <c r="F451" s="156"/>
      <c r="G451" s="160"/>
      <c r="H451" s="241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  <c r="AB451" s="156"/>
      <c r="AC451" s="156"/>
      <c r="AD451" s="156"/>
      <c r="AE451" s="156"/>
      <c r="AF451" s="156"/>
      <c r="AG451" s="156"/>
    </row>
    <row r="452" ht="15.75" customHeight="1">
      <c r="A452" s="156"/>
      <c r="B452" s="156"/>
      <c r="C452" s="156"/>
      <c r="D452" s="140"/>
      <c r="E452" s="242"/>
      <c r="F452" s="156"/>
      <c r="G452" s="160"/>
      <c r="H452" s="241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  <c r="AB452" s="156"/>
      <c r="AC452" s="156"/>
      <c r="AD452" s="156"/>
      <c r="AE452" s="156"/>
      <c r="AF452" s="156"/>
      <c r="AG452" s="156"/>
    </row>
    <row r="453" ht="15.75" customHeight="1">
      <c r="A453" s="156"/>
      <c r="B453" s="156"/>
      <c r="C453" s="156"/>
      <c r="D453" s="140"/>
      <c r="E453" s="242"/>
      <c r="F453" s="156"/>
      <c r="G453" s="160"/>
      <c r="H453" s="241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  <c r="AB453" s="156"/>
      <c r="AC453" s="156"/>
      <c r="AD453" s="156"/>
      <c r="AE453" s="156"/>
      <c r="AF453" s="156"/>
      <c r="AG453" s="156"/>
    </row>
    <row r="454" ht="15.75" customHeight="1">
      <c r="A454" s="156"/>
      <c r="B454" s="156"/>
      <c r="C454" s="156"/>
      <c r="D454" s="140"/>
      <c r="E454" s="242"/>
      <c r="F454" s="156"/>
      <c r="G454" s="160"/>
      <c r="H454" s="241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  <c r="AB454" s="156"/>
      <c r="AC454" s="156"/>
      <c r="AD454" s="156"/>
      <c r="AE454" s="156"/>
      <c r="AF454" s="156"/>
      <c r="AG454" s="156"/>
    </row>
    <row r="455" ht="15.75" customHeight="1">
      <c r="A455" s="156"/>
      <c r="B455" s="156"/>
      <c r="C455" s="156"/>
      <c r="D455" s="140"/>
      <c r="E455" s="242"/>
      <c r="F455" s="156"/>
      <c r="G455" s="160"/>
      <c r="H455" s="241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  <c r="AB455" s="156"/>
      <c r="AC455" s="156"/>
      <c r="AD455" s="156"/>
      <c r="AE455" s="156"/>
      <c r="AF455" s="156"/>
      <c r="AG455" s="156"/>
    </row>
    <row r="456" ht="15.75" customHeight="1">
      <c r="A456" s="156"/>
      <c r="B456" s="156"/>
      <c r="C456" s="156"/>
      <c r="D456" s="140"/>
      <c r="E456" s="242"/>
      <c r="F456" s="156"/>
      <c r="G456" s="160"/>
      <c r="H456" s="241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156"/>
      <c r="AD456" s="156"/>
      <c r="AE456" s="156"/>
      <c r="AF456" s="156"/>
      <c r="AG456" s="156"/>
    </row>
    <row r="457" ht="15.75" customHeight="1">
      <c r="A457" s="156"/>
      <c r="B457" s="156"/>
      <c r="C457" s="156"/>
      <c r="D457" s="140"/>
      <c r="E457" s="242"/>
      <c r="F457" s="156"/>
      <c r="G457" s="160"/>
      <c r="H457" s="241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  <c r="AB457" s="156"/>
      <c r="AC457" s="156"/>
      <c r="AD457" s="156"/>
      <c r="AE457" s="156"/>
      <c r="AF457" s="156"/>
      <c r="AG457" s="156"/>
    </row>
    <row r="458" ht="15.75" customHeight="1">
      <c r="A458" s="156"/>
      <c r="B458" s="156"/>
      <c r="C458" s="156"/>
      <c r="D458" s="140"/>
      <c r="E458" s="242"/>
      <c r="F458" s="156"/>
      <c r="G458" s="160"/>
      <c r="H458" s="241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  <c r="AB458" s="156"/>
      <c r="AC458" s="156"/>
      <c r="AD458" s="156"/>
      <c r="AE458" s="156"/>
      <c r="AF458" s="156"/>
      <c r="AG458" s="156"/>
    </row>
    <row r="459" ht="15.75" customHeight="1">
      <c r="A459" s="156"/>
      <c r="B459" s="156"/>
      <c r="C459" s="156"/>
      <c r="D459" s="140"/>
      <c r="E459" s="242"/>
      <c r="F459" s="156"/>
      <c r="G459" s="160"/>
      <c r="H459" s="241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  <c r="AA459" s="156"/>
      <c r="AB459" s="156"/>
      <c r="AC459" s="156"/>
      <c r="AD459" s="156"/>
      <c r="AE459" s="156"/>
      <c r="AF459" s="156"/>
      <c r="AG459" s="156"/>
    </row>
    <row r="460" ht="15.75" customHeight="1">
      <c r="A460" s="156"/>
      <c r="B460" s="156"/>
      <c r="C460" s="156"/>
      <c r="D460" s="140"/>
      <c r="E460" s="242"/>
      <c r="F460" s="156"/>
      <c r="G460" s="160"/>
      <c r="H460" s="241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  <c r="AA460" s="156"/>
      <c r="AB460" s="156"/>
      <c r="AC460" s="156"/>
      <c r="AD460" s="156"/>
      <c r="AE460" s="156"/>
      <c r="AF460" s="156"/>
      <c r="AG460" s="156"/>
    </row>
    <row r="461" ht="15.75" customHeight="1">
      <c r="A461" s="156"/>
      <c r="B461" s="156"/>
      <c r="C461" s="156"/>
      <c r="D461" s="140"/>
      <c r="E461" s="242"/>
      <c r="F461" s="156"/>
      <c r="G461" s="160"/>
      <c r="H461" s="241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  <c r="AA461" s="156"/>
      <c r="AB461" s="156"/>
      <c r="AC461" s="156"/>
      <c r="AD461" s="156"/>
      <c r="AE461" s="156"/>
      <c r="AF461" s="156"/>
      <c r="AG461" s="156"/>
    </row>
    <row r="462" ht="15.75" customHeight="1">
      <c r="A462" s="156"/>
      <c r="B462" s="156"/>
      <c r="C462" s="156"/>
      <c r="D462" s="140"/>
      <c r="E462" s="242"/>
      <c r="F462" s="156"/>
      <c r="G462" s="160"/>
      <c r="H462" s="241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  <c r="AA462" s="156"/>
      <c r="AB462" s="156"/>
      <c r="AC462" s="156"/>
      <c r="AD462" s="156"/>
      <c r="AE462" s="156"/>
      <c r="AF462" s="156"/>
      <c r="AG462" s="156"/>
    </row>
    <row r="463" ht="15.75" customHeight="1">
      <c r="A463" s="156"/>
      <c r="B463" s="156"/>
      <c r="C463" s="156"/>
      <c r="D463" s="140"/>
      <c r="E463" s="242"/>
      <c r="F463" s="156"/>
      <c r="G463" s="160"/>
      <c r="H463" s="241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  <c r="AA463" s="156"/>
      <c r="AB463" s="156"/>
      <c r="AC463" s="156"/>
      <c r="AD463" s="156"/>
      <c r="AE463" s="156"/>
      <c r="AF463" s="156"/>
      <c r="AG463" s="156"/>
    </row>
    <row r="464" ht="15.75" customHeight="1">
      <c r="A464" s="156"/>
      <c r="B464" s="156"/>
      <c r="C464" s="156"/>
      <c r="D464" s="140"/>
      <c r="E464" s="242"/>
      <c r="F464" s="156"/>
      <c r="G464" s="160"/>
      <c r="H464" s="241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  <c r="AA464" s="156"/>
      <c r="AB464" s="156"/>
      <c r="AC464" s="156"/>
      <c r="AD464" s="156"/>
      <c r="AE464" s="156"/>
      <c r="AF464" s="156"/>
      <c r="AG464" s="156"/>
    </row>
    <row r="465" ht="15.75" customHeight="1">
      <c r="A465" s="156"/>
      <c r="B465" s="156"/>
      <c r="C465" s="156"/>
      <c r="D465" s="140"/>
      <c r="E465" s="242"/>
      <c r="F465" s="156"/>
      <c r="G465" s="160"/>
      <c r="H465" s="241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  <c r="AA465" s="156"/>
      <c r="AB465" s="156"/>
      <c r="AC465" s="156"/>
      <c r="AD465" s="156"/>
      <c r="AE465" s="156"/>
      <c r="AF465" s="156"/>
      <c r="AG465" s="156"/>
    </row>
    <row r="466" ht="15.75" customHeight="1">
      <c r="A466" s="156"/>
      <c r="B466" s="156"/>
      <c r="C466" s="156"/>
      <c r="D466" s="140"/>
      <c r="E466" s="242"/>
      <c r="F466" s="156"/>
      <c r="G466" s="160"/>
      <c r="H466" s="241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  <c r="AB466" s="156"/>
      <c r="AC466" s="156"/>
      <c r="AD466" s="156"/>
      <c r="AE466" s="156"/>
      <c r="AF466" s="156"/>
      <c r="AG466" s="156"/>
    </row>
    <row r="467" ht="15.75" customHeight="1">
      <c r="A467" s="156"/>
      <c r="B467" s="156"/>
      <c r="C467" s="156"/>
      <c r="D467" s="140"/>
      <c r="E467" s="242"/>
      <c r="F467" s="156"/>
      <c r="G467" s="160"/>
      <c r="H467" s="241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  <c r="AB467" s="156"/>
      <c r="AC467" s="156"/>
      <c r="AD467" s="156"/>
      <c r="AE467" s="156"/>
      <c r="AF467" s="156"/>
      <c r="AG467" s="156"/>
    </row>
    <row r="468" ht="15.75" customHeight="1">
      <c r="A468" s="156"/>
      <c r="B468" s="156"/>
      <c r="C468" s="156"/>
      <c r="D468" s="140"/>
      <c r="E468" s="242"/>
      <c r="F468" s="156"/>
      <c r="G468" s="160"/>
      <c r="H468" s="241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  <c r="AA468" s="156"/>
      <c r="AB468" s="156"/>
      <c r="AC468" s="156"/>
      <c r="AD468" s="156"/>
      <c r="AE468" s="156"/>
      <c r="AF468" s="156"/>
      <c r="AG468" s="156"/>
    </row>
    <row r="469" ht="15.75" customHeight="1">
      <c r="A469" s="156"/>
      <c r="B469" s="156"/>
      <c r="C469" s="156"/>
      <c r="D469" s="140"/>
      <c r="E469" s="242"/>
      <c r="F469" s="156"/>
      <c r="G469" s="160"/>
      <c r="H469" s="241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  <c r="AD469" s="156"/>
      <c r="AE469" s="156"/>
      <c r="AF469" s="156"/>
      <c r="AG469" s="156"/>
    </row>
    <row r="470" ht="15.75" customHeight="1">
      <c r="A470" s="156"/>
      <c r="B470" s="156"/>
      <c r="C470" s="156"/>
      <c r="D470" s="140"/>
      <c r="E470" s="242"/>
      <c r="F470" s="156"/>
      <c r="G470" s="160"/>
      <c r="H470" s="241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  <c r="AA470" s="156"/>
      <c r="AB470" s="156"/>
      <c r="AC470" s="156"/>
      <c r="AD470" s="156"/>
      <c r="AE470" s="156"/>
      <c r="AF470" s="156"/>
      <c r="AG470" s="156"/>
    </row>
    <row r="471" ht="15.75" customHeight="1">
      <c r="A471" s="156"/>
      <c r="B471" s="156"/>
      <c r="C471" s="156"/>
      <c r="D471" s="140"/>
      <c r="E471" s="242"/>
      <c r="F471" s="156"/>
      <c r="G471" s="160"/>
      <c r="H471" s="241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  <c r="AA471" s="156"/>
      <c r="AB471" s="156"/>
      <c r="AC471" s="156"/>
      <c r="AD471" s="156"/>
      <c r="AE471" s="156"/>
      <c r="AF471" s="156"/>
      <c r="AG471" s="156"/>
    </row>
    <row r="472" ht="15.75" customHeight="1">
      <c r="A472" s="156"/>
      <c r="B472" s="156"/>
      <c r="C472" s="156"/>
      <c r="D472" s="140"/>
      <c r="E472" s="242"/>
      <c r="F472" s="156"/>
      <c r="G472" s="160"/>
      <c r="H472" s="241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</row>
    <row r="473" ht="15.75" customHeight="1">
      <c r="A473" s="156"/>
      <c r="B473" s="156"/>
      <c r="C473" s="156"/>
      <c r="D473" s="140"/>
      <c r="E473" s="242"/>
      <c r="F473" s="156"/>
      <c r="G473" s="160"/>
      <c r="H473" s="241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  <c r="AA473" s="156"/>
      <c r="AB473" s="156"/>
      <c r="AC473" s="156"/>
      <c r="AD473" s="156"/>
      <c r="AE473" s="156"/>
      <c r="AF473" s="156"/>
      <c r="AG473" s="156"/>
    </row>
    <row r="474" ht="15.75" customHeight="1">
      <c r="A474" s="156"/>
      <c r="B474" s="156"/>
      <c r="C474" s="156"/>
      <c r="D474" s="140"/>
      <c r="E474" s="242"/>
      <c r="F474" s="156"/>
      <c r="G474" s="160"/>
      <c r="H474" s="241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  <c r="AA474" s="156"/>
      <c r="AB474" s="156"/>
      <c r="AC474" s="156"/>
      <c r="AD474" s="156"/>
      <c r="AE474" s="156"/>
      <c r="AF474" s="156"/>
      <c r="AG474" s="156"/>
    </row>
    <row r="475" ht="15.75" customHeight="1">
      <c r="A475" s="156"/>
      <c r="B475" s="156"/>
      <c r="C475" s="156"/>
      <c r="D475" s="140"/>
      <c r="E475" s="242"/>
      <c r="F475" s="156"/>
      <c r="G475" s="160"/>
      <c r="H475" s="241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  <c r="AA475" s="156"/>
      <c r="AB475" s="156"/>
      <c r="AC475" s="156"/>
      <c r="AD475" s="156"/>
      <c r="AE475" s="156"/>
      <c r="AF475" s="156"/>
      <c r="AG475" s="156"/>
    </row>
    <row r="476" ht="15.75" customHeight="1">
      <c r="A476" s="156"/>
      <c r="B476" s="156"/>
      <c r="C476" s="156"/>
      <c r="D476" s="140"/>
      <c r="E476" s="242"/>
      <c r="F476" s="156"/>
      <c r="G476" s="160"/>
      <c r="H476" s="241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  <c r="AA476" s="156"/>
      <c r="AB476" s="156"/>
      <c r="AC476" s="156"/>
      <c r="AD476" s="156"/>
      <c r="AE476" s="156"/>
      <c r="AF476" s="156"/>
      <c r="AG476" s="156"/>
    </row>
    <row r="477" ht="15.75" customHeight="1">
      <c r="A477" s="156"/>
      <c r="B477" s="156"/>
      <c r="C477" s="156"/>
      <c r="D477" s="140"/>
      <c r="E477" s="242"/>
      <c r="F477" s="156"/>
      <c r="G477" s="160"/>
      <c r="H477" s="241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  <c r="AA477" s="156"/>
      <c r="AB477" s="156"/>
      <c r="AC477" s="156"/>
      <c r="AD477" s="156"/>
      <c r="AE477" s="156"/>
      <c r="AF477" s="156"/>
      <c r="AG477" s="156"/>
    </row>
    <row r="478" ht="15.75" customHeight="1">
      <c r="A478" s="156"/>
      <c r="B478" s="156"/>
      <c r="C478" s="156"/>
      <c r="D478" s="140"/>
      <c r="E478" s="242"/>
      <c r="F478" s="156"/>
      <c r="G478" s="160"/>
      <c r="H478" s="241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  <c r="AA478" s="156"/>
      <c r="AB478" s="156"/>
      <c r="AC478" s="156"/>
      <c r="AD478" s="156"/>
      <c r="AE478" s="156"/>
      <c r="AF478" s="156"/>
      <c r="AG478" s="156"/>
    </row>
    <row r="479" ht="15.75" customHeight="1">
      <c r="A479" s="156"/>
      <c r="B479" s="156"/>
      <c r="C479" s="156"/>
      <c r="D479" s="140"/>
      <c r="E479" s="242"/>
      <c r="F479" s="156"/>
      <c r="G479" s="160"/>
      <c r="H479" s="241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  <c r="AA479" s="156"/>
      <c r="AB479" s="156"/>
      <c r="AC479" s="156"/>
      <c r="AD479" s="156"/>
      <c r="AE479" s="156"/>
      <c r="AF479" s="156"/>
      <c r="AG479" s="156"/>
    </row>
    <row r="480" ht="15.75" customHeight="1">
      <c r="A480" s="156"/>
      <c r="B480" s="156"/>
      <c r="C480" s="156"/>
      <c r="D480" s="140"/>
      <c r="E480" s="242"/>
      <c r="F480" s="156"/>
      <c r="G480" s="160"/>
      <c r="H480" s="241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  <c r="AA480" s="156"/>
      <c r="AB480" s="156"/>
      <c r="AC480" s="156"/>
      <c r="AD480" s="156"/>
      <c r="AE480" s="156"/>
      <c r="AF480" s="156"/>
      <c r="AG480" s="156"/>
    </row>
    <row r="481" ht="15.75" customHeight="1">
      <c r="A481" s="156"/>
      <c r="B481" s="156"/>
      <c r="C481" s="156"/>
      <c r="D481" s="140"/>
      <c r="E481" s="242"/>
      <c r="F481" s="156"/>
      <c r="G481" s="160"/>
      <c r="H481" s="241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  <c r="AA481" s="156"/>
      <c r="AB481" s="156"/>
      <c r="AC481" s="156"/>
      <c r="AD481" s="156"/>
      <c r="AE481" s="156"/>
      <c r="AF481" s="156"/>
      <c r="AG481" s="156"/>
    </row>
    <row r="482" ht="15.75" customHeight="1">
      <c r="A482" s="156"/>
      <c r="B482" s="156"/>
      <c r="C482" s="156"/>
      <c r="D482" s="140"/>
      <c r="E482" s="242"/>
      <c r="F482" s="156"/>
      <c r="G482" s="160"/>
      <c r="H482" s="241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  <c r="AA482" s="156"/>
      <c r="AB482" s="156"/>
      <c r="AC482" s="156"/>
      <c r="AD482" s="156"/>
      <c r="AE482" s="156"/>
      <c r="AF482" s="156"/>
      <c r="AG482" s="156"/>
    </row>
    <row r="483" ht="15.75" customHeight="1">
      <c r="A483" s="156"/>
      <c r="B483" s="156"/>
      <c r="C483" s="156"/>
      <c r="D483" s="140"/>
      <c r="E483" s="242"/>
      <c r="F483" s="156"/>
      <c r="G483" s="160"/>
      <c r="H483" s="241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  <c r="AA483" s="156"/>
      <c r="AB483" s="156"/>
      <c r="AC483" s="156"/>
      <c r="AD483" s="156"/>
      <c r="AE483" s="156"/>
      <c r="AF483" s="156"/>
      <c r="AG483" s="156"/>
    </row>
    <row r="484" ht="15.75" customHeight="1">
      <c r="A484" s="156"/>
      <c r="B484" s="156"/>
      <c r="C484" s="156"/>
      <c r="D484" s="140"/>
      <c r="E484" s="242"/>
      <c r="F484" s="156"/>
      <c r="G484" s="160"/>
      <c r="H484" s="241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  <c r="AA484" s="156"/>
      <c r="AB484" s="156"/>
      <c r="AC484" s="156"/>
      <c r="AD484" s="156"/>
      <c r="AE484" s="156"/>
      <c r="AF484" s="156"/>
      <c r="AG484" s="156"/>
    </row>
    <row r="485" ht="15.75" customHeight="1">
      <c r="A485" s="156"/>
      <c r="B485" s="156"/>
      <c r="C485" s="156"/>
      <c r="D485" s="140"/>
      <c r="E485" s="242"/>
      <c r="F485" s="156"/>
      <c r="G485" s="160"/>
      <c r="H485" s="241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  <c r="AA485" s="156"/>
      <c r="AB485" s="156"/>
      <c r="AC485" s="156"/>
      <c r="AD485" s="156"/>
      <c r="AE485" s="156"/>
      <c r="AF485" s="156"/>
      <c r="AG485" s="156"/>
    </row>
    <row r="486" ht="15.75" customHeight="1">
      <c r="A486" s="156"/>
      <c r="B486" s="156"/>
      <c r="C486" s="156"/>
      <c r="D486" s="140"/>
      <c r="E486" s="242"/>
      <c r="F486" s="156"/>
      <c r="G486" s="160"/>
      <c r="H486" s="241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  <c r="AA486" s="156"/>
      <c r="AB486" s="156"/>
      <c r="AC486" s="156"/>
      <c r="AD486" s="156"/>
      <c r="AE486" s="156"/>
      <c r="AF486" s="156"/>
      <c r="AG486" s="156"/>
    </row>
    <row r="487" ht="15.75" customHeight="1">
      <c r="A487" s="156"/>
      <c r="B487" s="156"/>
      <c r="C487" s="156"/>
      <c r="D487" s="140"/>
      <c r="E487" s="242"/>
      <c r="F487" s="156"/>
      <c r="G487" s="160"/>
      <c r="H487" s="241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  <c r="AA487" s="156"/>
      <c r="AB487" s="156"/>
      <c r="AC487" s="156"/>
      <c r="AD487" s="156"/>
      <c r="AE487" s="156"/>
      <c r="AF487" s="156"/>
      <c r="AG487" s="156"/>
    </row>
    <row r="488" ht="15.75" customHeight="1">
      <c r="A488" s="156"/>
      <c r="B488" s="156"/>
      <c r="C488" s="156"/>
      <c r="D488" s="140"/>
      <c r="E488" s="242"/>
      <c r="F488" s="156"/>
      <c r="G488" s="160"/>
      <c r="H488" s="241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  <c r="AA488" s="156"/>
      <c r="AB488" s="156"/>
      <c r="AC488" s="156"/>
      <c r="AD488" s="156"/>
      <c r="AE488" s="156"/>
      <c r="AF488" s="156"/>
      <c r="AG488" s="156"/>
    </row>
    <row r="489" ht="15.75" customHeight="1">
      <c r="A489" s="156"/>
      <c r="B489" s="156"/>
      <c r="C489" s="156"/>
      <c r="D489" s="140"/>
      <c r="E489" s="242"/>
      <c r="F489" s="156"/>
      <c r="G489" s="160"/>
      <c r="H489" s="241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  <c r="AA489" s="156"/>
      <c r="AB489" s="156"/>
      <c r="AC489" s="156"/>
      <c r="AD489" s="156"/>
      <c r="AE489" s="156"/>
      <c r="AF489" s="156"/>
      <c r="AG489" s="156"/>
    </row>
    <row r="490" ht="15.75" customHeight="1">
      <c r="A490" s="156"/>
      <c r="B490" s="156"/>
      <c r="C490" s="156"/>
      <c r="D490" s="140"/>
      <c r="E490" s="242"/>
      <c r="F490" s="156"/>
      <c r="G490" s="160"/>
      <c r="H490" s="241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  <c r="AA490" s="156"/>
      <c r="AB490" s="156"/>
      <c r="AC490" s="156"/>
      <c r="AD490" s="156"/>
      <c r="AE490" s="156"/>
      <c r="AF490" s="156"/>
      <c r="AG490" s="156"/>
    </row>
    <row r="491" ht="15.75" customHeight="1">
      <c r="A491" s="156"/>
      <c r="B491" s="156"/>
      <c r="C491" s="156"/>
      <c r="D491" s="140"/>
      <c r="E491" s="242"/>
      <c r="F491" s="156"/>
      <c r="G491" s="160"/>
      <c r="H491" s="241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  <c r="AA491" s="156"/>
      <c r="AB491" s="156"/>
      <c r="AC491" s="156"/>
      <c r="AD491" s="156"/>
      <c r="AE491" s="156"/>
      <c r="AF491" s="156"/>
      <c r="AG491" s="156"/>
    </row>
    <row r="492" ht="15.75" customHeight="1">
      <c r="A492" s="156"/>
      <c r="B492" s="156"/>
      <c r="C492" s="156"/>
      <c r="D492" s="140"/>
      <c r="E492" s="242"/>
      <c r="F492" s="156"/>
      <c r="G492" s="160"/>
      <c r="H492" s="241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  <c r="AA492" s="156"/>
      <c r="AB492" s="156"/>
      <c r="AC492" s="156"/>
      <c r="AD492" s="156"/>
      <c r="AE492" s="156"/>
      <c r="AF492" s="156"/>
      <c r="AG492" s="156"/>
    </row>
    <row r="493" ht="15.75" customHeight="1">
      <c r="A493" s="156"/>
      <c r="B493" s="156"/>
      <c r="C493" s="156"/>
      <c r="D493" s="140"/>
      <c r="E493" s="242"/>
      <c r="F493" s="156"/>
      <c r="G493" s="160"/>
      <c r="H493" s="241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  <c r="AA493" s="156"/>
      <c r="AB493" s="156"/>
      <c r="AC493" s="156"/>
      <c r="AD493" s="156"/>
      <c r="AE493" s="156"/>
      <c r="AF493" s="156"/>
      <c r="AG493" s="156"/>
    </row>
    <row r="494" ht="15.75" customHeight="1">
      <c r="A494" s="156"/>
      <c r="B494" s="156"/>
      <c r="C494" s="156"/>
      <c r="D494" s="140"/>
      <c r="E494" s="242"/>
      <c r="F494" s="156"/>
      <c r="G494" s="160"/>
      <c r="H494" s="241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  <c r="AA494" s="156"/>
      <c r="AB494" s="156"/>
      <c r="AC494" s="156"/>
      <c r="AD494" s="156"/>
      <c r="AE494" s="156"/>
      <c r="AF494" s="156"/>
      <c r="AG494" s="156"/>
    </row>
    <row r="495" ht="15.75" customHeight="1">
      <c r="A495" s="156"/>
      <c r="B495" s="156"/>
      <c r="C495" s="156"/>
      <c r="D495" s="140"/>
      <c r="E495" s="242"/>
      <c r="F495" s="156"/>
      <c r="G495" s="160"/>
      <c r="H495" s="241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  <c r="AA495" s="156"/>
      <c r="AB495" s="156"/>
      <c r="AC495" s="156"/>
      <c r="AD495" s="156"/>
      <c r="AE495" s="156"/>
      <c r="AF495" s="156"/>
      <c r="AG495" s="156"/>
    </row>
    <row r="496" ht="15.75" customHeight="1">
      <c r="A496" s="156"/>
      <c r="B496" s="156"/>
      <c r="C496" s="156"/>
      <c r="D496" s="140"/>
      <c r="E496" s="242"/>
      <c r="F496" s="156"/>
      <c r="G496" s="160"/>
      <c r="H496" s="241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6"/>
      <c r="AB496" s="156"/>
      <c r="AC496" s="156"/>
      <c r="AD496" s="156"/>
      <c r="AE496" s="156"/>
      <c r="AF496" s="156"/>
      <c r="AG496" s="156"/>
    </row>
    <row r="497" ht="15.75" customHeight="1">
      <c r="A497" s="156"/>
      <c r="B497" s="156"/>
      <c r="C497" s="156"/>
      <c r="D497" s="140"/>
      <c r="E497" s="242"/>
      <c r="F497" s="156"/>
      <c r="G497" s="160"/>
      <c r="H497" s="241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  <c r="AA497" s="156"/>
      <c r="AB497" s="156"/>
      <c r="AC497" s="156"/>
      <c r="AD497" s="156"/>
      <c r="AE497" s="156"/>
      <c r="AF497" s="156"/>
      <c r="AG497" s="156"/>
    </row>
    <row r="498" ht="15.75" customHeight="1">
      <c r="A498" s="156"/>
      <c r="B498" s="156"/>
      <c r="C498" s="156"/>
      <c r="D498" s="140"/>
      <c r="E498" s="242"/>
      <c r="F498" s="156"/>
      <c r="G498" s="160"/>
      <c r="H498" s="241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  <c r="AA498" s="156"/>
      <c r="AB498" s="156"/>
      <c r="AC498" s="156"/>
      <c r="AD498" s="156"/>
      <c r="AE498" s="156"/>
      <c r="AF498" s="156"/>
      <c r="AG498" s="156"/>
    </row>
    <row r="499" ht="15.75" customHeight="1">
      <c r="A499" s="156"/>
      <c r="B499" s="156"/>
      <c r="C499" s="156"/>
      <c r="D499" s="140"/>
      <c r="E499" s="242"/>
      <c r="F499" s="156"/>
      <c r="G499" s="160"/>
      <c r="H499" s="241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  <c r="AA499" s="156"/>
      <c r="AB499" s="156"/>
      <c r="AC499" s="156"/>
      <c r="AD499" s="156"/>
      <c r="AE499" s="156"/>
      <c r="AF499" s="156"/>
      <c r="AG499" s="156"/>
    </row>
    <row r="500" ht="15.75" customHeight="1">
      <c r="A500" s="156"/>
      <c r="B500" s="156"/>
      <c r="C500" s="156"/>
      <c r="D500" s="140"/>
      <c r="E500" s="242"/>
      <c r="F500" s="156"/>
      <c r="G500" s="160"/>
      <c r="H500" s="241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  <c r="AA500" s="156"/>
      <c r="AB500" s="156"/>
      <c r="AC500" s="156"/>
      <c r="AD500" s="156"/>
      <c r="AE500" s="156"/>
      <c r="AF500" s="156"/>
      <c r="AG500" s="156"/>
    </row>
    <row r="501" ht="15.75" customHeight="1">
      <c r="A501" s="156"/>
      <c r="B501" s="156"/>
      <c r="C501" s="156"/>
      <c r="D501" s="140"/>
      <c r="E501" s="242"/>
      <c r="F501" s="156"/>
      <c r="G501" s="160"/>
      <c r="H501" s="241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  <c r="AA501" s="156"/>
      <c r="AB501" s="156"/>
      <c r="AC501" s="156"/>
      <c r="AD501" s="156"/>
      <c r="AE501" s="156"/>
      <c r="AF501" s="156"/>
      <c r="AG501" s="156"/>
    </row>
    <row r="502" ht="15.75" customHeight="1">
      <c r="A502" s="156"/>
      <c r="B502" s="156"/>
      <c r="C502" s="156"/>
      <c r="D502" s="140"/>
      <c r="E502" s="242"/>
      <c r="F502" s="156"/>
      <c r="G502" s="160"/>
      <c r="H502" s="241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  <c r="AA502" s="156"/>
      <c r="AB502" s="156"/>
      <c r="AC502" s="156"/>
      <c r="AD502" s="156"/>
      <c r="AE502" s="156"/>
      <c r="AF502" s="156"/>
      <c r="AG502" s="156"/>
    </row>
    <row r="503" ht="15.75" customHeight="1">
      <c r="A503" s="156"/>
      <c r="B503" s="156"/>
      <c r="C503" s="156"/>
      <c r="D503" s="140"/>
      <c r="E503" s="242"/>
      <c r="F503" s="156"/>
      <c r="G503" s="160"/>
      <c r="H503" s="241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  <c r="AA503" s="156"/>
      <c r="AB503" s="156"/>
      <c r="AC503" s="156"/>
      <c r="AD503" s="156"/>
      <c r="AE503" s="156"/>
      <c r="AF503" s="156"/>
      <c r="AG503" s="156"/>
    </row>
    <row r="504" ht="15.75" customHeight="1">
      <c r="A504" s="156"/>
      <c r="B504" s="156"/>
      <c r="C504" s="156"/>
      <c r="D504" s="140"/>
      <c r="E504" s="242"/>
      <c r="F504" s="156"/>
      <c r="G504" s="160"/>
      <c r="H504" s="241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  <c r="AA504" s="156"/>
      <c r="AB504" s="156"/>
      <c r="AC504" s="156"/>
      <c r="AD504" s="156"/>
      <c r="AE504" s="156"/>
      <c r="AF504" s="156"/>
      <c r="AG504" s="156"/>
    </row>
    <row r="505" ht="15.75" customHeight="1">
      <c r="A505" s="156"/>
      <c r="B505" s="156"/>
      <c r="C505" s="156"/>
      <c r="D505" s="140"/>
      <c r="E505" s="242"/>
      <c r="F505" s="156"/>
      <c r="G505" s="160"/>
      <c r="H505" s="241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  <c r="AA505" s="156"/>
      <c r="AB505" s="156"/>
      <c r="AC505" s="156"/>
      <c r="AD505" s="156"/>
      <c r="AE505" s="156"/>
      <c r="AF505" s="156"/>
      <c r="AG505" s="156"/>
    </row>
    <row r="506" ht="15.75" customHeight="1">
      <c r="A506" s="156"/>
      <c r="B506" s="156"/>
      <c r="C506" s="156"/>
      <c r="D506" s="140"/>
      <c r="E506" s="242"/>
      <c r="F506" s="156"/>
      <c r="G506" s="160"/>
      <c r="H506" s="241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  <c r="AA506" s="156"/>
      <c r="AB506" s="156"/>
      <c r="AC506" s="156"/>
      <c r="AD506" s="156"/>
      <c r="AE506" s="156"/>
      <c r="AF506" s="156"/>
      <c r="AG506" s="156"/>
    </row>
    <row r="507" ht="15.75" customHeight="1">
      <c r="A507" s="156"/>
      <c r="B507" s="156"/>
      <c r="C507" s="156"/>
      <c r="D507" s="140"/>
      <c r="E507" s="242"/>
      <c r="F507" s="156"/>
      <c r="G507" s="160"/>
      <c r="H507" s="241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  <c r="AA507" s="156"/>
      <c r="AB507" s="156"/>
      <c r="AC507" s="156"/>
      <c r="AD507" s="156"/>
      <c r="AE507" s="156"/>
      <c r="AF507" s="156"/>
      <c r="AG507" s="156"/>
    </row>
    <row r="508" ht="15.75" customHeight="1">
      <c r="A508" s="156"/>
      <c r="B508" s="156"/>
      <c r="C508" s="156"/>
      <c r="D508" s="140"/>
      <c r="E508" s="242"/>
      <c r="F508" s="156"/>
      <c r="G508" s="160"/>
      <c r="H508" s="241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  <c r="AA508" s="156"/>
      <c r="AB508" s="156"/>
      <c r="AC508" s="156"/>
      <c r="AD508" s="156"/>
      <c r="AE508" s="156"/>
      <c r="AF508" s="156"/>
      <c r="AG508" s="156"/>
    </row>
    <row r="509" ht="15.75" customHeight="1">
      <c r="A509" s="156"/>
      <c r="B509" s="156"/>
      <c r="C509" s="156"/>
      <c r="D509" s="140"/>
      <c r="E509" s="242"/>
      <c r="F509" s="156"/>
      <c r="G509" s="160"/>
      <c r="H509" s="241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  <c r="AA509" s="156"/>
      <c r="AB509" s="156"/>
      <c r="AC509" s="156"/>
      <c r="AD509" s="156"/>
      <c r="AE509" s="156"/>
      <c r="AF509" s="156"/>
      <c r="AG509" s="156"/>
    </row>
    <row r="510" ht="15.75" customHeight="1">
      <c r="A510" s="156"/>
      <c r="B510" s="156"/>
      <c r="C510" s="156"/>
      <c r="D510" s="140"/>
      <c r="E510" s="242"/>
      <c r="F510" s="156"/>
      <c r="G510" s="160"/>
      <c r="H510" s="241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  <c r="AB510" s="156"/>
      <c r="AC510" s="156"/>
      <c r="AD510" s="156"/>
      <c r="AE510" s="156"/>
      <c r="AF510" s="156"/>
      <c r="AG510" s="156"/>
    </row>
    <row r="511" ht="15.75" customHeight="1">
      <c r="A511" s="156"/>
      <c r="B511" s="156"/>
      <c r="C511" s="156"/>
      <c r="D511" s="140"/>
      <c r="E511" s="242"/>
      <c r="F511" s="156"/>
      <c r="G511" s="160"/>
      <c r="H511" s="241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  <c r="AB511" s="156"/>
      <c r="AC511" s="156"/>
      <c r="AD511" s="156"/>
      <c r="AE511" s="156"/>
      <c r="AF511" s="156"/>
      <c r="AG511" s="156"/>
    </row>
    <row r="512" ht="15.75" customHeight="1">
      <c r="A512" s="156"/>
      <c r="B512" s="156"/>
      <c r="C512" s="156"/>
      <c r="D512" s="140"/>
      <c r="E512" s="242"/>
      <c r="F512" s="156"/>
      <c r="G512" s="160"/>
      <c r="H512" s="241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  <c r="AB512" s="156"/>
      <c r="AC512" s="156"/>
      <c r="AD512" s="156"/>
      <c r="AE512" s="156"/>
      <c r="AF512" s="156"/>
      <c r="AG512" s="156"/>
    </row>
    <row r="513" ht="15.75" customHeight="1">
      <c r="A513" s="156"/>
      <c r="B513" s="156"/>
      <c r="C513" s="156"/>
      <c r="D513" s="140"/>
      <c r="E513" s="242"/>
      <c r="F513" s="156"/>
      <c r="G513" s="160"/>
      <c r="H513" s="241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  <c r="AB513" s="156"/>
      <c r="AC513" s="156"/>
      <c r="AD513" s="156"/>
      <c r="AE513" s="156"/>
      <c r="AF513" s="156"/>
      <c r="AG513" s="156"/>
    </row>
    <row r="514" ht="15.75" customHeight="1">
      <c r="A514" s="156"/>
      <c r="B514" s="156"/>
      <c r="C514" s="156"/>
      <c r="D514" s="140"/>
      <c r="E514" s="242"/>
      <c r="F514" s="156"/>
      <c r="G514" s="160"/>
      <c r="H514" s="241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  <c r="AB514" s="156"/>
      <c r="AC514" s="156"/>
      <c r="AD514" s="156"/>
      <c r="AE514" s="156"/>
      <c r="AF514" s="156"/>
      <c r="AG514" s="156"/>
    </row>
    <row r="515" ht="15.75" customHeight="1">
      <c r="A515" s="156"/>
      <c r="B515" s="156"/>
      <c r="C515" s="156"/>
      <c r="D515" s="140"/>
      <c r="E515" s="242"/>
      <c r="F515" s="156"/>
      <c r="G515" s="160"/>
      <c r="H515" s="241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  <c r="AA515" s="156"/>
      <c r="AB515" s="156"/>
      <c r="AC515" s="156"/>
      <c r="AD515" s="156"/>
      <c r="AE515" s="156"/>
      <c r="AF515" s="156"/>
      <c r="AG515" s="156"/>
    </row>
    <row r="516" ht="15.75" customHeight="1">
      <c r="A516" s="156"/>
      <c r="B516" s="156"/>
      <c r="C516" s="156"/>
      <c r="D516" s="140"/>
      <c r="E516" s="242"/>
      <c r="F516" s="156"/>
      <c r="G516" s="160"/>
      <c r="H516" s="241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  <c r="AA516" s="156"/>
      <c r="AB516" s="156"/>
      <c r="AC516" s="156"/>
      <c r="AD516" s="156"/>
      <c r="AE516" s="156"/>
      <c r="AF516" s="156"/>
      <c r="AG516" s="156"/>
    </row>
    <row r="517" ht="15.75" customHeight="1">
      <c r="A517" s="156"/>
      <c r="B517" s="156"/>
      <c r="C517" s="156"/>
      <c r="D517" s="140"/>
      <c r="E517" s="242"/>
      <c r="F517" s="156"/>
      <c r="G517" s="160"/>
      <c r="H517" s="241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  <c r="AA517" s="156"/>
      <c r="AB517" s="156"/>
      <c r="AC517" s="156"/>
      <c r="AD517" s="156"/>
      <c r="AE517" s="156"/>
      <c r="AF517" s="156"/>
      <c r="AG517" s="156"/>
    </row>
    <row r="518" ht="15.75" customHeight="1">
      <c r="A518" s="156"/>
      <c r="B518" s="156"/>
      <c r="C518" s="156"/>
      <c r="D518" s="140"/>
      <c r="E518" s="242"/>
      <c r="F518" s="156"/>
      <c r="G518" s="160"/>
      <c r="H518" s="241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  <c r="AA518" s="156"/>
      <c r="AB518" s="156"/>
      <c r="AC518" s="156"/>
      <c r="AD518" s="156"/>
      <c r="AE518" s="156"/>
      <c r="AF518" s="156"/>
      <c r="AG518" s="156"/>
    </row>
    <row r="519" ht="15.75" customHeight="1">
      <c r="A519" s="156"/>
      <c r="B519" s="156"/>
      <c r="C519" s="156"/>
      <c r="D519" s="140"/>
      <c r="E519" s="242"/>
      <c r="F519" s="156"/>
      <c r="G519" s="160"/>
      <c r="H519" s="241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  <c r="AA519" s="156"/>
      <c r="AB519" s="156"/>
      <c r="AC519" s="156"/>
      <c r="AD519" s="156"/>
      <c r="AE519" s="156"/>
      <c r="AF519" s="156"/>
      <c r="AG519" s="156"/>
    </row>
    <row r="520" ht="15.75" customHeight="1">
      <c r="A520" s="156"/>
      <c r="B520" s="156"/>
      <c r="C520" s="156"/>
      <c r="D520" s="140"/>
      <c r="E520" s="242"/>
      <c r="F520" s="156"/>
      <c r="G520" s="160"/>
      <c r="H520" s="241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  <c r="AA520" s="156"/>
      <c r="AB520" s="156"/>
      <c r="AC520" s="156"/>
      <c r="AD520" s="156"/>
      <c r="AE520" s="156"/>
      <c r="AF520" s="156"/>
      <c r="AG520" s="156"/>
    </row>
    <row r="521" ht="15.75" customHeight="1">
      <c r="A521" s="156"/>
      <c r="B521" s="156"/>
      <c r="C521" s="156"/>
      <c r="D521" s="140"/>
      <c r="E521" s="242"/>
      <c r="F521" s="156"/>
      <c r="G521" s="160"/>
      <c r="H521" s="241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  <c r="AA521" s="156"/>
      <c r="AB521" s="156"/>
      <c r="AC521" s="156"/>
      <c r="AD521" s="156"/>
      <c r="AE521" s="156"/>
      <c r="AF521" s="156"/>
      <c r="AG521" s="156"/>
    </row>
    <row r="522" ht="15.75" customHeight="1">
      <c r="A522" s="156"/>
      <c r="B522" s="156"/>
      <c r="C522" s="156"/>
      <c r="D522" s="140"/>
      <c r="E522" s="242"/>
      <c r="F522" s="156"/>
      <c r="G522" s="160"/>
      <c r="H522" s="241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  <c r="AD522" s="156"/>
      <c r="AE522" s="156"/>
      <c r="AF522" s="156"/>
      <c r="AG522" s="156"/>
    </row>
    <row r="523" ht="15.75" customHeight="1">
      <c r="A523" s="156"/>
      <c r="B523" s="156"/>
      <c r="C523" s="156"/>
      <c r="D523" s="140"/>
      <c r="E523" s="242"/>
      <c r="F523" s="156"/>
      <c r="G523" s="160"/>
      <c r="H523" s="241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</row>
    <row r="524" ht="15.75" customHeight="1">
      <c r="A524" s="156"/>
      <c r="B524" s="156"/>
      <c r="C524" s="156"/>
      <c r="D524" s="140"/>
      <c r="E524" s="242"/>
      <c r="F524" s="156"/>
      <c r="G524" s="160"/>
      <c r="H524" s="241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/>
      <c r="AB524" s="156"/>
      <c r="AC524" s="156"/>
      <c r="AD524" s="156"/>
      <c r="AE524" s="156"/>
      <c r="AF524" s="156"/>
      <c r="AG524" s="156"/>
    </row>
    <row r="525" ht="15.75" customHeight="1">
      <c r="A525" s="156"/>
      <c r="B525" s="156"/>
      <c r="C525" s="156"/>
      <c r="D525" s="140"/>
      <c r="E525" s="242"/>
      <c r="F525" s="156"/>
      <c r="G525" s="160"/>
      <c r="H525" s="241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/>
      <c r="AB525" s="156"/>
      <c r="AC525" s="156"/>
      <c r="AD525" s="156"/>
      <c r="AE525" s="156"/>
      <c r="AF525" s="156"/>
      <c r="AG525" s="156"/>
    </row>
    <row r="526" ht="15.75" customHeight="1">
      <c r="A526" s="156"/>
      <c r="B526" s="156"/>
      <c r="C526" s="156"/>
      <c r="D526" s="140"/>
      <c r="E526" s="242"/>
      <c r="F526" s="156"/>
      <c r="G526" s="160"/>
      <c r="H526" s="241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  <c r="AA526" s="156"/>
      <c r="AB526" s="156"/>
      <c r="AC526" s="156"/>
      <c r="AD526" s="156"/>
      <c r="AE526" s="156"/>
      <c r="AF526" s="156"/>
      <c r="AG526" s="156"/>
    </row>
    <row r="527" ht="15.75" customHeight="1">
      <c r="A527" s="156"/>
      <c r="B527" s="156"/>
      <c r="C527" s="156"/>
      <c r="D527" s="140"/>
      <c r="E527" s="242"/>
      <c r="F527" s="156"/>
      <c r="G527" s="160"/>
      <c r="H527" s="241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  <c r="AA527" s="156"/>
      <c r="AB527" s="156"/>
      <c r="AC527" s="156"/>
      <c r="AD527" s="156"/>
      <c r="AE527" s="156"/>
      <c r="AF527" s="156"/>
      <c r="AG527" s="156"/>
    </row>
    <row r="528" ht="15.75" customHeight="1">
      <c r="A528" s="156"/>
      <c r="B528" s="156"/>
      <c r="C528" s="156"/>
      <c r="D528" s="140"/>
      <c r="E528" s="242"/>
      <c r="F528" s="156"/>
      <c r="G528" s="160"/>
      <c r="H528" s="241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  <c r="AA528" s="156"/>
      <c r="AB528" s="156"/>
      <c r="AC528" s="156"/>
      <c r="AD528" s="156"/>
      <c r="AE528" s="156"/>
      <c r="AF528" s="156"/>
      <c r="AG528" s="156"/>
    </row>
    <row r="529" ht="15.75" customHeight="1">
      <c r="A529" s="156"/>
      <c r="B529" s="156"/>
      <c r="C529" s="156"/>
      <c r="D529" s="140"/>
      <c r="E529" s="242"/>
      <c r="F529" s="156"/>
      <c r="G529" s="160"/>
      <c r="H529" s="241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  <c r="AA529" s="156"/>
      <c r="AB529" s="156"/>
      <c r="AC529" s="156"/>
      <c r="AD529" s="156"/>
      <c r="AE529" s="156"/>
      <c r="AF529" s="156"/>
      <c r="AG529" s="156"/>
    </row>
    <row r="530" ht="15.75" customHeight="1">
      <c r="A530" s="156"/>
      <c r="B530" s="156"/>
      <c r="C530" s="156"/>
      <c r="D530" s="140"/>
      <c r="E530" s="242"/>
      <c r="F530" s="156"/>
      <c r="G530" s="160"/>
      <c r="H530" s="241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  <c r="AA530" s="156"/>
      <c r="AB530" s="156"/>
      <c r="AC530" s="156"/>
      <c r="AD530" s="156"/>
      <c r="AE530" s="156"/>
      <c r="AF530" s="156"/>
      <c r="AG530" s="156"/>
    </row>
    <row r="531" ht="15.75" customHeight="1">
      <c r="A531" s="156"/>
      <c r="B531" s="156"/>
      <c r="C531" s="156"/>
      <c r="D531" s="140"/>
      <c r="E531" s="242"/>
      <c r="F531" s="156"/>
      <c r="G531" s="160"/>
      <c r="H531" s="241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  <c r="AB531" s="156"/>
      <c r="AC531" s="156"/>
      <c r="AD531" s="156"/>
      <c r="AE531" s="156"/>
      <c r="AF531" s="156"/>
      <c r="AG531" s="156"/>
    </row>
    <row r="532" ht="15.75" customHeight="1">
      <c r="A532" s="156"/>
      <c r="B532" s="156"/>
      <c r="C532" s="156"/>
      <c r="D532" s="140"/>
      <c r="E532" s="242"/>
      <c r="F532" s="156"/>
      <c r="G532" s="160"/>
      <c r="H532" s="241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  <c r="AA532" s="156"/>
      <c r="AB532" s="156"/>
      <c r="AC532" s="156"/>
      <c r="AD532" s="156"/>
      <c r="AE532" s="156"/>
      <c r="AF532" s="156"/>
      <c r="AG532" s="156"/>
    </row>
    <row r="533" ht="15.75" customHeight="1">
      <c r="A533" s="156"/>
      <c r="B533" s="156"/>
      <c r="C533" s="156"/>
      <c r="D533" s="140"/>
      <c r="E533" s="242"/>
      <c r="F533" s="156"/>
      <c r="G533" s="160"/>
      <c r="H533" s="241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  <c r="AA533" s="156"/>
      <c r="AB533" s="156"/>
      <c r="AC533" s="156"/>
      <c r="AD533" s="156"/>
      <c r="AE533" s="156"/>
      <c r="AF533" s="156"/>
      <c r="AG533" s="156"/>
    </row>
    <row r="534" ht="15.75" customHeight="1">
      <c r="A534" s="156"/>
      <c r="B534" s="156"/>
      <c r="C534" s="156"/>
      <c r="D534" s="140"/>
      <c r="E534" s="242"/>
      <c r="F534" s="156"/>
      <c r="G534" s="160"/>
      <c r="H534" s="241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  <c r="AA534" s="156"/>
      <c r="AB534" s="156"/>
      <c r="AC534" s="156"/>
      <c r="AD534" s="156"/>
      <c r="AE534" s="156"/>
      <c r="AF534" s="156"/>
      <c r="AG534" s="156"/>
    </row>
    <row r="535" ht="15.75" customHeight="1">
      <c r="A535" s="156"/>
      <c r="B535" s="156"/>
      <c r="C535" s="156"/>
      <c r="D535" s="140"/>
      <c r="E535" s="242"/>
      <c r="F535" s="156"/>
      <c r="G535" s="160"/>
      <c r="H535" s="241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  <c r="AA535" s="156"/>
      <c r="AB535" s="156"/>
      <c r="AC535" s="156"/>
      <c r="AD535" s="156"/>
      <c r="AE535" s="156"/>
      <c r="AF535" s="156"/>
      <c r="AG535" s="156"/>
    </row>
    <row r="536" ht="15.75" customHeight="1">
      <c r="A536" s="156"/>
      <c r="B536" s="156"/>
      <c r="C536" s="156"/>
      <c r="D536" s="140"/>
      <c r="E536" s="242"/>
      <c r="F536" s="156"/>
      <c r="G536" s="160"/>
      <c r="H536" s="241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  <c r="AA536" s="156"/>
      <c r="AB536" s="156"/>
      <c r="AC536" s="156"/>
      <c r="AD536" s="156"/>
      <c r="AE536" s="156"/>
      <c r="AF536" s="156"/>
      <c r="AG536" s="156"/>
    </row>
    <row r="537" ht="15.75" customHeight="1">
      <c r="A537" s="156"/>
      <c r="B537" s="156"/>
      <c r="C537" s="156"/>
      <c r="D537" s="140"/>
      <c r="E537" s="242"/>
      <c r="F537" s="156"/>
      <c r="G537" s="160"/>
      <c r="H537" s="241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  <c r="AA537" s="156"/>
      <c r="AB537" s="156"/>
      <c r="AC537" s="156"/>
      <c r="AD537" s="156"/>
      <c r="AE537" s="156"/>
      <c r="AF537" s="156"/>
      <c r="AG537" s="156"/>
    </row>
    <row r="538" ht="15.75" customHeight="1">
      <c r="A538" s="156"/>
      <c r="B538" s="156"/>
      <c r="C538" s="156"/>
      <c r="D538" s="140"/>
      <c r="E538" s="242"/>
      <c r="F538" s="156"/>
      <c r="G538" s="160"/>
      <c r="H538" s="241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  <c r="AA538" s="156"/>
      <c r="AB538" s="156"/>
      <c r="AC538" s="156"/>
      <c r="AD538" s="156"/>
      <c r="AE538" s="156"/>
      <c r="AF538" s="156"/>
      <c r="AG538" s="156"/>
    </row>
    <row r="539" ht="15.75" customHeight="1">
      <c r="A539" s="156"/>
      <c r="B539" s="156"/>
      <c r="C539" s="156"/>
      <c r="D539" s="140"/>
      <c r="E539" s="242"/>
      <c r="F539" s="156"/>
      <c r="G539" s="160"/>
      <c r="H539" s="241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  <c r="AA539" s="156"/>
      <c r="AB539" s="156"/>
      <c r="AC539" s="156"/>
      <c r="AD539" s="156"/>
      <c r="AE539" s="156"/>
      <c r="AF539" s="156"/>
      <c r="AG539" s="156"/>
    </row>
    <row r="540" ht="15.75" customHeight="1">
      <c r="A540" s="156"/>
      <c r="B540" s="156"/>
      <c r="C540" s="156"/>
      <c r="D540" s="140"/>
      <c r="E540" s="242"/>
      <c r="F540" s="156"/>
      <c r="G540" s="160"/>
      <c r="H540" s="241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  <c r="AA540" s="156"/>
      <c r="AB540" s="156"/>
      <c r="AC540" s="156"/>
      <c r="AD540" s="156"/>
      <c r="AE540" s="156"/>
      <c r="AF540" s="156"/>
      <c r="AG540" s="156"/>
    </row>
    <row r="541" ht="15.75" customHeight="1">
      <c r="A541" s="156"/>
      <c r="B541" s="156"/>
      <c r="C541" s="156"/>
      <c r="D541" s="140"/>
      <c r="E541" s="242"/>
      <c r="F541" s="156"/>
      <c r="G541" s="160"/>
      <c r="H541" s="241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  <c r="AA541" s="156"/>
      <c r="AB541" s="156"/>
      <c r="AC541" s="156"/>
      <c r="AD541" s="156"/>
      <c r="AE541" s="156"/>
      <c r="AF541" s="156"/>
      <c r="AG541" s="156"/>
    </row>
    <row r="542" ht="15.75" customHeight="1">
      <c r="A542" s="156"/>
      <c r="B542" s="156"/>
      <c r="C542" s="156"/>
      <c r="D542" s="140"/>
      <c r="E542" s="242"/>
      <c r="F542" s="156"/>
      <c r="G542" s="160"/>
      <c r="H542" s="241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  <c r="AA542" s="156"/>
      <c r="AB542" s="156"/>
      <c r="AC542" s="156"/>
      <c r="AD542" s="156"/>
      <c r="AE542" s="156"/>
      <c r="AF542" s="156"/>
      <c r="AG542" s="156"/>
    </row>
    <row r="543" ht="15.75" customHeight="1">
      <c r="A543" s="156"/>
      <c r="B543" s="156"/>
      <c r="C543" s="156"/>
      <c r="D543" s="140"/>
      <c r="E543" s="242"/>
      <c r="F543" s="156"/>
      <c r="G543" s="160"/>
      <c r="H543" s="241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  <c r="AA543" s="156"/>
      <c r="AB543" s="156"/>
      <c r="AC543" s="156"/>
      <c r="AD543" s="156"/>
      <c r="AE543" s="156"/>
      <c r="AF543" s="156"/>
      <c r="AG543" s="156"/>
    </row>
    <row r="544" ht="15.75" customHeight="1">
      <c r="A544" s="156"/>
      <c r="B544" s="156"/>
      <c r="C544" s="156"/>
      <c r="D544" s="140"/>
      <c r="E544" s="242"/>
      <c r="F544" s="156"/>
      <c r="G544" s="160"/>
      <c r="H544" s="241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  <c r="AA544" s="156"/>
      <c r="AB544" s="156"/>
      <c r="AC544" s="156"/>
      <c r="AD544" s="156"/>
      <c r="AE544" s="156"/>
      <c r="AF544" s="156"/>
      <c r="AG544" s="156"/>
    </row>
    <row r="545" ht="15.75" customHeight="1">
      <c r="A545" s="156"/>
      <c r="B545" s="156"/>
      <c r="C545" s="156"/>
      <c r="D545" s="140"/>
      <c r="E545" s="242"/>
      <c r="F545" s="156"/>
      <c r="G545" s="160"/>
      <c r="H545" s="241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  <c r="AA545" s="156"/>
      <c r="AB545" s="156"/>
      <c r="AC545" s="156"/>
      <c r="AD545" s="156"/>
      <c r="AE545" s="156"/>
      <c r="AF545" s="156"/>
      <c r="AG545" s="156"/>
    </row>
    <row r="546" ht="15.75" customHeight="1">
      <c r="A546" s="156"/>
      <c r="B546" s="156"/>
      <c r="C546" s="156"/>
      <c r="D546" s="140"/>
      <c r="E546" s="242"/>
      <c r="F546" s="156"/>
      <c r="G546" s="160"/>
      <c r="H546" s="241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  <c r="AA546" s="156"/>
      <c r="AB546" s="156"/>
      <c r="AC546" s="156"/>
      <c r="AD546" s="156"/>
      <c r="AE546" s="156"/>
      <c r="AF546" s="156"/>
      <c r="AG546" s="156"/>
    </row>
    <row r="547" ht="15.75" customHeight="1">
      <c r="A547" s="156"/>
      <c r="B547" s="156"/>
      <c r="C547" s="156"/>
      <c r="D547" s="140"/>
      <c r="E547" s="242"/>
      <c r="F547" s="156"/>
      <c r="G547" s="160"/>
      <c r="H547" s="241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  <c r="AA547" s="156"/>
      <c r="AB547" s="156"/>
      <c r="AC547" s="156"/>
      <c r="AD547" s="156"/>
      <c r="AE547" s="156"/>
      <c r="AF547" s="156"/>
      <c r="AG547" s="156"/>
    </row>
    <row r="548" ht="15.75" customHeight="1">
      <c r="A548" s="156"/>
      <c r="B548" s="156"/>
      <c r="C548" s="156"/>
      <c r="D548" s="140"/>
      <c r="E548" s="242"/>
      <c r="F548" s="156"/>
      <c r="G548" s="160"/>
      <c r="H548" s="241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  <c r="AA548" s="156"/>
      <c r="AB548" s="156"/>
      <c r="AC548" s="156"/>
      <c r="AD548" s="156"/>
      <c r="AE548" s="156"/>
      <c r="AF548" s="156"/>
      <c r="AG548" s="156"/>
    </row>
    <row r="549" ht="15.75" customHeight="1">
      <c r="A549" s="156"/>
      <c r="B549" s="156"/>
      <c r="C549" s="156"/>
      <c r="D549" s="140"/>
      <c r="E549" s="242"/>
      <c r="F549" s="156"/>
      <c r="G549" s="160"/>
      <c r="H549" s="241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  <c r="AA549" s="156"/>
      <c r="AB549" s="156"/>
      <c r="AC549" s="156"/>
      <c r="AD549" s="156"/>
      <c r="AE549" s="156"/>
      <c r="AF549" s="156"/>
      <c r="AG549" s="156"/>
    </row>
    <row r="550" ht="15.75" customHeight="1">
      <c r="A550" s="156"/>
      <c r="B550" s="156"/>
      <c r="C550" s="156"/>
      <c r="D550" s="140"/>
      <c r="E550" s="242"/>
      <c r="F550" s="156"/>
      <c r="G550" s="160"/>
      <c r="H550" s="241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6"/>
      <c r="AB550" s="156"/>
      <c r="AC550" s="156"/>
      <c r="AD550" s="156"/>
      <c r="AE550" s="156"/>
      <c r="AF550" s="156"/>
      <c r="AG550" s="156"/>
    </row>
    <row r="551" ht="15.75" customHeight="1">
      <c r="A551" s="156"/>
      <c r="B551" s="156"/>
      <c r="C551" s="156"/>
      <c r="D551" s="140"/>
      <c r="E551" s="242"/>
      <c r="F551" s="156"/>
      <c r="G551" s="160"/>
      <c r="H551" s="241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  <c r="AA551" s="156"/>
      <c r="AB551" s="156"/>
      <c r="AC551" s="156"/>
      <c r="AD551" s="156"/>
      <c r="AE551" s="156"/>
      <c r="AF551" s="156"/>
      <c r="AG551" s="156"/>
    </row>
    <row r="552" ht="15.75" customHeight="1">
      <c r="A552" s="156"/>
      <c r="B552" s="156"/>
      <c r="C552" s="156"/>
      <c r="D552" s="140"/>
      <c r="E552" s="242"/>
      <c r="F552" s="156"/>
      <c r="G552" s="160"/>
      <c r="H552" s="241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  <c r="AA552" s="156"/>
      <c r="AB552" s="156"/>
      <c r="AC552" s="156"/>
      <c r="AD552" s="156"/>
      <c r="AE552" s="156"/>
      <c r="AF552" s="156"/>
      <c r="AG552" s="156"/>
    </row>
    <row r="553" ht="15.75" customHeight="1">
      <c r="A553" s="156"/>
      <c r="B553" s="156"/>
      <c r="C553" s="156"/>
      <c r="D553" s="140"/>
      <c r="E553" s="242"/>
      <c r="F553" s="156"/>
      <c r="G553" s="160"/>
      <c r="H553" s="241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  <c r="AA553" s="156"/>
      <c r="AB553" s="156"/>
      <c r="AC553" s="156"/>
      <c r="AD553" s="156"/>
      <c r="AE553" s="156"/>
      <c r="AF553" s="156"/>
      <c r="AG553" s="156"/>
    </row>
    <row r="554" ht="15.75" customHeight="1">
      <c r="A554" s="156"/>
      <c r="B554" s="156"/>
      <c r="C554" s="156"/>
      <c r="D554" s="140"/>
      <c r="E554" s="242"/>
      <c r="F554" s="156"/>
      <c r="G554" s="160"/>
      <c r="H554" s="241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  <c r="AA554" s="156"/>
      <c r="AB554" s="156"/>
      <c r="AC554" s="156"/>
      <c r="AD554" s="156"/>
      <c r="AE554" s="156"/>
      <c r="AF554" s="156"/>
      <c r="AG554" s="156"/>
    </row>
    <row r="555" ht="15.75" customHeight="1">
      <c r="A555" s="156"/>
      <c r="B555" s="156"/>
      <c r="C555" s="156"/>
      <c r="D555" s="140"/>
      <c r="E555" s="242"/>
      <c r="F555" s="156"/>
      <c r="G555" s="160"/>
      <c r="H555" s="241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  <c r="AA555" s="156"/>
      <c r="AB555" s="156"/>
      <c r="AC555" s="156"/>
      <c r="AD555" s="156"/>
      <c r="AE555" s="156"/>
      <c r="AF555" s="156"/>
      <c r="AG555" s="156"/>
    </row>
    <row r="556" ht="15.75" customHeight="1">
      <c r="A556" s="156"/>
      <c r="B556" s="156"/>
      <c r="C556" s="156"/>
      <c r="D556" s="140"/>
      <c r="E556" s="242"/>
      <c r="F556" s="156"/>
      <c r="G556" s="160"/>
      <c r="H556" s="241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  <c r="AA556" s="156"/>
      <c r="AB556" s="156"/>
      <c r="AC556" s="156"/>
      <c r="AD556" s="156"/>
      <c r="AE556" s="156"/>
      <c r="AF556" s="156"/>
      <c r="AG556" s="156"/>
    </row>
    <row r="557" ht="15.75" customHeight="1">
      <c r="A557" s="156"/>
      <c r="B557" s="156"/>
      <c r="C557" s="156"/>
      <c r="D557" s="140"/>
      <c r="E557" s="242"/>
      <c r="F557" s="156"/>
      <c r="G557" s="160"/>
      <c r="H557" s="241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  <c r="AA557" s="156"/>
      <c r="AB557" s="156"/>
      <c r="AC557" s="156"/>
      <c r="AD557" s="156"/>
      <c r="AE557" s="156"/>
      <c r="AF557" s="156"/>
      <c r="AG557" s="156"/>
    </row>
    <row r="558" ht="15.75" customHeight="1">
      <c r="A558" s="156"/>
      <c r="B558" s="156"/>
      <c r="C558" s="156"/>
      <c r="D558" s="140"/>
      <c r="E558" s="242"/>
      <c r="F558" s="156"/>
      <c r="G558" s="160"/>
      <c r="H558" s="241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  <c r="AA558" s="156"/>
      <c r="AB558" s="156"/>
      <c r="AC558" s="156"/>
      <c r="AD558" s="156"/>
      <c r="AE558" s="156"/>
      <c r="AF558" s="156"/>
      <c r="AG558" s="156"/>
    </row>
    <row r="559" ht="15.75" customHeight="1">
      <c r="A559" s="156"/>
      <c r="B559" s="156"/>
      <c r="C559" s="156"/>
      <c r="D559" s="140"/>
      <c r="E559" s="242"/>
      <c r="F559" s="156"/>
      <c r="G559" s="160"/>
      <c r="H559" s="241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  <c r="AA559" s="156"/>
      <c r="AB559" s="156"/>
      <c r="AC559" s="156"/>
      <c r="AD559" s="156"/>
      <c r="AE559" s="156"/>
      <c r="AF559" s="156"/>
      <c r="AG559" s="156"/>
    </row>
    <row r="560" ht="15.75" customHeight="1">
      <c r="A560" s="156"/>
      <c r="B560" s="156"/>
      <c r="C560" s="156"/>
      <c r="D560" s="140"/>
      <c r="E560" s="242"/>
      <c r="F560" s="156"/>
      <c r="G560" s="160"/>
      <c r="H560" s="241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  <c r="AA560" s="156"/>
      <c r="AB560" s="156"/>
      <c r="AC560" s="156"/>
      <c r="AD560" s="156"/>
      <c r="AE560" s="156"/>
      <c r="AF560" s="156"/>
      <c r="AG560" s="156"/>
    </row>
    <row r="561" ht="15.75" customHeight="1">
      <c r="A561" s="156"/>
      <c r="B561" s="156"/>
      <c r="C561" s="156"/>
      <c r="D561" s="140"/>
      <c r="E561" s="242"/>
      <c r="F561" s="156"/>
      <c r="G561" s="160"/>
      <c r="H561" s="241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  <c r="AA561" s="156"/>
      <c r="AB561" s="156"/>
      <c r="AC561" s="156"/>
      <c r="AD561" s="156"/>
      <c r="AE561" s="156"/>
      <c r="AF561" s="156"/>
      <c r="AG561" s="156"/>
    </row>
    <row r="562" ht="15.75" customHeight="1">
      <c r="A562" s="156"/>
      <c r="B562" s="156"/>
      <c r="C562" s="156"/>
      <c r="D562" s="140"/>
      <c r="E562" s="242"/>
      <c r="F562" s="156"/>
      <c r="G562" s="160"/>
      <c r="H562" s="241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  <c r="AA562" s="156"/>
      <c r="AB562" s="156"/>
      <c r="AC562" s="156"/>
      <c r="AD562" s="156"/>
      <c r="AE562" s="156"/>
      <c r="AF562" s="156"/>
      <c r="AG562" s="156"/>
    </row>
    <row r="563" ht="15.75" customHeight="1">
      <c r="A563" s="156"/>
      <c r="B563" s="156"/>
      <c r="C563" s="156"/>
      <c r="D563" s="140"/>
      <c r="E563" s="242"/>
      <c r="F563" s="156"/>
      <c r="G563" s="160"/>
      <c r="H563" s="241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  <c r="AA563" s="156"/>
      <c r="AB563" s="156"/>
      <c r="AC563" s="156"/>
      <c r="AD563" s="156"/>
      <c r="AE563" s="156"/>
      <c r="AF563" s="156"/>
      <c r="AG563" s="156"/>
    </row>
    <row r="564" ht="15.75" customHeight="1">
      <c r="A564" s="156"/>
      <c r="B564" s="156"/>
      <c r="C564" s="156"/>
      <c r="D564" s="140"/>
      <c r="E564" s="242"/>
      <c r="F564" s="156"/>
      <c r="G564" s="160"/>
      <c r="H564" s="241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  <c r="AA564" s="156"/>
      <c r="AB564" s="156"/>
      <c r="AC564" s="156"/>
      <c r="AD564" s="156"/>
      <c r="AE564" s="156"/>
      <c r="AF564" s="156"/>
      <c r="AG564" s="156"/>
    </row>
    <row r="565" ht="15.75" customHeight="1">
      <c r="A565" s="156"/>
      <c r="B565" s="156"/>
      <c r="C565" s="156"/>
      <c r="D565" s="140"/>
      <c r="E565" s="242"/>
      <c r="F565" s="156"/>
      <c r="G565" s="160"/>
      <c r="H565" s="241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  <c r="AA565" s="156"/>
      <c r="AB565" s="156"/>
      <c r="AC565" s="156"/>
      <c r="AD565" s="156"/>
      <c r="AE565" s="156"/>
      <c r="AF565" s="156"/>
      <c r="AG565" s="156"/>
    </row>
    <row r="566" ht="15.75" customHeight="1">
      <c r="A566" s="156"/>
      <c r="B566" s="156"/>
      <c r="C566" s="156"/>
      <c r="D566" s="140"/>
      <c r="E566" s="242"/>
      <c r="F566" s="156"/>
      <c r="G566" s="160"/>
      <c r="H566" s="241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  <c r="AA566" s="156"/>
      <c r="AB566" s="156"/>
      <c r="AC566" s="156"/>
      <c r="AD566" s="156"/>
      <c r="AE566" s="156"/>
      <c r="AF566" s="156"/>
      <c r="AG566" s="156"/>
    </row>
    <row r="567" ht="15.75" customHeight="1">
      <c r="A567" s="156"/>
      <c r="B567" s="156"/>
      <c r="C567" s="156"/>
      <c r="D567" s="140"/>
      <c r="E567" s="242"/>
      <c r="F567" s="156"/>
      <c r="G567" s="160"/>
      <c r="H567" s="241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  <c r="AA567" s="156"/>
      <c r="AB567" s="156"/>
      <c r="AC567" s="156"/>
      <c r="AD567" s="156"/>
      <c r="AE567" s="156"/>
      <c r="AF567" s="156"/>
      <c r="AG567" s="156"/>
    </row>
    <row r="568" ht="15.75" customHeight="1">
      <c r="A568" s="156"/>
      <c r="B568" s="156"/>
      <c r="C568" s="156"/>
      <c r="D568" s="140"/>
      <c r="E568" s="242"/>
      <c r="F568" s="156"/>
      <c r="G568" s="160"/>
      <c r="H568" s="241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  <c r="AA568" s="156"/>
      <c r="AB568" s="156"/>
      <c r="AC568" s="156"/>
      <c r="AD568" s="156"/>
      <c r="AE568" s="156"/>
      <c r="AF568" s="156"/>
      <c r="AG568" s="156"/>
    </row>
    <row r="569" ht="15.75" customHeight="1">
      <c r="A569" s="156"/>
      <c r="B569" s="156"/>
      <c r="C569" s="156"/>
      <c r="D569" s="140"/>
      <c r="E569" s="242"/>
      <c r="F569" s="156"/>
      <c r="G569" s="160"/>
      <c r="H569" s="241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  <c r="AA569" s="156"/>
      <c r="AB569" s="156"/>
      <c r="AC569" s="156"/>
      <c r="AD569" s="156"/>
      <c r="AE569" s="156"/>
      <c r="AF569" s="156"/>
      <c r="AG569" s="156"/>
    </row>
    <row r="570" ht="15.75" customHeight="1">
      <c r="A570" s="156"/>
      <c r="B570" s="156"/>
      <c r="C570" s="156"/>
      <c r="D570" s="140"/>
      <c r="E570" s="242"/>
      <c r="F570" s="156"/>
      <c r="G570" s="160"/>
      <c r="H570" s="241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  <c r="AA570" s="156"/>
      <c r="AB570" s="156"/>
      <c r="AC570" s="156"/>
      <c r="AD570" s="156"/>
      <c r="AE570" s="156"/>
      <c r="AF570" s="156"/>
      <c r="AG570" s="156"/>
    </row>
    <row r="571" ht="15.75" customHeight="1">
      <c r="A571" s="156"/>
      <c r="B571" s="156"/>
      <c r="C571" s="156"/>
      <c r="D571" s="140"/>
      <c r="E571" s="242"/>
      <c r="F571" s="156"/>
      <c r="G571" s="160"/>
      <c r="H571" s="241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  <c r="AA571" s="156"/>
      <c r="AB571" s="156"/>
      <c r="AC571" s="156"/>
      <c r="AD571" s="156"/>
      <c r="AE571" s="156"/>
      <c r="AF571" s="156"/>
      <c r="AG571" s="156"/>
    </row>
    <row r="572" ht="15.75" customHeight="1">
      <c r="A572" s="156"/>
      <c r="B572" s="156"/>
      <c r="C572" s="156"/>
      <c r="D572" s="140"/>
      <c r="E572" s="242"/>
      <c r="F572" s="156"/>
      <c r="G572" s="160"/>
      <c r="H572" s="241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  <c r="AA572" s="156"/>
      <c r="AB572" s="156"/>
      <c r="AC572" s="156"/>
      <c r="AD572" s="156"/>
      <c r="AE572" s="156"/>
      <c r="AF572" s="156"/>
      <c r="AG572" s="156"/>
    </row>
    <row r="573" ht="15.75" customHeight="1">
      <c r="A573" s="156"/>
      <c r="B573" s="156"/>
      <c r="C573" s="156"/>
      <c r="D573" s="140"/>
      <c r="E573" s="242"/>
      <c r="F573" s="156"/>
      <c r="G573" s="160"/>
      <c r="H573" s="241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  <c r="AF573" s="156"/>
      <c r="AG573" s="156"/>
    </row>
    <row r="574" ht="15.75" customHeight="1">
      <c r="A574" s="156"/>
      <c r="B574" s="156"/>
      <c r="C574" s="156"/>
      <c r="D574" s="140"/>
      <c r="E574" s="242"/>
      <c r="F574" s="156"/>
      <c r="G574" s="160"/>
      <c r="H574" s="241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  <c r="AA574" s="156"/>
      <c r="AB574" s="156"/>
      <c r="AC574" s="156"/>
      <c r="AD574" s="156"/>
      <c r="AE574" s="156"/>
      <c r="AF574" s="156"/>
      <c r="AG574" s="156"/>
    </row>
    <row r="575" ht="15.75" customHeight="1">
      <c r="A575" s="156"/>
      <c r="B575" s="156"/>
      <c r="C575" s="156"/>
      <c r="D575" s="140"/>
      <c r="E575" s="242"/>
      <c r="F575" s="156"/>
      <c r="G575" s="160"/>
      <c r="H575" s="241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  <c r="AA575" s="156"/>
      <c r="AB575" s="156"/>
      <c r="AC575" s="156"/>
      <c r="AD575" s="156"/>
      <c r="AE575" s="156"/>
      <c r="AF575" s="156"/>
      <c r="AG575" s="156"/>
    </row>
    <row r="576" ht="15.75" customHeight="1">
      <c r="A576" s="156"/>
      <c r="B576" s="156"/>
      <c r="C576" s="156"/>
      <c r="D576" s="140"/>
      <c r="E576" s="242"/>
      <c r="F576" s="156"/>
      <c r="G576" s="160"/>
      <c r="H576" s="241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  <c r="AA576" s="156"/>
      <c r="AB576" s="156"/>
      <c r="AC576" s="156"/>
      <c r="AD576" s="156"/>
      <c r="AE576" s="156"/>
      <c r="AF576" s="156"/>
      <c r="AG576" s="156"/>
    </row>
    <row r="577" ht="15.75" customHeight="1">
      <c r="A577" s="156"/>
      <c r="B577" s="156"/>
      <c r="C577" s="156"/>
      <c r="D577" s="140"/>
      <c r="E577" s="242"/>
      <c r="F577" s="156"/>
      <c r="G577" s="160"/>
      <c r="H577" s="241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6"/>
      <c r="AB577" s="156"/>
      <c r="AC577" s="156"/>
      <c r="AD577" s="156"/>
      <c r="AE577" s="156"/>
      <c r="AF577" s="156"/>
      <c r="AG577" s="156"/>
    </row>
    <row r="578" ht="15.75" customHeight="1">
      <c r="A578" s="156"/>
      <c r="B578" s="156"/>
      <c r="C578" s="156"/>
      <c r="D578" s="140"/>
      <c r="E578" s="242"/>
      <c r="F578" s="156"/>
      <c r="G578" s="160"/>
      <c r="H578" s="241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  <c r="AB578" s="156"/>
      <c r="AC578" s="156"/>
      <c r="AD578" s="156"/>
      <c r="AE578" s="156"/>
      <c r="AF578" s="156"/>
      <c r="AG578" s="156"/>
    </row>
    <row r="579" ht="15.75" customHeight="1">
      <c r="A579" s="156"/>
      <c r="B579" s="156"/>
      <c r="C579" s="156"/>
      <c r="D579" s="140"/>
      <c r="E579" s="242"/>
      <c r="F579" s="156"/>
      <c r="G579" s="160"/>
      <c r="H579" s="241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  <c r="AA579" s="156"/>
      <c r="AB579" s="156"/>
      <c r="AC579" s="156"/>
      <c r="AD579" s="156"/>
      <c r="AE579" s="156"/>
      <c r="AF579" s="156"/>
      <c r="AG579" s="156"/>
    </row>
    <row r="580" ht="15.75" customHeight="1">
      <c r="A580" s="156"/>
      <c r="B580" s="156"/>
      <c r="C580" s="156"/>
      <c r="D580" s="140"/>
      <c r="E580" s="242"/>
      <c r="F580" s="156"/>
      <c r="G580" s="160"/>
      <c r="H580" s="241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  <c r="AA580" s="156"/>
      <c r="AB580" s="156"/>
      <c r="AC580" s="156"/>
      <c r="AD580" s="156"/>
      <c r="AE580" s="156"/>
      <c r="AF580" s="156"/>
      <c r="AG580" s="156"/>
    </row>
    <row r="581" ht="15.75" customHeight="1">
      <c r="A581" s="156"/>
      <c r="B581" s="156"/>
      <c r="C581" s="156"/>
      <c r="D581" s="140"/>
      <c r="E581" s="242"/>
      <c r="F581" s="156"/>
      <c r="G581" s="160"/>
      <c r="H581" s="241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  <c r="AA581" s="156"/>
      <c r="AB581" s="156"/>
      <c r="AC581" s="156"/>
      <c r="AD581" s="156"/>
      <c r="AE581" s="156"/>
      <c r="AF581" s="156"/>
      <c r="AG581" s="156"/>
    </row>
    <row r="582" ht="15.75" customHeight="1">
      <c r="A582" s="156"/>
      <c r="B582" s="156"/>
      <c r="C582" s="156"/>
      <c r="D582" s="140"/>
      <c r="E582" s="242"/>
      <c r="F582" s="156"/>
      <c r="G582" s="160"/>
      <c r="H582" s="241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  <c r="AA582" s="156"/>
      <c r="AB582" s="156"/>
      <c r="AC582" s="156"/>
      <c r="AD582" s="156"/>
      <c r="AE582" s="156"/>
      <c r="AF582" s="156"/>
      <c r="AG582" s="156"/>
    </row>
    <row r="583" ht="15.75" customHeight="1">
      <c r="A583" s="156"/>
      <c r="B583" s="156"/>
      <c r="C583" s="156"/>
      <c r="D583" s="140"/>
      <c r="E583" s="242"/>
      <c r="F583" s="156"/>
      <c r="G583" s="160"/>
      <c r="H583" s="241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  <c r="AA583" s="156"/>
      <c r="AB583" s="156"/>
      <c r="AC583" s="156"/>
      <c r="AD583" s="156"/>
      <c r="AE583" s="156"/>
      <c r="AF583" s="156"/>
      <c r="AG583" s="156"/>
    </row>
    <row r="584" ht="15.75" customHeight="1">
      <c r="A584" s="156"/>
      <c r="B584" s="156"/>
      <c r="C584" s="156"/>
      <c r="D584" s="140"/>
      <c r="E584" s="242"/>
      <c r="F584" s="156"/>
      <c r="G584" s="160"/>
      <c r="H584" s="241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  <c r="AA584" s="156"/>
      <c r="AB584" s="156"/>
      <c r="AC584" s="156"/>
      <c r="AD584" s="156"/>
      <c r="AE584" s="156"/>
      <c r="AF584" s="156"/>
      <c r="AG584" s="156"/>
    </row>
    <row r="585" ht="15.75" customHeight="1">
      <c r="A585" s="156"/>
      <c r="B585" s="156"/>
      <c r="C585" s="156"/>
      <c r="D585" s="140"/>
      <c r="E585" s="242"/>
      <c r="F585" s="156"/>
      <c r="G585" s="160"/>
      <c r="H585" s="241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  <c r="AA585" s="156"/>
      <c r="AB585" s="156"/>
      <c r="AC585" s="156"/>
      <c r="AD585" s="156"/>
      <c r="AE585" s="156"/>
      <c r="AF585" s="156"/>
      <c r="AG585" s="156"/>
    </row>
    <row r="586" ht="15.75" customHeight="1">
      <c r="A586" s="156"/>
      <c r="B586" s="156"/>
      <c r="C586" s="156"/>
      <c r="D586" s="140"/>
      <c r="E586" s="242"/>
      <c r="F586" s="156"/>
      <c r="G586" s="160"/>
      <c r="H586" s="241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  <c r="AA586" s="156"/>
      <c r="AB586" s="156"/>
      <c r="AC586" s="156"/>
      <c r="AD586" s="156"/>
      <c r="AE586" s="156"/>
      <c r="AF586" s="156"/>
      <c r="AG586" s="156"/>
    </row>
    <row r="587" ht="15.75" customHeight="1">
      <c r="A587" s="156"/>
      <c r="B587" s="156"/>
      <c r="C587" s="156"/>
      <c r="D587" s="140"/>
      <c r="E587" s="242"/>
      <c r="F587" s="156"/>
      <c r="G587" s="160"/>
      <c r="H587" s="241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  <c r="AA587" s="156"/>
      <c r="AB587" s="156"/>
      <c r="AC587" s="156"/>
      <c r="AD587" s="156"/>
      <c r="AE587" s="156"/>
      <c r="AF587" s="156"/>
      <c r="AG587" s="156"/>
    </row>
    <row r="588" ht="15.75" customHeight="1">
      <c r="A588" s="156"/>
      <c r="B588" s="156"/>
      <c r="C588" s="156"/>
      <c r="D588" s="140"/>
      <c r="E588" s="242"/>
      <c r="F588" s="156"/>
      <c r="G588" s="160"/>
      <c r="H588" s="241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</row>
    <row r="589" ht="15.75" customHeight="1">
      <c r="A589" s="156"/>
      <c r="B589" s="156"/>
      <c r="C589" s="156"/>
      <c r="D589" s="140"/>
      <c r="E589" s="242"/>
      <c r="F589" s="156"/>
      <c r="G589" s="160"/>
      <c r="H589" s="241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  <c r="AA589" s="156"/>
      <c r="AB589" s="156"/>
      <c r="AC589" s="156"/>
      <c r="AD589" s="156"/>
      <c r="AE589" s="156"/>
      <c r="AF589" s="156"/>
      <c r="AG589" s="156"/>
    </row>
    <row r="590" ht="15.75" customHeight="1">
      <c r="A590" s="156"/>
      <c r="B590" s="156"/>
      <c r="C590" s="156"/>
      <c r="D590" s="140"/>
      <c r="E590" s="242"/>
      <c r="F590" s="156"/>
      <c r="G590" s="160"/>
      <c r="H590" s="241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  <c r="AA590" s="156"/>
      <c r="AB590" s="156"/>
      <c r="AC590" s="156"/>
      <c r="AD590" s="156"/>
      <c r="AE590" s="156"/>
      <c r="AF590" s="156"/>
      <c r="AG590" s="156"/>
    </row>
    <row r="591" ht="15.75" customHeight="1">
      <c r="A591" s="156"/>
      <c r="B591" s="156"/>
      <c r="C591" s="156"/>
      <c r="D591" s="140"/>
      <c r="E591" s="242"/>
      <c r="F591" s="156"/>
      <c r="G591" s="160"/>
      <c r="H591" s="241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  <c r="AA591" s="156"/>
      <c r="AB591" s="156"/>
      <c r="AC591" s="156"/>
      <c r="AD591" s="156"/>
      <c r="AE591" s="156"/>
      <c r="AF591" s="156"/>
      <c r="AG591" s="156"/>
    </row>
    <row r="592" ht="15.75" customHeight="1">
      <c r="A592" s="156"/>
      <c r="B592" s="156"/>
      <c r="C592" s="156"/>
      <c r="D592" s="140"/>
      <c r="E592" s="242"/>
      <c r="F592" s="156"/>
      <c r="G592" s="160"/>
      <c r="H592" s="241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  <c r="AA592" s="156"/>
      <c r="AB592" s="156"/>
      <c r="AC592" s="156"/>
      <c r="AD592" s="156"/>
      <c r="AE592" s="156"/>
      <c r="AF592" s="156"/>
      <c r="AG592" s="156"/>
    </row>
    <row r="593" ht="15.75" customHeight="1">
      <c r="A593" s="156"/>
      <c r="B593" s="156"/>
      <c r="C593" s="156"/>
      <c r="D593" s="140"/>
      <c r="E593" s="242"/>
      <c r="F593" s="156"/>
      <c r="G593" s="160"/>
      <c r="H593" s="241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  <c r="AA593" s="156"/>
      <c r="AB593" s="156"/>
      <c r="AC593" s="156"/>
      <c r="AD593" s="156"/>
      <c r="AE593" s="156"/>
      <c r="AF593" s="156"/>
      <c r="AG593" s="156"/>
    </row>
    <row r="594" ht="15.75" customHeight="1">
      <c r="A594" s="156"/>
      <c r="B594" s="156"/>
      <c r="C594" s="156"/>
      <c r="D594" s="140"/>
      <c r="E594" s="242"/>
      <c r="F594" s="156"/>
      <c r="G594" s="160"/>
      <c r="H594" s="241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  <c r="AA594" s="156"/>
      <c r="AB594" s="156"/>
      <c r="AC594" s="156"/>
      <c r="AD594" s="156"/>
      <c r="AE594" s="156"/>
      <c r="AF594" s="156"/>
      <c r="AG594" s="156"/>
    </row>
    <row r="595" ht="15.75" customHeight="1">
      <c r="A595" s="156"/>
      <c r="B595" s="156"/>
      <c r="C595" s="156"/>
      <c r="D595" s="140"/>
      <c r="E595" s="242"/>
      <c r="F595" s="156"/>
      <c r="G595" s="160"/>
      <c r="H595" s="241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  <c r="AA595" s="156"/>
      <c r="AB595" s="156"/>
      <c r="AC595" s="156"/>
      <c r="AD595" s="156"/>
      <c r="AE595" s="156"/>
      <c r="AF595" s="156"/>
      <c r="AG595" s="156"/>
    </row>
    <row r="596" ht="15.75" customHeight="1">
      <c r="A596" s="156"/>
      <c r="B596" s="156"/>
      <c r="C596" s="156"/>
      <c r="D596" s="140"/>
      <c r="E596" s="242"/>
      <c r="F596" s="156"/>
      <c r="G596" s="160"/>
      <c r="H596" s="241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  <c r="AA596" s="156"/>
      <c r="AB596" s="156"/>
      <c r="AC596" s="156"/>
      <c r="AD596" s="156"/>
      <c r="AE596" s="156"/>
      <c r="AF596" s="156"/>
      <c r="AG596" s="156"/>
    </row>
    <row r="597" ht="15.75" customHeight="1">
      <c r="A597" s="156"/>
      <c r="B597" s="156"/>
      <c r="C597" s="156"/>
      <c r="D597" s="140"/>
      <c r="E597" s="242"/>
      <c r="F597" s="156"/>
      <c r="G597" s="160"/>
      <c r="H597" s="241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/>
      <c r="AB597" s="156"/>
      <c r="AC597" s="156"/>
      <c r="AD597" s="156"/>
      <c r="AE597" s="156"/>
      <c r="AF597" s="156"/>
      <c r="AG597" s="156"/>
    </row>
    <row r="598" ht="15.75" customHeight="1">
      <c r="A598" s="156"/>
      <c r="B598" s="156"/>
      <c r="C598" s="156"/>
      <c r="D598" s="140"/>
      <c r="E598" s="242"/>
      <c r="F598" s="156"/>
      <c r="G598" s="160"/>
      <c r="H598" s="241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  <c r="AA598" s="156"/>
      <c r="AB598" s="156"/>
      <c r="AC598" s="156"/>
      <c r="AD598" s="156"/>
      <c r="AE598" s="156"/>
      <c r="AF598" s="156"/>
      <c r="AG598" s="156"/>
    </row>
    <row r="599" ht="15.75" customHeight="1">
      <c r="A599" s="156"/>
      <c r="B599" s="156"/>
      <c r="C599" s="156"/>
      <c r="D599" s="140"/>
      <c r="E599" s="242"/>
      <c r="F599" s="156"/>
      <c r="G599" s="160"/>
      <c r="H599" s="241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  <c r="AA599" s="156"/>
      <c r="AB599" s="156"/>
      <c r="AC599" s="156"/>
      <c r="AD599" s="156"/>
      <c r="AE599" s="156"/>
      <c r="AF599" s="156"/>
      <c r="AG599" s="156"/>
    </row>
    <row r="600" ht="15.75" customHeight="1">
      <c r="A600" s="156"/>
      <c r="B600" s="156"/>
      <c r="C600" s="156"/>
      <c r="D600" s="140"/>
      <c r="E600" s="242"/>
      <c r="F600" s="156"/>
      <c r="G600" s="160"/>
      <c r="H600" s="241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  <c r="AA600" s="156"/>
      <c r="AB600" s="156"/>
      <c r="AC600" s="156"/>
      <c r="AD600" s="156"/>
      <c r="AE600" s="156"/>
      <c r="AF600" s="156"/>
      <c r="AG600" s="156"/>
    </row>
    <row r="601" ht="15.75" customHeight="1">
      <c r="A601" s="156"/>
      <c r="B601" s="156"/>
      <c r="C601" s="156"/>
      <c r="D601" s="140"/>
      <c r="E601" s="242"/>
      <c r="F601" s="156"/>
      <c r="G601" s="160"/>
      <c r="H601" s="241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  <c r="AA601" s="156"/>
      <c r="AB601" s="156"/>
      <c r="AC601" s="156"/>
      <c r="AD601" s="156"/>
      <c r="AE601" s="156"/>
      <c r="AF601" s="156"/>
      <c r="AG601" s="156"/>
    </row>
    <row r="602" ht="15.75" customHeight="1">
      <c r="A602" s="156"/>
      <c r="B602" s="156"/>
      <c r="C602" s="156"/>
      <c r="D602" s="140"/>
      <c r="E602" s="242"/>
      <c r="F602" s="156"/>
      <c r="G602" s="160"/>
      <c r="H602" s="241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  <c r="AA602" s="156"/>
      <c r="AB602" s="156"/>
      <c r="AC602" s="156"/>
      <c r="AD602" s="156"/>
      <c r="AE602" s="156"/>
      <c r="AF602" s="156"/>
      <c r="AG602" s="156"/>
    </row>
    <row r="603" ht="15.75" customHeight="1">
      <c r="A603" s="156"/>
      <c r="B603" s="156"/>
      <c r="C603" s="156"/>
      <c r="D603" s="140"/>
      <c r="E603" s="242"/>
      <c r="F603" s="156"/>
      <c r="G603" s="160"/>
      <c r="H603" s="241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  <c r="AA603" s="156"/>
      <c r="AB603" s="156"/>
      <c r="AC603" s="156"/>
      <c r="AD603" s="156"/>
      <c r="AE603" s="156"/>
      <c r="AF603" s="156"/>
      <c r="AG603" s="156"/>
    </row>
    <row r="604" ht="15.75" customHeight="1">
      <c r="A604" s="156"/>
      <c r="B604" s="156"/>
      <c r="C604" s="156"/>
      <c r="D604" s="140"/>
      <c r="E604" s="242"/>
      <c r="F604" s="156"/>
      <c r="G604" s="160"/>
      <c r="H604" s="241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  <c r="AA604" s="156"/>
      <c r="AB604" s="156"/>
      <c r="AC604" s="156"/>
      <c r="AD604" s="156"/>
      <c r="AE604" s="156"/>
      <c r="AF604" s="156"/>
      <c r="AG604" s="156"/>
    </row>
    <row r="605" ht="15.75" customHeight="1">
      <c r="A605" s="156"/>
      <c r="B605" s="156"/>
      <c r="C605" s="156"/>
      <c r="D605" s="140"/>
      <c r="E605" s="242"/>
      <c r="F605" s="156"/>
      <c r="G605" s="160"/>
      <c r="H605" s="241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  <c r="AA605" s="156"/>
      <c r="AB605" s="156"/>
      <c r="AC605" s="156"/>
      <c r="AD605" s="156"/>
      <c r="AE605" s="156"/>
      <c r="AF605" s="156"/>
      <c r="AG605" s="156"/>
    </row>
    <row r="606" ht="15.75" customHeight="1">
      <c r="A606" s="156"/>
      <c r="B606" s="156"/>
      <c r="C606" s="156"/>
      <c r="D606" s="140"/>
      <c r="E606" s="242"/>
      <c r="F606" s="156"/>
      <c r="G606" s="160"/>
      <c r="H606" s="241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  <c r="AA606" s="156"/>
      <c r="AB606" s="156"/>
      <c r="AC606" s="156"/>
      <c r="AD606" s="156"/>
      <c r="AE606" s="156"/>
      <c r="AF606" s="156"/>
      <c r="AG606" s="156"/>
    </row>
    <row r="607" ht="15.75" customHeight="1">
      <c r="A607" s="156"/>
      <c r="B607" s="156"/>
      <c r="C607" s="156"/>
      <c r="D607" s="140"/>
      <c r="E607" s="242"/>
      <c r="F607" s="156"/>
      <c r="G607" s="160"/>
      <c r="H607" s="241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  <c r="AA607" s="156"/>
      <c r="AB607" s="156"/>
      <c r="AC607" s="156"/>
      <c r="AD607" s="156"/>
      <c r="AE607" s="156"/>
      <c r="AF607" s="156"/>
      <c r="AG607" s="156"/>
    </row>
    <row r="608" ht="15.75" customHeight="1">
      <c r="A608" s="156"/>
      <c r="B608" s="156"/>
      <c r="C608" s="156"/>
      <c r="D608" s="140"/>
      <c r="E608" s="242"/>
      <c r="F608" s="156"/>
      <c r="G608" s="160"/>
      <c r="H608" s="241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  <c r="AA608" s="156"/>
      <c r="AB608" s="156"/>
      <c r="AC608" s="156"/>
      <c r="AD608" s="156"/>
      <c r="AE608" s="156"/>
      <c r="AF608" s="156"/>
      <c r="AG608" s="156"/>
    </row>
    <row r="609" ht="15.75" customHeight="1">
      <c r="A609" s="156"/>
      <c r="B609" s="156"/>
      <c r="C609" s="156"/>
      <c r="D609" s="140"/>
      <c r="E609" s="242"/>
      <c r="F609" s="156"/>
      <c r="G609" s="160"/>
      <c r="H609" s="241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  <c r="AA609" s="156"/>
      <c r="AB609" s="156"/>
      <c r="AC609" s="156"/>
      <c r="AD609" s="156"/>
      <c r="AE609" s="156"/>
      <c r="AF609" s="156"/>
      <c r="AG609" s="156"/>
    </row>
    <row r="610" ht="15.75" customHeight="1">
      <c r="A610" s="156"/>
      <c r="B610" s="156"/>
      <c r="C610" s="156"/>
      <c r="D610" s="140"/>
      <c r="E610" s="242"/>
      <c r="F610" s="156"/>
      <c r="G610" s="160"/>
      <c r="H610" s="241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  <c r="AD610" s="156"/>
      <c r="AE610" s="156"/>
      <c r="AF610" s="156"/>
      <c r="AG610" s="156"/>
    </row>
    <row r="611" ht="15.75" customHeight="1">
      <c r="A611" s="156"/>
      <c r="B611" s="156"/>
      <c r="C611" s="156"/>
      <c r="D611" s="140"/>
      <c r="E611" s="242"/>
      <c r="F611" s="156"/>
      <c r="G611" s="160"/>
      <c r="H611" s="241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  <c r="AA611" s="156"/>
      <c r="AB611" s="156"/>
      <c r="AC611" s="156"/>
      <c r="AD611" s="156"/>
      <c r="AE611" s="156"/>
      <c r="AF611" s="156"/>
      <c r="AG611" s="156"/>
    </row>
    <row r="612" ht="15.75" customHeight="1">
      <c r="A612" s="156"/>
      <c r="B612" s="156"/>
      <c r="C612" s="156"/>
      <c r="D612" s="140"/>
      <c r="E612" s="242"/>
      <c r="F612" s="156"/>
      <c r="G612" s="160"/>
      <c r="H612" s="241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  <c r="AA612" s="156"/>
      <c r="AB612" s="156"/>
      <c r="AC612" s="156"/>
      <c r="AD612" s="156"/>
      <c r="AE612" s="156"/>
      <c r="AF612" s="156"/>
      <c r="AG612" s="156"/>
    </row>
    <row r="613" ht="15.75" customHeight="1">
      <c r="A613" s="156"/>
      <c r="B613" s="156"/>
      <c r="C613" s="156"/>
      <c r="D613" s="140"/>
      <c r="E613" s="242"/>
      <c r="F613" s="156"/>
      <c r="G613" s="160"/>
      <c r="H613" s="241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  <c r="AA613" s="156"/>
      <c r="AB613" s="156"/>
      <c r="AC613" s="156"/>
      <c r="AD613" s="156"/>
      <c r="AE613" s="156"/>
      <c r="AF613" s="156"/>
      <c r="AG613" s="156"/>
    </row>
    <row r="614" ht="15.75" customHeight="1">
      <c r="A614" s="156"/>
      <c r="B614" s="156"/>
      <c r="C614" s="156"/>
      <c r="D614" s="140"/>
      <c r="E614" s="242"/>
      <c r="F614" s="156"/>
      <c r="G614" s="160"/>
      <c r="H614" s="241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  <c r="AA614" s="156"/>
      <c r="AB614" s="156"/>
      <c r="AC614" s="156"/>
      <c r="AD614" s="156"/>
      <c r="AE614" s="156"/>
      <c r="AF614" s="156"/>
      <c r="AG614" s="156"/>
    </row>
    <row r="615" ht="15.75" customHeight="1">
      <c r="A615" s="156"/>
      <c r="B615" s="156"/>
      <c r="C615" s="156"/>
      <c r="D615" s="140"/>
      <c r="E615" s="242"/>
      <c r="F615" s="156"/>
      <c r="G615" s="160"/>
      <c r="H615" s="241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  <c r="AA615" s="156"/>
      <c r="AB615" s="156"/>
      <c r="AC615" s="156"/>
      <c r="AD615" s="156"/>
      <c r="AE615" s="156"/>
      <c r="AF615" s="156"/>
      <c r="AG615" s="156"/>
    </row>
    <row r="616" ht="15.75" customHeight="1">
      <c r="A616" s="156"/>
      <c r="B616" s="156"/>
      <c r="C616" s="156"/>
      <c r="D616" s="140"/>
      <c r="E616" s="242"/>
      <c r="F616" s="156"/>
      <c r="G616" s="160"/>
      <c r="H616" s="241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  <c r="AA616" s="156"/>
      <c r="AB616" s="156"/>
      <c r="AC616" s="156"/>
      <c r="AD616" s="156"/>
      <c r="AE616" s="156"/>
      <c r="AF616" s="156"/>
      <c r="AG616" s="156"/>
    </row>
    <row r="617" ht="15.75" customHeight="1">
      <c r="A617" s="156"/>
      <c r="B617" s="156"/>
      <c r="C617" s="156"/>
      <c r="D617" s="140"/>
      <c r="E617" s="242"/>
      <c r="F617" s="156"/>
      <c r="G617" s="160"/>
      <c r="H617" s="241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  <c r="AA617" s="156"/>
      <c r="AB617" s="156"/>
      <c r="AC617" s="156"/>
      <c r="AD617" s="156"/>
      <c r="AE617" s="156"/>
      <c r="AF617" s="156"/>
      <c r="AG617" s="156"/>
    </row>
    <row r="618" ht="15.75" customHeight="1">
      <c r="A618" s="156"/>
      <c r="B618" s="156"/>
      <c r="C618" s="156"/>
      <c r="D618" s="140"/>
      <c r="E618" s="242"/>
      <c r="F618" s="156"/>
      <c r="G618" s="160"/>
      <c r="H618" s="241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  <c r="AA618" s="156"/>
      <c r="AB618" s="156"/>
      <c r="AC618" s="156"/>
      <c r="AD618" s="156"/>
      <c r="AE618" s="156"/>
      <c r="AF618" s="156"/>
      <c r="AG618" s="156"/>
    </row>
    <row r="619" ht="15.75" customHeight="1">
      <c r="A619" s="156"/>
      <c r="B619" s="156"/>
      <c r="C619" s="156"/>
      <c r="D619" s="140"/>
      <c r="E619" s="242"/>
      <c r="F619" s="156"/>
      <c r="G619" s="160"/>
      <c r="H619" s="241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  <c r="AA619" s="156"/>
      <c r="AB619" s="156"/>
      <c r="AC619" s="156"/>
      <c r="AD619" s="156"/>
      <c r="AE619" s="156"/>
      <c r="AF619" s="156"/>
      <c r="AG619" s="156"/>
    </row>
    <row r="620" ht="15.75" customHeight="1">
      <c r="A620" s="156"/>
      <c r="B620" s="156"/>
      <c r="C620" s="156"/>
      <c r="D620" s="140"/>
      <c r="E620" s="242"/>
      <c r="F620" s="156"/>
      <c r="G620" s="160"/>
      <c r="H620" s="241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  <c r="AA620" s="156"/>
      <c r="AB620" s="156"/>
      <c r="AC620" s="156"/>
      <c r="AD620" s="156"/>
      <c r="AE620" s="156"/>
      <c r="AF620" s="156"/>
      <c r="AG620" s="156"/>
    </row>
    <row r="621" ht="15.75" customHeight="1">
      <c r="A621" s="156"/>
      <c r="B621" s="156"/>
      <c r="C621" s="156"/>
      <c r="D621" s="140"/>
      <c r="E621" s="242"/>
      <c r="F621" s="156"/>
      <c r="G621" s="160"/>
      <c r="H621" s="241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  <c r="AA621" s="156"/>
      <c r="AB621" s="156"/>
      <c r="AC621" s="156"/>
      <c r="AD621" s="156"/>
      <c r="AE621" s="156"/>
      <c r="AF621" s="156"/>
      <c r="AG621" s="156"/>
    </row>
    <row r="622" ht="15.75" customHeight="1">
      <c r="A622" s="156"/>
      <c r="B622" s="156"/>
      <c r="C622" s="156"/>
      <c r="D622" s="140"/>
      <c r="E622" s="242"/>
      <c r="F622" s="156"/>
      <c r="G622" s="160"/>
      <c r="H622" s="241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  <c r="AA622" s="156"/>
      <c r="AB622" s="156"/>
      <c r="AC622" s="156"/>
      <c r="AD622" s="156"/>
      <c r="AE622" s="156"/>
      <c r="AF622" s="156"/>
      <c r="AG622" s="156"/>
    </row>
    <row r="623" ht="15.75" customHeight="1">
      <c r="A623" s="156"/>
      <c r="B623" s="156"/>
      <c r="C623" s="156"/>
      <c r="D623" s="140"/>
      <c r="E623" s="242"/>
      <c r="F623" s="156"/>
      <c r="G623" s="160"/>
      <c r="H623" s="241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  <c r="AA623" s="156"/>
      <c r="AB623" s="156"/>
      <c r="AC623" s="156"/>
      <c r="AD623" s="156"/>
      <c r="AE623" s="156"/>
      <c r="AF623" s="156"/>
      <c r="AG623" s="156"/>
    </row>
    <row r="624" ht="15.75" customHeight="1">
      <c r="A624" s="156"/>
      <c r="B624" s="156"/>
      <c r="C624" s="156"/>
      <c r="D624" s="140"/>
      <c r="E624" s="242"/>
      <c r="F624" s="156"/>
      <c r="G624" s="160"/>
      <c r="H624" s="241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  <c r="AA624" s="156"/>
      <c r="AB624" s="156"/>
      <c r="AC624" s="156"/>
      <c r="AD624" s="156"/>
      <c r="AE624" s="156"/>
      <c r="AF624" s="156"/>
      <c r="AG624" s="156"/>
    </row>
    <row r="625" ht="15.75" customHeight="1">
      <c r="A625" s="156"/>
      <c r="B625" s="156"/>
      <c r="C625" s="156"/>
      <c r="D625" s="140"/>
      <c r="E625" s="242"/>
      <c r="F625" s="156"/>
      <c r="G625" s="160"/>
      <c r="H625" s="241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  <c r="AA625" s="156"/>
      <c r="AB625" s="156"/>
      <c r="AC625" s="156"/>
      <c r="AD625" s="156"/>
      <c r="AE625" s="156"/>
      <c r="AF625" s="156"/>
      <c r="AG625" s="156"/>
    </row>
    <row r="626" ht="15.75" customHeight="1">
      <c r="A626" s="156"/>
      <c r="B626" s="156"/>
      <c r="C626" s="156"/>
      <c r="D626" s="140"/>
      <c r="E626" s="242"/>
      <c r="F626" s="156"/>
      <c r="G626" s="160"/>
      <c r="H626" s="241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  <c r="AA626" s="156"/>
      <c r="AB626" s="156"/>
      <c r="AC626" s="156"/>
      <c r="AD626" s="156"/>
      <c r="AE626" s="156"/>
      <c r="AF626" s="156"/>
      <c r="AG626" s="156"/>
    </row>
    <row r="627" ht="15.75" customHeight="1">
      <c r="A627" s="156"/>
      <c r="B627" s="156"/>
      <c r="C627" s="156"/>
      <c r="D627" s="140"/>
      <c r="E627" s="242"/>
      <c r="F627" s="156"/>
      <c r="G627" s="160"/>
      <c r="H627" s="241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  <c r="AA627" s="156"/>
      <c r="AB627" s="156"/>
      <c r="AC627" s="156"/>
      <c r="AD627" s="156"/>
      <c r="AE627" s="156"/>
      <c r="AF627" s="156"/>
      <c r="AG627" s="156"/>
    </row>
    <row r="628" ht="15.75" customHeight="1">
      <c r="A628" s="156"/>
      <c r="B628" s="156"/>
      <c r="C628" s="156"/>
      <c r="D628" s="140"/>
      <c r="E628" s="242"/>
      <c r="F628" s="156"/>
      <c r="G628" s="160"/>
      <c r="H628" s="241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  <c r="AA628" s="156"/>
      <c r="AB628" s="156"/>
      <c r="AC628" s="156"/>
      <c r="AD628" s="156"/>
      <c r="AE628" s="156"/>
      <c r="AF628" s="156"/>
      <c r="AG628" s="156"/>
    </row>
    <row r="629" ht="15.75" customHeight="1">
      <c r="A629" s="156"/>
      <c r="B629" s="156"/>
      <c r="C629" s="156"/>
      <c r="D629" s="140"/>
      <c r="E629" s="242"/>
      <c r="F629" s="156"/>
      <c r="G629" s="160"/>
      <c r="H629" s="241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  <c r="AA629" s="156"/>
      <c r="AB629" s="156"/>
      <c r="AC629" s="156"/>
      <c r="AD629" s="156"/>
      <c r="AE629" s="156"/>
      <c r="AF629" s="156"/>
      <c r="AG629" s="156"/>
    </row>
    <row r="630" ht="15.75" customHeight="1">
      <c r="A630" s="156"/>
      <c r="B630" s="156"/>
      <c r="C630" s="156"/>
      <c r="D630" s="140"/>
      <c r="E630" s="242"/>
      <c r="F630" s="156"/>
      <c r="G630" s="160"/>
      <c r="H630" s="241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  <c r="AA630" s="156"/>
      <c r="AB630" s="156"/>
      <c r="AC630" s="156"/>
      <c r="AD630" s="156"/>
      <c r="AE630" s="156"/>
      <c r="AF630" s="156"/>
      <c r="AG630" s="156"/>
    </row>
    <row r="631" ht="15.75" customHeight="1">
      <c r="A631" s="156"/>
      <c r="B631" s="156"/>
      <c r="C631" s="156"/>
      <c r="D631" s="140"/>
      <c r="E631" s="242"/>
      <c r="F631" s="156"/>
      <c r="G631" s="160"/>
      <c r="H631" s="241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  <c r="AA631" s="156"/>
      <c r="AB631" s="156"/>
      <c r="AC631" s="156"/>
      <c r="AD631" s="156"/>
      <c r="AE631" s="156"/>
      <c r="AF631" s="156"/>
      <c r="AG631" s="156"/>
    </row>
    <row r="632" ht="15.75" customHeight="1">
      <c r="A632" s="156"/>
      <c r="B632" s="156"/>
      <c r="C632" s="156"/>
      <c r="D632" s="140"/>
      <c r="E632" s="242"/>
      <c r="F632" s="156"/>
      <c r="G632" s="160"/>
      <c r="H632" s="241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  <c r="AA632" s="156"/>
      <c r="AB632" s="156"/>
      <c r="AC632" s="156"/>
      <c r="AD632" s="156"/>
      <c r="AE632" s="156"/>
      <c r="AF632" s="156"/>
      <c r="AG632" s="156"/>
    </row>
    <row r="633" ht="15.75" customHeight="1">
      <c r="A633" s="156"/>
      <c r="B633" s="156"/>
      <c r="C633" s="156"/>
      <c r="D633" s="140"/>
      <c r="E633" s="242"/>
      <c r="F633" s="156"/>
      <c r="G633" s="160"/>
      <c r="H633" s="241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  <c r="AA633" s="156"/>
      <c r="AB633" s="156"/>
      <c r="AC633" s="156"/>
      <c r="AD633" s="156"/>
      <c r="AE633" s="156"/>
      <c r="AF633" s="156"/>
      <c r="AG633" s="156"/>
    </row>
    <row r="634" ht="15.75" customHeight="1">
      <c r="A634" s="156"/>
      <c r="B634" s="156"/>
      <c r="C634" s="156"/>
      <c r="D634" s="140"/>
      <c r="E634" s="242"/>
      <c r="F634" s="156"/>
      <c r="G634" s="160"/>
      <c r="H634" s="241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  <c r="AA634" s="156"/>
      <c r="AB634" s="156"/>
      <c r="AC634" s="156"/>
      <c r="AD634" s="156"/>
      <c r="AE634" s="156"/>
      <c r="AF634" s="156"/>
      <c r="AG634" s="156"/>
    </row>
    <row r="635" ht="15.75" customHeight="1">
      <c r="A635" s="156"/>
      <c r="B635" s="156"/>
      <c r="C635" s="156"/>
      <c r="D635" s="140"/>
      <c r="E635" s="242"/>
      <c r="F635" s="156"/>
      <c r="G635" s="160"/>
      <c r="H635" s="241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  <c r="AA635" s="156"/>
      <c r="AB635" s="156"/>
      <c r="AC635" s="156"/>
      <c r="AD635" s="156"/>
      <c r="AE635" s="156"/>
      <c r="AF635" s="156"/>
      <c r="AG635" s="156"/>
    </row>
    <row r="636" ht="15.75" customHeight="1">
      <c r="A636" s="156"/>
      <c r="B636" s="156"/>
      <c r="C636" s="156"/>
      <c r="D636" s="140"/>
      <c r="E636" s="242"/>
      <c r="F636" s="156"/>
      <c r="G636" s="160"/>
      <c r="H636" s="241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  <c r="AA636" s="156"/>
      <c r="AB636" s="156"/>
      <c r="AC636" s="156"/>
      <c r="AD636" s="156"/>
      <c r="AE636" s="156"/>
      <c r="AF636" s="156"/>
      <c r="AG636" s="156"/>
    </row>
    <row r="637" ht="15.75" customHeight="1">
      <c r="A637" s="156"/>
      <c r="B637" s="156"/>
      <c r="C637" s="156"/>
      <c r="D637" s="140"/>
      <c r="E637" s="242"/>
      <c r="F637" s="156"/>
      <c r="G637" s="160"/>
      <c r="H637" s="241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  <c r="AA637" s="156"/>
      <c r="AB637" s="156"/>
      <c r="AC637" s="156"/>
      <c r="AD637" s="156"/>
      <c r="AE637" s="156"/>
      <c r="AF637" s="156"/>
      <c r="AG637" s="156"/>
    </row>
    <row r="638" ht="15.75" customHeight="1">
      <c r="A638" s="156"/>
      <c r="B638" s="156"/>
      <c r="C638" s="156"/>
      <c r="D638" s="140"/>
      <c r="E638" s="242"/>
      <c r="F638" s="156"/>
      <c r="G638" s="160"/>
      <c r="H638" s="241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6"/>
      <c r="AB638" s="156"/>
      <c r="AC638" s="156"/>
      <c r="AD638" s="156"/>
      <c r="AE638" s="156"/>
      <c r="AF638" s="156"/>
      <c r="AG638" s="156"/>
    </row>
    <row r="639" ht="15.75" customHeight="1">
      <c r="A639" s="156"/>
      <c r="B639" s="156"/>
      <c r="C639" s="156"/>
      <c r="D639" s="140"/>
      <c r="E639" s="242"/>
      <c r="F639" s="156"/>
      <c r="G639" s="160"/>
      <c r="H639" s="241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  <c r="AA639" s="156"/>
      <c r="AB639" s="156"/>
      <c r="AC639" s="156"/>
      <c r="AD639" s="156"/>
      <c r="AE639" s="156"/>
      <c r="AF639" s="156"/>
      <c r="AG639" s="156"/>
    </row>
    <row r="640" ht="15.75" customHeight="1">
      <c r="A640" s="156"/>
      <c r="B640" s="156"/>
      <c r="C640" s="156"/>
      <c r="D640" s="140"/>
      <c r="E640" s="242"/>
      <c r="F640" s="156"/>
      <c r="G640" s="160"/>
      <c r="H640" s="241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  <c r="AA640" s="156"/>
      <c r="AB640" s="156"/>
      <c r="AC640" s="156"/>
      <c r="AD640" s="156"/>
      <c r="AE640" s="156"/>
      <c r="AF640" s="156"/>
      <c r="AG640" s="156"/>
    </row>
    <row r="641" ht="15.75" customHeight="1">
      <c r="A641" s="156"/>
      <c r="B641" s="156"/>
      <c r="C641" s="156"/>
      <c r="D641" s="140"/>
      <c r="E641" s="242"/>
      <c r="F641" s="156"/>
      <c r="G641" s="160"/>
      <c r="H641" s="241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  <c r="AA641" s="156"/>
      <c r="AB641" s="156"/>
      <c r="AC641" s="156"/>
      <c r="AD641" s="156"/>
      <c r="AE641" s="156"/>
      <c r="AF641" s="156"/>
      <c r="AG641" s="156"/>
    </row>
    <row r="642" ht="15.75" customHeight="1">
      <c r="A642" s="156"/>
      <c r="B642" s="156"/>
      <c r="C642" s="156"/>
      <c r="D642" s="140"/>
      <c r="E642" s="242"/>
      <c r="F642" s="156"/>
      <c r="G642" s="160"/>
      <c r="H642" s="241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  <c r="AA642" s="156"/>
      <c r="AB642" s="156"/>
      <c r="AC642" s="156"/>
      <c r="AD642" s="156"/>
      <c r="AE642" s="156"/>
      <c r="AF642" s="156"/>
      <c r="AG642" s="156"/>
    </row>
    <row r="643" ht="15.75" customHeight="1">
      <c r="A643" s="156"/>
      <c r="B643" s="156"/>
      <c r="C643" s="156"/>
      <c r="D643" s="140"/>
      <c r="E643" s="242"/>
      <c r="F643" s="156"/>
      <c r="G643" s="160"/>
      <c r="H643" s="241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  <c r="AA643" s="156"/>
      <c r="AB643" s="156"/>
      <c r="AC643" s="156"/>
      <c r="AD643" s="156"/>
      <c r="AE643" s="156"/>
      <c r="AF643" s="156"/>
      <c r="AG643" s="156"/>
    </row>
    <row r="644" ht="15.75" customHeight="1">
      <c r="A644" s="156"/>
      <c r="B644" s="156"/>
      <c r="C644" s="156"/>
      <c r="D644" s="140"/>
      <c r="E644" s="242"/>
      <c r="F644" s="156"/>
      <c r="G644" s="160"/>
      <c r="H644" s="241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  <c r="AA644" s="156"/>
      <c r="AB644" s="156"/>
      <c r="AC644" s="156"/>
      <c r="AD644" s="156"/>
      <c r="AE644" s="156"/>
      <c r="AF644" s="156"/>
      <c r="AG644" s="156"/>
    </row>
    <row r="645" ht="15.75" customHeight="1">
      <c r="A645" s="156"/>
      <c r="B645" s="156"/>
      <c r="C645" s="156"/>
      <c r="D645" s="140"/>
      <c r="E645" s="242"/>
      <c r="F645" s="156"/>
      <c r="G645" s="160"/>
      <c r="H645" s="241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  <c r="AA645" s="156"/>
      <c r="AB645" s="156"/>
      <c r="AC645" s="156"/>
      <c r="AD645" s="156"/>
      <c r="AE645" s="156"/>
      <c r="AF645" s="156"/>
      <c r="AG645" s="156"/>
    </row>
    <row r="646" ht="15.75" customHeight="1">
      <c r="A646" s="156"/>
      <c r="B646" s="156"/>
      <c r="C646" s="156"/>
      <c r="D646" s="140"/>
      <c r="E646" s="242"/>
      <c r="F646" s="156"/>
      <c r="G646" s="160"/>
      <c r="H646" s="241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  <c r="AA646" s="156"/>
      <c r="AB646" s="156"/>
      <c r="AC646" s="156"/>
      <c r="AD646" s="156"/>
      <c r="AE646" s="156"/>
      <c r="AF646" s="156"/>
      <c r="AG646" s="156"/>
    </row>
    <row r="647" ht="15.75" customHeight="1">
      <c r="A647" s="156"/>
      <c r="B647" s="156"/>
      <c r="C647" s="156"/>
      <c r="D647" s="140"/>
      <c r="E647" s="242"/>
      <c r="F647" s="156"/>
      <c r="G647" s="160"/>
      <c r="H647" s="241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  <c r="AA647" s="156"/>
      <c r="AB647" s="156"/>
      <c r="AC647" s="156"/>
      <c r="AD647" s="156"/>
      <c r="AE647" s="156"/>
      <c r="AF647" s="156"/>
      <c r="AG647" s="156"/>
    </row>
    <row r="648" ht="15.75" customHeight="1">
      <c r="A648" s="156"/>
      <c r="B648" s="156"/>
      <c r="C648" s="156"/>
      <c r="D648" s="140"/>
      <c r="E648" s="242"/>
      <c r="F648" s="156"/>
      <c r="G648" s="160"/>
      <c r="H648" s="241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  <c r="AA648" s="156"/>
      <c r="AB648" s="156"/>
      <c r="AC648" s="156"/>
      <c r="AD648" s="156"/>
      <c r="AE648" s="156"/>
      <c r="AF648" s="156"/>
      <c r="AG648" s="156"/>
    </row>
    <row r="649" ht="15.75" customHeight="1">
      <c r="A649" s="156"/>
      <c r="B649" s="156"/>
      <c r="C649" s="156"/>
      <c r="D649" s="140"/>
      <c r="E649" s="242"/>
      <c r="F649" s="156"/>
      <c r="G649" s="160"/>
      <c r="H649" s="241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  <c r="AA649" s="156"/>
      <c r="AB649" s="156"/>
      <c r="AC649" s="156"/>
      <c r="AD649" s="156"/>
      <c r="AE649" s="156"/>
      <c r="AF649" s="156"/>
      <c r="AG649" s="156"/>
    </row>
    <row r="650" ht="15.75" customHeight="1">
      <c r="A650" s="156"/>
      <c r="B650" s="156"/>
      <c r="C650" s="156"/>
      <c r="D650" s="140"/>
      <c r="E650" s="242"/>
      <c r="F650" s="156"/>
      <c r="G650" s="160"/>
      <c r="H650" s="241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  <c r="AA650" s="156"/>
      <c r="AB650" s="156"/>
      <c r="AC650" s="156"/>
      <c r="AD650" s="156"/>
      <c r="AE650" s="156"/>
      <c r="AF650" s="156"/>
      <c r="AG650" s="156"/>
    </row>
    <row r="651" ht="15.75" customHeight="1">
      <c r="A651" s="156"/>
      <c r="B651" s="156"/>
      <c r="C651" s="156"/>
      <c r="D651" s="140"/>
      <c r="E651" s="242"/>
      <c r="F651" s="156"/>
      <c r="G651" s="160"/>
      <c r="H651" s="241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  <c r="AA651" s="156"/>
      <c r="AB651" s="156"/>
      <c r="AC651" s="156"/>
      <c r="AD651" s="156"/>
      <c r="AE651" s="156"/>
      <c r="AF651" s="156"/>
      <c r="AG651" s="156"/>
    </row>
    <row r="652" ht="15.75" customHeight="1">
      <c r="A652" s="156"/>
      <c r="B652" s="156"/>
      <c r="C652" s="156"/>
      <c r="D652" s="140"/>
      <c r="E652" s="242"/>
      <c r="F652" s="156"/>
      <c r="G652" s="160"/>
      <c r="H652" s="241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  <c r="AA652" s="156"/>
      <c r="AB652" s="156"/>
      <c r="AC652" s="156"/>
      <c r="AD652" s="156"/>
      <c r="AE652" s="156"/>
      <c r="AF652" s="156"/>
      <c r="AG652" s="156"/>
    </row>
    <row r="653" ht="15.75" customHeight="1">
      <c r="A653" s="156"/>
      <c r="B653" s="156"/>
      <c r="C653" s="156"/>
      <c r="D653" s="140"/>
      <c r="E653" s="242"/>
      <c r="F653" s="156"/>
      <c r="G653" s="160"/>
      <c r="H653" s="241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</row>
    <row r="654" ht="15.75" customHeight="1">
      <c r="A654" s="156"/>
      <c r="B654" s="156"/>
      <c r="C654" s="156"/>
      <c r="D654" s="140"/>
      <c r="E654" s="242"/>
      <c r="F654" s="156"/>
      <c r="G654" s="160"/>
      <c r="H654" s="241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  <c r="AA654" s="156"/>
      <c r="AB654" s="156"/>
      <c r="AC654" s="156"/>
      <c r="AD654" s="156"/>
      <c r="AE654" s="156"/>
      <c r="AF654" s="156"/>
      <c r="AG654" s="156"/>
    </row>
    <row r="655" ht="15.75" customHeight="1">
      <c r="A655" s="156"/>
      <c r="B655" s="156"/>
      <c r="C655" s="156"/>
      <c r="D655" s="140"/>
      <c r="E655" s="242"/>
      <c r="F655" s="156"/>
      <c r="G655" s="160"/>
      <c r="H655" s="241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  <c r="AA655" s="156"/>
      <c r="AB655" s="156"/>
      <c r="AC655" s="156"/>
      <c r="AD655" s="156"/>
      <c r="AE655" s="156"/>
      <c r="AF655" s="156"/>
      <c r="AG655" s="156"/>
    </row>
    <row r="656" ht="15.75" customHeight="1">
      <c r="A656" s="156"/>
      <c r="B656" s="156"/>
      <c r="C656" s="156"/>
      <c r="D656" s="140"/>
      <c r="E656" s="242"/>
      <c r="F656" s="156"/>
      <c r="G656" s="160"/>
      <c r="H656" s="241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  <c r="AA656" s="156"/>
      <c r="AB656" s="156"/>
      <c r="AC656" s="156"/>
      <c r="AD656" s="156"/>
      <c r="AE656" s="156"/>
      <c r="AF656" s="156"/>
      <c r="AG656" s="156"/>
    </row>
    <row r="657" ht="15.75" customHeight="1">
      <c r="A657" s="156"/>
      <c r="B657" s="156"/>
      <c r="C657" s="156"/>
      <c r="D657" s="140"/>
      <c r="E657" s="242"/>
      <c r="F657" s="156"/>
      <c r="G657" s="160"/>
      <c r="H657" s="241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  <c r="AA657" s="156"/>
      <c r="AB657" s="156"/>
      <c r="AC657" s="156"/>
      <c r="AD657" s="156"/>
      <c r="AE657" s="156"/>
      <c r="AF657" s="156"/>
      <c r="AG657" s="156"/>
    </row>
    <row r="658" ht="15.75" customHeight="1">
      <c r="A658" s="156"/>
      <c r="B658" s="156"/>
      <c r="C658" s="156"/>
      <c r="D658" s="140"/>
      <c r="E658" s="242"/>
      <c r="F658" s="156"/>
      <c r="G658" s="160"/>
      <c r="H658" s="241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  <c r="AA658" s="156"/>
      <c r="AB658" s="156"/>
      <c r="AC658" s="156"/>
      <c r="AD658" s="156"/>
      <c r="AE658" s="156"/>
      <c r="AF658" s="156"/>
      <c r="AG658" s="156"/>
    </row>
    <row r="659" ht="15.75" customHeight="1">
      <c r="A659" s="156"/>
      <c r="B659" s="156"/>
      <c r="C659" s="156"/>
      <c r="D659" s="140"/>
      <c r="E659" s="242"/>
      <c r="F659" s="156"/>
      <c r="G659" s="160"/>
      <c r="H659" s="241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  <c r="AA659" s="156"/>
      <c r="AB659" s="156"/>
      <c r="AC659" s="156"/>
      <c r="AD659" s="156"/>
      <c r="AE659" s="156"/>
      <c r="AF659" s="156"/>
      <c r="AG659" s="156"/>
    </row>
    <row r="660" ht="15.75" customHeight="1">
      <c r="A660" s="156"/>
      <c r="B660" s="156"/>
      <c r="C660" s="156"/>
      <c r="D660" s="140"/>
      <c r="E660" s="242"/>
      <c r="F660" s="156"/>
      <c r="G660" s="160"/>
      <c r="H660" s="241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  <c r="AA660" s="156"/>
      <c r="AB660" s="156"/>
      <c r="AC660" s="156"/>
      <c r="AD660" s="156"/>
      <c r="AE660" s="156"/>
      <c r="AF660" s="156"/>
      <c r="AG660" s="156"/>
    </row>
    <row r="661" ht="15.75" customHeight="1">
      <c r="A661" s="156"/>
      <c r="B661" s="156"/>
      <c r="C661" s="156"/>
      <c r="D661" s="140"/>
      <c r="E661" s="242"/>
      <c r="F661" s="156"/>
      <c r="G661" s="160"/>
      <c r="H661" s="241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  <c r="AA661" s="156"/>
      <c r="AB661" s="156"/>
      <c r="AC661" s="156"/>
      <c r="AD661" s="156"/>
      <c r="AE661" s="156"/>
      <c r="AF661" s="156"/>
      <c r="AG661" s="156"/>
    </row>
    <row r="662" ht="15.75" customHeight="1">
      <c r="A662" s="156"/>
      <c r="B662" s="156"/>
      <c r="C662" s="156"/>
      <c r="D662" s="140"/>
      <c r="E662" s="242"/>
      <c r="F662" s="156"/>
      <c r="G662" s="160"/>
      <c r="H662" s="241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  <c r="AA662" s="156"/>
      <c r="AB662" s="156"/>
      <c r="AC662" s="156"/>
      <c r="AD662" s="156"/>
      <c r="AE662" s="156"/>
      <c r="AF662" s="156"/>
      <c r="AG662" s="156"/>
    </row>
    <row r="663" ht="15.75" customHeight="1">
      <c r="A663" s="156"/>
      <c r="B663" s="156"/>
      <c r="C663" s="156"/>
      <c r="D663" s="140"/>
      <c r="E663" s="242"/>
      <c r="F663" s="156"/>
      <c r="G663" s="160"/>
      <c r="H663" s="241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  <c r="AA663" s="156"/>
      <c r="AB663" s="156"/>
      <c r="AC663" s="156"/>
      <c r="AD663" s="156"/>
      <c r="AE663" s="156"/>
      <c r="AF663" s="156"/>
      <c r="AG663" s="156"/>
    </row>
    <row r="664" ht="15.75" customHeight="1">
      <c r="A664" s="156"/>
      <c r="B664" s="156"/>
      <c r="C664" s="156"/>
      <c r="D664" s="140"/>
      <c r="E664" s="242"/>
      <c r="F664" s="156"/>
      <c r="G664" s="160"/>
      <c r="H664" s="241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  <c r="AA664" s="156"/>
      <c r="AB664" s="156"/>
      <c r="AC664" s="156"/>
      <c r="AD664" s="156"/>
      <c r="AE664" s="156"/>
      <c r="AF664" s="156"/>
      <c r="AG664" s="156"/>
    </row>
    <row r="665" ht="15.75" customHeight="1">
      <c r="A665" s="156"/>
      <c r="B665" s="156"/>
      <c r="C665" s="156"/>
      <c r="D665" s="140"/>
      <c r="E665" s="242"/>
      <c r="F665" s="156"/>
      <c r="G665" s="160"/>
      <c r="H665" s="241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  <c r="AA665" s="156"/>
      <c r="AB665" s="156"/>
      <c r="AC665" s="156"/>
      <c r="AD665" s="156"/>
      <c r="AE665" s="156"/>
      <c r="AF665" s="156"/>
      <c r="AG665" s="156"/>
    </row>
    <row r="666" ht="15.75" customHeight="1">
      <c r="A666" s="156"/>
      <c r="B666" s="156"/>
      <c r="C666" s="156"/>
      <c r="D666" s="140"/>
      <c r="E666" s="242"/>
      <c r="F666" s="156"/>
      <c r="G666" s="160"/>
      <c r="H666" s="241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  <c r="AA666" s="156"/>
      <c r="AB666" s="156"/>
      <c r="AC666" s="156"/>
      <c r="AD666" s="156"/>
      <c r="AE666" s="156"/>
      <c r="AF666" s="156"/>
      <c r="AG666" s="156"/>
    </row>
    <row r="667" ht="15.75" customHeight="1">
      <c r="A667" s="156"/>
      <c r="B667" s="156"/>
      <c r="C667" s="156"/>
      <c r="D667" s="140"/>
      <c r="E667" s="242"/>
      <c r="F667" s="156"/>
      <c r="G667" s="160"/>
      <c r="H667" s="241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  <c r="AA667" s="156"/>
      <c r="AB667" s="156"/>
      <c r="AC667" s="156"/>
      <c r="AD667" s="156"/>
      <c r="AE667" s="156"/>
      <c r="AF667" s="156"/>
      <c r="AG667" s="156"/>
    </row>
    <row r="668" ht="15.75" customHeight="1">
      <c r="A668" s="156"/>
      <c r="B668" s="156"/>
      <c r="C668" s="156"/>
      <c r="D668" s="140"/>
      <c r="E668" s="242"/>
      <c r="F668" s="156"/>
      <c r="G668" s="160"/>
      <c r="H668" s="241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  <c r="AA668" s="156"/>
      <c r="AB668" s="156"/>
      <c r="AC668" s="156"/>
      <c r="AD668" s="156"/>
      <c r="AE668" s="156"/>
      <c r="AF668" s="156"/>
      <c r="AG668" s="156"/>
    </row>
    <row r="669" ht="15.75" customHeight="1">
      <c r="A669" s="156"/>
      <c r="B669" s="156"/>
      <c r="C669" s="156"/>
      <c r="D669" s="140"/>
      <c r="E669" s="242"/>
      <c r="F669" s="156"/>
      <c r="G669" s="160"/>
      <c r="H669" s="241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  <c r="AA669" s="156"/>
      <c r="AB669" s="156"/>
      <c r="AC669" s="156"/>
      <c r="AD669" s="156"/>
      <c r="AE669" s="156"/>
      <c r="AF669" s="156"/>
      <c r="AG669" s="156"/>
    </row>
    <row r="670" ht="15.75" customHeight="1">
      <c r="A670" s="156"/>
      <c r="B670" s="156"/>
      <c r="C670" s="156"/>
      <c r="D670" s="140"/>
      <c r="E670" s="242"/>
      <c r="F670" s="156"/>
      <c r="G670" s="160"/>
      <c r="H670" s="241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  <c r="AA670" s="156"/>
      <c r="AB670" s="156"/>
      <c r="AC670" s="156"/>
      <c r="AD670" s="156"/>
      <c r="AE670" s="156"/>
      <c r="AF670" s="156"/>
      <c r="AG670" s="156"/>
    </row>
    <row r="671" ht="15.75" customHeight="1">
      <c r="A671" s="156"/>
      <c r="B671" s="156"/>
      <c r="C671" s="156"/>
      <c r="D671" s="140"/>
      <c r="E671" s="242"/>
      <c r="F671" s="156"/>
      <c r="G671" s="160"/>
      <c r="H671" s="241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  <c r="AA671" s="156"/>
      <c r="AB671" s="156"/>
      <c r="AC671" s="156"/>
      <c r="AD671" s="156"/>
      <c r="AE671" s="156"/>
      <c r="AF671" s="156"/>
      <c r="AG671" s="156"/>
    </row>
    <row r="672" ht="15.75" customHeight="1">
      <c r="A672" s="156"/>
      <c r="B672" s="156"/>
      <c r="C672" s="156"/>
      <c r="D672" s="140"/>
      <c r="E672" s="242"/>
      <c r="F672" s="156"/>
      <c r="G672" s="160"/>
      <c r="H672" s="241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  <c r="AA672" s="156"/>
      <c r="AB672" s="156"/>
      <c r="AC672" s="156"/>
      <c r="AD672" s="156"/>
      <c r="AE672" s="156"/>
      <c r="AF672" s="156"/>
      <c r="AG672" s="156"/>
    </row>
    <row r="673" ht="15.75" customHeight="1">
      <c r="A673" s="156"/>
      <c r="B673" s="156"/>
      <c r="C673" s="156"/>
      <c r="D673" s="140"/>
      <c r="E673" s="242"/>
      <c r="F673" s="156"/>
      <c r="G673" s="160"/>
      <c r="H673" s="241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  <c r="AA673" s="156"/>
      <c r="AB673" s="156"/>
      <c r="AC673" s="156"/>
      <c r="AD673" s="156"/>
      <c r="AE673" s="156"/>
      <c r="AF673" s="156"/>
      <c r="AG673" s="156"/>
    </row>
    <row r="674" ht="15.75" customHeight="1">
      <c r="A674" s="156"/>
      <c r="B674" s="156"/>
      <c r="C674" s="156"/>
      <c r="D674" s="140"/>
      <c r="E674" s="242"/>
      <c r="F674" s="156"/>
      <c r="G674" s="160"/>
      <c r="H674" s="241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  <c r="AA674" s="156"/>
      <c r="AB674" s="156"/>
      <c r="AC674" s="156"/>
      <c r="AD674" s="156"/>
      <c r="AE674" s="156"/>
      <c r="AF674" s="156"/>
      <c r="AG674" s="156"/>
    </row>
    <row r="675" ht="15.75" customHeight="1">
      <c r="A675" s="156"/>
      <c r="B675" s="156"/>
      <c r="C675" s="156"/>
      <c r="D675" s="140"/>
      <c r="E675" s="242"/>
      <c r="F675" s="156"/>
      <c r="G675" s="160"/>
      <c r="H675" s="241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  <c r="AB675" s="156"/>
      <c r="AC675" s="156"/>
      <c r="AD675" s="156"/>
      <c r="AE675" s="156"/>
      <c r="AF675" s="156"/>
      <c r="AG675" s="156"/>
    </row>
    <row r="676" ht="15.75" customHeight="1">
      <c r="A676" s="156"/>
      <c r="B676" s="156"/>
      <c r="C676" s="156"/>
      <c r="D676" s="140"/>
      <c r="E676" s="242"/>
      <c r="F676" s="156"/>
      <c r="G676" s="160"/>
      <c r="H676" s="241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  <c r="AA676" s="156"/>
      <c r="AB676" s="156"/>
      <c r="AC676" s="156"/>
      <c r="AD676" s="156"/>
      <c r="AE676" s="156"/>
      <c r="AF676" s="156"/>
      <c r="AG676" s="156"/>
    </row>
    <row r="677" ht="15.75" customHeight="1">
      <c r="A677" s="156"/>
      <c r="B677" s="156"/>
      <c r="C677" s="156"/>
      <c r="D677" s="140"/>
      <c r="E677" s="242"/>
      <c r="F677" s="156"/>
      <c r="G677" s="160"/>
      <c r="H677" s="241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  <c r="AA677" s="156"/>
      <c r="AB677" s="156"/>
      <c r="AC677" s="156"/>
      <c r="AD677" s="156"/>
      <c r="AE677" s="156"/>
      <c r="AF677" s="156"/>
      <c r="AG677" s="156"/>
    </row>
    <row r="678" ht="15.75" customHeight="1">
      <c r="A678" s="156"/>
      <c r="B678" s="156"/>
      <c r="C678" s="156"/>
      <c r="D678" s="140"/>
      <c r="E678" s="242"/>
      <c r="F678" s="156"/>
      <c r="G678" s="160"/>
      <c r="H678" s="241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  <c r="AA678" s="156"/>
      <c r="AB678" s="156"/>
      <c r="AC678" s="156"/>
      <c r="AD678" s="156"/>
      <c r="AE678" s="156"/>
      <c r="AF678" s="156"/>
      <c r="AG678" s="156"/>
    </row>
    <row r="679" ht="15.75" customHeight="1">
      <c r="A679" s="156"/>
      <c r="B679" s="156"/>
      <c r="C679" s="156"/>
      <c r="D679" s="140"/>
      <c r="E679" s="242"/>
      <c r="F679" s="156"/>
      <c r="G679" s="160"/>
      <c r="H679" s="241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  <c r="AA679" s="156"/>
      <c r="AB679" s="156"/>
      <c r="AC679" s="156"/>
      <c r="AD679" s="156"/>
      <c r="AE679" s="156"/>
      <c r="AF679" s="156"/>
      <c r="AG679" s="156"/>
    </row>
    <row r="680" ht="15.75" customHeight="1">
      <c r="A680" s="156"/>
      <c r="B680" s="156"/>
      <c r="C680" s="156"/>
      <c r="D680" s="140"/>
      <c r="E680" s="242"/>
      <c r="F680" s="156"/>
      <c r="G680" s="160"/>
      <c r="H680" s="241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  <c r="AA680" s="156"/>
      <c r="AB680" s="156"/>
      <c r="AC680" s="156"/>
      <c r="AD680" s="156"/>
      <c r="AE680" s="156"/>
      <c r="AF680" s="156"/>
      <c r="AG680" s="156"/>
    </row>
    <row r="681" ht="15.75" customHeight="1">
      <c r="A681" s="156"/>
      <c r="B681" s="156"/>
      <c r="C681" s="156"/>
      <c r="D681" s="140"/>
      <c r="E681" s="242"/>
      <c r="F681" s="156"/>
      <c r="G681" s="160"/>
      <c r="H681" s="241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  <c r="AA681" s="156"/>
      <c r="AB681" s="156"/>
      <c r="AC681" s="156"/>
      <c r="AD681" s="156"/>
      <c r="AE681" s="156"/>
      <c r="AF681" s="156"/>
      <c r="AG681" s="156"/>
    </row>
    <row r="682" ht="15.75" customHeight="1">
      <c r="A682" s="156"/>
      <c r="B682" s="156"/>
      <c r="C682" s="156"/>
      <c r="D682" s="140"/>
      <c r="E682" s="242"/>
      <c r="F682" s="156"/>
      <c r="G682" s="160"/>
      <c r="H682" s="241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  <c r="AA682" s="156"/>
      <c r="AB682" s="156"/>
      <c r="AC682" s="156"/>
      <c r="AD682" s="156"/>
      <c r="AE682" s="156"/>
      <c r="AF682" s="156"/>
      <c r="AG682" s="156"/>
    </row>
    <row r="683" ht="15.75" customHeight="1">
      <c r="A683" s="156"/>
      <c r="B683" s="156"/>
      <c r="C683" s="156"/>
      <c r="D683" s="140"/>
      <c r="E683" s="242"/>
      <c r="F683" s="156"/>
      <c r="G683" s="160"/>
      <c r="H683" s="241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  <c r="AA683" s="156"/>
      <c r="AB683" s="156"/>
      <c r="AC683" s="156"/>
      <c r="AD683" s="156"/>
      <c r="AE683" s="156"/>
      <c r="AF683" s="156"/>
      <c r="AG683" s="156"/>
    </row>
    <row r="684" ht="15.75" customHeight="1">
      <c r="A684" s="156"/>
      <c r="B684" s="156"/>
      <c r="C684" s="156"/>
      <c r="D684" s="140"/>
      <c r="E684" s="242"/>
      <c r="F684" s="156"/>
      <c r="G684" s="160"/>
      <c r="H684" s="241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  <c r="AA684" s="156"/>
      <c r="AB684" s="156"/>
      <c r="AC684" s="156"/>
      <c r="AD684" s="156"/>
      <c r="AE684" s="156"/>
      <c r="AF684" s="156"/>
      <c r="AG684" s="156"/>
    </row>
    <row r="685" ht="15.75" customHeight="1">
      <c r="A685" s="156"/>
      <c r="B685" s="156"/>
      <c r="C685" s="156"/>
      <c r="D685" s="140"/>
      <c r="E685" s="242"/>
      <c r="F685" s="156"/>
      <c r="G685" s="160"/>
      <c r="H685" s="241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  <c r="AA685" s="156"/>
      <c r="AB685" s="156"/>
      <c r="AC685" s="156"/>
      <c r="AD685" s="156"/>
      <c r="AE685" s="156"/>
      <c r="AF685" s="156"/>
      <c r="AG685" s="156"/>
    </row>
    <row r="686" ht="15.75" customHeight="1">
      <c r="A686" s="156"/>
      <c r="B686" s="156"/>
      <c r="C686" s="156"/>
      <c r="D686" s="140"/>
      <c r="E686" s="242"/>
      <c r="F686" s="156"/>
      <c r="G686" s="160"/>
      <c r="H686" s="241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  <c r="AA686" s="156"/>
      <c r="AB686" s="156"/>
      <c r="AC686" s="156"/>
      <c r="AD686" s="156"/>
      <c r="AE686" s="156"/>
      <c r="AF686" s="156"/>
      <c r="AG686" s="156"/>
    </row>
    <row r="687" ht="15.75" customHeight="1">
      <c r="A687" s="156"/>
      <c r="B687" s="156"/>
      <c r="C687" s="156"/>
      <c r="D687" s="140"/>
      <c r="E687" s="242"/>
      <c r="F687" s="156"/>
      <c r="G687" s="160"/>
      <c r="H687" s="241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  <c r="AA687" s="156"/>
      <c r="AB687" s="156"/>
      <c r="AC687" s="156"/>
      <c r="AD687" s="156"/>
      <c r="AE687" s="156"/>
      <c r="AF687" s="156"/>
      <c r="AG687" s="156"/>
    </row>
    <row r="688" ht="15.75" customHeight="1">
      <c r="A688" s="156"/>
      <c r="B688" s="156"/>
      <c r="C688" s="156"/>
      <c r="D688" s="140"/>
      <c r="E688" s="242"/>
      <c r="F688" s="156"/>
      <c r="G688" s="160"/>
      <c r="H688" s="241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  <c r="AA688" s="156"/>
      <c r="AB688" s="156"/>
      <c r="AC688" s="156"/>
      <c r="AD688" s="156"/>
      <c r="AE688" s="156"/>
      <c r="AF688" s="156"/>
      <c r="AG688" s="156"/>
    </row>
    <row r="689" ht="15.75" customHeight="1">
      <c r="A689" s="156"/>
      <c r="B689" s="156"/>
      <c r="C689" s="156"/>
      <c r="D689" s="140"/>
      <c r="E689" s="242"/>
      <c r="F689" s="156"/>
      <c r="G689" s="160"/>
      <c r="H689" s="241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  <c r="AA689" s="156"/>
      <c r="AB689" s="156"/>
      <c r="AC689" s="156"/>
      <c r="AD689" s="156"/>
      <c r="AE689" s="156"/>
      <c r="AF689" s="156"/>
      <c r="AG689" s="156"/>
    </row>
    <row r="690" ht="15.75" customHeight="1">
      <c r="A690" s="156"/>
      <c r="B690" s="156"/>
      <c r="C690" s="156"/>
      <c r="D690" s="140"/>
      <c r="E690" s="242"/>
      <c r="F690" s="156"/>
      <c r="G690" s="160"/>
      <c r="H690" s="241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  <c r="AA690" s="156"/>
      <c r="AB690" s="156"/>
      <c r="AC690" s="156"/>
      <c r="AD690" s="156"/>
      <c r="AE690" s="156"/>
      <c r="AF690" s="156"/>
      <c r="AG690" s="156"/>
    </row>
    <row r="691" ht="15.75" customHeight="1">
      <c r="A691" s="156"/>
      <c r="B691" s="156"/>
      <c r="C691" s="156"/>
      <c r="D691" s="140"/>
      <c r="E691" s="242"/>
      <c r="F691" s="156"/>
      <c r="G691" s="160"/>
      <c r="H691" s="241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  <c r="AA691" s="156"/>
      <c r="AB691" s="156"/>
      <c r="AC691" s="156"/>
      <c r="AD691" s="156"/>
      <c r="AE691" s="156"/>
      <c r="AF691" s="156"/>
      <c r="AG691" s="156"/>
    </row>
    <row r="692" ht="15.75" customHeight="1">
      <c r="A692" s="156"/>
      <c r="B692" s="156"/>
      <c r="C692" s="156"/>
      <c r="D692" s="140"/>
      <c r="E692" s="242"/>
      <c r="F692" s="156"/>
      <c r="G692" s="160"/>
      <c r="H692" s="241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  <c r="AB692" s="156"/>
      <c r="AC692" s="156"/>
      <c r="AD692" s="156"/>
      <c r="AE692" s="156"/>
      <c r="AF692" s="156"/>
      <c r="AG692" s="156"/>
    </row>
    <row r="693" ht="15.75" customHeight="1">
      <c r="A693" s="156"/>
      <c r="B693" s="156"/>
      <c r="C693" s="156"/>
      <c r="D693" s="140"/>
      <c r="E693" s="242"/>
      <c r="F693" s="156"/>
      <c r="G693" s="160"/>
      <c r="H693" s="241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  <c r="AB693" s="156"/>
      <c r="AC693" s="156"/>
      <c r="AD693" s="156"/>
      <c r="AE693" s="156"/>
      <c r="AF693" s="156"/>
      <c r="AG693" s="156"/>
    </row>
    <row r="694" ht="15.75" customHeight="1">
      <c r="A694" s="156"/>
      <c r="B694" s="156"/>
      <c r="C694" s="156"/>
      <c r="D694" s="140"/>
      <c r="E694" s="242"/>
      <c r="F694" s="156"/>
      <c r="G694" s="160"/>
      <c r="H694" s="241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  <c r="AA694" s="156"/>
      <c r="AB694" s="156"/>
      <c r="AC694" s="156"/>
      <c r="AD694" s="156"/>
      <c r="AE694" s="156"/>
      <c r="AF694" s="156"/>
      <c r="AG694" s="156"/>
    </row>
    <row r="695" ht="15.75" customHeight="1">
      <c r="A695" s="156"/>
      <c r="B695" s="156"/>
      <c r="C695" s="156"/>
      <c r="D695" s="140"/>
      <c r="E695" s="242"/>
      <c r="F695" s="156"/>
      <c r="G695" s="160"/>
      <c r="H695" s="241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  <c r="AA695" s="156"/>
      <c r="AB695" s="156"/>
      <c r="AC695" s="156"/>
      <c r="AD695" s="156"/>
      <c r="AE695" s="156"/>
      <c r="AF695" s="156"/>
      <c r="AG695" s="156"/>
    </row>
    <row r="696" ht="15.75" customHeight="1">
      <c r="A696" s="156"/>
      <c r="B696" s="156"/>
      <c r="C696" s="156"/>
      <c r="D696" s="140"/>
      <c r="E696" s="242"/>
      <c r="F696" s="156"/>
      <c r="G696" s="160"/>
      <c r="H696" s="241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  <c r="AA696" s="156"/>
      <c r="AB696" s="156"/>
      <c r="AC696" s="156"/>
      <c r="AD696" s="156"/>
      <c r="AE696" s="156"/>
      <c r="AF696" s="156"/>
      <c r="AG696" s="156"/>
    </row>
    <row r="697" ht="15.75" customHeight="1">
      <c r="A697" s="156"/>
      <c r="B697" s="156"/>
      <c r="C697" s="156"/>
      <c r="D697" s="140"/>
      <c r="E697" s="242"/>
      <c r="F697" s="156"/>
      <c r="G697" s="160"/>
      <c r="H697" s="241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  <c r="AA697" s="156"/>
      <c r="AB697" s="156"/>
      <c r="AC697" s="156"/>
      <c r="AD697" s="156"/>
      <c r="AE697" s="156"/>
      <c r="AF697" s="156"/>
      <c r="AG697" s="156"/>
    </row>
    <row r="698" ht="15.75" customHeight="1">
      <c r="A698" s="156"/>
      <c r="B698" s="156"/>
      <c r="C698" s="156"/>
      <c r="D698" s="140"/>
      <c r="E698" s="242"/>
      <c r="F698" s="156"/>
      <c r="G698" s="160"/>
      <c r="H698" s="241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  <c r="AA698" s="156"/>
      <c r="AB698" s="156"/>
      <c r="AC698" s="156"/>
      <c r="AD698" s="156"/>
      <c r="AE698" s="156"/>
      <c r="AF698" s="156"/>
      <c r="AG698" s="156"/>
    </row>
    <row r="699" ht="15.75" customHeight="1">
      <c r="A699" s="156"/>
      <c r="B699" s="156"/>
      <c r="C699" s="156"/>
      <c r="D699" s="140"/>
      <c r="E699" s="242"/>
      <c r="F699" s="156"/>
      <c r="G699" s="160"/>
      <c r="H699" s="241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  <c r="AA699" s="156"/>
      <c r="AB699" s="156"/>
      <c r="AC699" s="156"/>
      <c r="AD699" s="156"/>
      <c r="AE699" s="156"/>
      <c r="AF699" s="156"/>
      <c r="AG699" s="156"/>
    </row>
    <row r="700" ht="15.75" customHeight="1">
      <c r="A700" s="156"/>
      <c r="B700" s="156"/>
      <c r="C700" s="156"/>
      <c r="D700" s="140"/>
      <c r="E700" s="242"/>
      <c r="F700" s="156"/>
      <c r="G700" s="160"/>
      <c r="H700" s="241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  <c r="AA700" s="156"/>
      <c r="AB700" s="156"/>
      <c r="AC700" s="156"/>
      <c r="AD700" s="156"/>
      <c r="AE700" s="156"/>
      <c r="AF700" s="156"/>
      <c r="AG700" s="156"/>
    </row>
    <row r="701" ht="15.75" customHeight="1">
      <c r="A701" s="156"/>
      <c r="B701" s="156"/>
      <c r="C701" s="156"/>
      <c r="D701" s="140"/>
      <c r="E701" s="242"/>
      <c r="F701" s="156"/>
      <c r="G701" s="160"/>
      <c r="H701" s="241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  <c r="AA701" s="156"/>
      <c r="AB701" s="156"/>
      <c r="AC701" s="156"/>
      <c r="AD701" s="156"/>
      <c r="AE701" s="156"/>
      <c r="AF701" s="156"/>
      <c r="AG701" s="156"/>
    </row>
    <row r="702" ht="15.75" customHeight="1">
      <c r="A702" s="156"/>
      <c r="B702" s="156"/>
      <c r="C702" s="156"/>
      <c r="D702" s="140"/>
      <c r="E702" s="242"/>
      <c r="F702" s="156"/>
      <c r="G702" s="160"/>
      <c r="H702" s="241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  <c r="AE702" s="156"/>
      <c r="AF702" s="156"/>
      <c r="AG702" s="156"/>
    </row>
    <row r="703" ht="15.75" customHeight="1">
      <c r="A703" s="156"/>
      <c r="B703" s="156"/>
      <c r="C703" s="156"/>
      <c r="D703" s="140"/>
      <c r="E703" s="242"/>
      <c r="F703" s="156"/>
      <c r="G703" s="160"/>
      <c r="H703" s="241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  <c r="AA703" s="156"/>
      <c r="AB703" s="156"/>
      <c r="AC703" s="156"/>
      <c r="AD703" s="156"/>
      <c r="AE703" s="156"/>
      <c r="AF703" s="156"/>
      <c r="AG703" s="156"/>
    </row>
    <row r="704" ht="15.75" customHeight="1">
      <c r="A704" s="156"/>
      <c r="B704" s="156"/>
      <c r="C704" s="156"/>
      <c r="D704" s="140"/>
      <c r="E704" s="242"/>
      <c r="F704" s="156"/>
      <c r="G704" s="160"/>
      <c r="H704" s="241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  <c r="AA704" s="156"/>
      <c r="AB704" s="156"/>
      <c r="AC704" s="156"/>
      <c r="AD704" s="156"/>
      <c r="AE704" s="156"/>
      <c r="AF704" s="156"/>
      <c r="AG704" s="156"/>
    </row>
    <row r="705" ht="15.75" customHeight="1">
      <c r="A705" s="156"/>
      <c r="B705" s="156"/>
      <c r="C705" s="156"/>
      <c r="D705" s="140"/>
      <c r="E705" s="242"/>
      <c r="F705" s="156"/>
      <c r="G705" s="160"/>
      <c r="H705" s="241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  <c r="AA705" s="156"/>
      <c r="AB705" s="156"/>
      <c r="AC705" s="156"/>
      <c r="AD705" s="156"/>
      <c r="AE705" s="156"/>
      <c r="AF705" s="156"/>
      <c r="AG705" s="156"/>
    </row>
    <row r="706" ht="15.75" customHeight="1">
      <c r="A706" s="156"/>
      <c r="B706" s="156"/>
      <c r="C706" s="156"/>
      <c r="D706" s="140"/>
      <c r="E706" s="242"/>
      <c r="F706" s="156"/>
      <c r="G706" s="160"/>
      <c r="H706" s="241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  <c r="AA706" s="156"/>
      <c r="AB706" s="156"/>
      <c r="AC706" s="156"/>
      <c r="AD706" s="156"/>
      <c r="AE706" s="156"/>
      <c r="AF706" s="156"/>
      <c r="AG706" s="156"/>
    </row>
    <row r="707" ht="15.75" customHeight="1">
      <c r="A707" s="156"/>
      <c r="B707" s="156"/>
      <c r="C707" s="156"/>
      <c r="D707" s="140"/>
      <c r="E707" s="242"/>
      <c r="F707" s="156"/>
      <c r="G707" s="160"/>
      <c r="H707" s="241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  <c r="AA707" s="156"/>
      <c r="AB707" s="156"/>
      <c r="AC707" s="156"/>
      <c r="AD707" s="156"/>
      <c r="AE707" s="156"/>
      <c r="AF707" s="156"/>
      <c r="AG707" s="156"/>
    </row>
    <row r="708" ht="15.75" customHeight="1">
      <c r="A708" s="156"/>
      <c r="B708" s="156"/>
      <c r="C708" s="156"/>
      <c r="D708" s="140"/>
      <c r="E708" s="242"/>
      <c r="F708" s="156"/>
      <c r="G708" s="160"/>
      <c r="H708" s="241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  <c r="AA708" s="156"/>
      <c r="AB708" s="156"/>
      <c r="AC708" s="156"/>
      <c r="AD708" s="156"/>
      <c r="AE708" s="156"/>
      <c r="AF708" s="156"/>
      <c r="AG708" s="156"/>
    </row>
    <row r="709" ht="15.75" customHeight="1">
      <c r="A709" s="156"/>
      <c r="B709" s="156"/>
      <c r="C709" s="156"/>
      <c r="D709" s="140"/>
      <c r="E709" s="242"/>
      <c r="F709" s="156"/>
      <c r="G709" s="160"/>
      <c r="H709" s="241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  <c r="AA709" s="156"/>
      <c r="AB709" s="156"/>
      <c r="AC709" s="156"/>
      <c r="AD709" s="156"/>
      <c r="AE709" s="156"/>
      <c r="AF709" s="156"/>
      <c r="AG709" s="156"/>
    </row>
    <row r="710" ht="15.75" customHeight="1">
      <c r="A710" s="156"/>
      <c r="B710" s="156"/>
      <c r="C710" s="156"/>
      <c r="D710" s="140"/>
      <c r="E710" s="242"/>
      <c r="F710" s="156"/>
      <c r="G710" s="160"/>
      <c r="H710" s="241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  <c r="AA710" s="156"/>
      <c r="AB710" s="156"/>
      <c r="AC710" s="156"/>
      <c r="AD710" s="156"/>
      <c r="AE710" s="156"/>
      <c r="AF710" s="156"/>
      <c r="AG710" s="156"/>
    </row>
    <row r="711" ht="15.75" customHeight="1">
      <c r="A711" s="156"/>
      <c r="B711" s="156"/>
      <c r="C711" s="156"/>
      <c r="D711" s="140"/>
      <c r="E711" s="242"/>
      <c r="F711" s="156"/>
      <c r="G711" s="160"/>
      <c r="H711" s="241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  <c r="AA711" s="156"/>
      <c r="AB711" s="156"/>
      <c r="AC711" s="156"/>
      <c r="AD711" s="156"/>
      <c r="AE711" s="156"/>
      <c r="AF711" s="156"/>
      <c r="AG711" s="156"/>
    </row>
    <row r="712" ht="15.75" customHeight="1">
      <c r="A712" s="156"/>
      <c r="B712" s="156"/>
      <c r="C712" s="156"/>
      <c r="D712" s="140"/>
      <c r="E712" s="242"/>
      <c r="F712" s="156"/>
      <c r="G712" s="160"/>
      <c r="H712" s="241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  <c r="AA712" s="156"/>
      <c r="AB712" s="156"/>
      <c r="AC712" s="156"/>
      <c r="AD712" s="156"/>
      <c r="AE712" s="156"/>
      <c r="AF712" s="156"/>
      <c r="AG712" s="156"/>
    </row>
    <row r="713" ht="15.75" customHeight="1">
      <c r="A713" s="156"/>
      <c r="B713" s="156"/>
      <c r="C713" s="156"/>
      <c r="D713" s="140"/>
      <c r="E713" s="242"/>
      <c r="F713" s="156"/>
      <c r="G713" s="160"/>
      <c r="H713" s="241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  <c r="AA713" s="156"/>
      <c r="AB713" s="156"/>
      <c r="AC713" s="156"/>
      <c r="AD713" s="156"/>
      <c r="AE713" s="156"/>
      <c r="AF713" s="156"/>
      <c r="AG713" s="156"/>
    </row>
    <row r="714" ht="15.75" customHeight="1">
      <c r="A714" s="156"/>
      <c r="B714" s="156"/>
      <c r="C714" s="156"/>
      <c r="D714" s="140"/>
      <c r="E714" s="242"/>
      <c r="F714" s="156"/>
      <c r="G714" s="160"/>
      <c r="H714" s="241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  <c r="AA714" s="156"/>
      <c r="AB714" s="156"/>
      <c r="AC714" s="156"/>
      <c r="AD714" s="156"/>
      <c r="AE714" s="156"/>
      <c r="AF714" s="156"/>
      <c r="AG714" s="156"/>
    </row>
    <row r="715" ht="15.75" customHeight="1">
      <c r="A715" s="156"/>
      <c r="B715" s="156"/>
      <c r="C715" s="156"/>
      <c r="D715" s="140"/>
      <c r="E715" s="242"/>
      <c r="F715" s="156"/>
      <c r="G715" s="160"/>
      <c r="H715" s="241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  <c r="AA715" s="156"/>
      <c r="AB715" s="156"/>
      <c r="AC715" s="156"/>
      <c r="AD715" s="156"/>
      <c r="AE715" s="156"/>
      <c r="AF715" s="156"/>
      <c r="AG715" s="156"/>
    </row>
    <row r="716" ht="15.75" customHeight="1">
      <c r="A716" s="156"/>
      <c r="B716" s="156"/>
      <c r="C716" s="156"/>
      <c r="D716" s="140"/>
      <c r="E716" s="242"/>
      <c r="F716" s="156"/>
      <c r="G716" s="160"/>
      <c r="H716" s="241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  <c r="AA716" s="156"/>
      <c r="AB716" s="156"/>
      <c r="AC716" s="156"/>
      <c r="AD716" s="156"/>
      <c r="AE716" s="156"/>
      <c r="AF716" s="156"/>
      <c r="AG716" s="156"/>
    </row>
    <row r="717" ht="15.75" customHeight="1">
      <c r="A717" s="156"/>
      <c r="B717" s="156"/>
      <c r="C717" s="156"/>
      <c r="D717" s="140"/>
      <c r="E717" s="242"/>
      <c r="F717" s="156"/>
      <c r="G717" s="160"/>
      <c r="H717" s="241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  <c r="AA717" s="156"/>
      <c r="AB717" s="156"/>
      <c r="AC717" s="156"/>
      <c r="AD717" s="156"/>
      <c r="AE717" s="156"/>
      <c r="AF717" s="156"/>
      <c r="AG717" s="156"/>
    </row>
    <row r="718" ht="15.75" customHeight="1">
      <c r="A718" s="156"/>
      <c r="B718" s="156"/>
      <c r="C718" s="156"/>
      <c r="D718" s="140"/>
      <c r="E718" s="242"/>
      <c r="F718" s="156"/>
      <c r="G718" s="160"/>
      <c r="H718" s="241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  <c r="AA718" s="156"/>
      <c r="AB718" s="156"/>
      <c r="AC718" s="156"/>
      <c r="AD718" s="156"/>
      <c r="AE718" s="156"/>
      <c r="AF718" s="156"/>
      <c r="AG718" s="156"/>
    </row>
    <row r="719" ht="15.75" customHeight="1">
      <c r="A719" s="156"/>
      <c r="B719" s="156"/>
      <c r="C719" s="156"/>
      <c r="D719" s="140"/>
      <c r="E719" s="242"/>
      <c r="F719" s="156"/>
      <c r="G719" s="160"/>
      <c r="H719" s="241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  <c r="AA719" s="156"/>
      <c r="AB719" s="156"/>
      <c r="AC719" s="156"/>
      <c r="AD719" s="156"/>
      <c r="AE719" s="156"/>
      <c r="AF719" s="156"/>
      <c r="AG719" s="156"/>
    </row>
    <row r="720" ht="15.75" customHeight="1">
      <c r="A720" s="156"/>
      <c r="B720" s="156"/>
      <c r="C720" s="156"/>
      <c r="D720" s="140"/>
      <c r="E720" s="242"/>
      <c r="F720" s="156"/>
      <c r="G720" s="160"/>
      <c r="H720" s="241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  <c r="AA720" s="156"/>
      <c r="AB720" s="156"/>
      <c r="AC720" s="156"/>
      <c r="AD720" s="156"/>
      <c r="AE720" s="156"/>
      <c r="AF720" s="156"/>
      <c r="AG720" s="156"/>
    </row>
    <row r="721" ht="15.75" customHeight="1">
      <c r="A721" s="156"/>
      <c r="B721" s="156"/>
      <c r="C721" s="156"/>
      <c r="D721" s="140"/>
      <c r="E721" s="242"/>
      <c r="F721" s="156"/>
      <c r="G721" s="160"/>
      <c r="H721" s="241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  <c r="AA721" s="156"/>
      <c r="AB721" s="156"/>
      <c r="AC721" s="156"/>
      <c r="AD721" s="156"/>
      <c r="AE721" s="156"/>
      <c r="AF721" s="156"/>
      <c r="AG721" s="156"/>
    </row>
    <row r="722" ht="15.75" customHeight="1">
      <c r="A722" s="156"/>
      <c r="B722" s="156"/>
      <c r="C722" s="156"/>
      <c r="D722" s="140"/>
      <c r="E722" s="242"/>
      <c r="F722" s="156"/>
      <c r="G722" s="160"/>
      <c r="H722" s="241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  <c r="AA722" s="156"/>
      <c r="AB722" s="156"/>
      <c r="AC722" s="156"/>
      <c r="AD722" s="156"/>
      <c r="AE722" s="156"/>
      <c r="AF722" s="156"/>
      <c r="AG722" s="156"/>
    </row>
    <row r="723" ht="15.75" customHeight="1">
      <c r="A723" s="156"/>
      <c r="B723" s="156"/>
      <c r="C723" s="156"/>
      <c r="D723" s="140"/>
      <c r="E723" s="242"/>
      <c r="F723" s="156"/>
      <c r="G723" s="160"/>
      <c r="H723" s="241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  <c r="AB723" s="156"/>
      <c r="AC723" s="156"/>
      <c r="AD723" s="156"/>
      <c r="AE723" s="156"/>
      <c r="AF723" s="156"/>
      <c r="AG723" s="156"/>
    </row>
    <row r="724" ht="15.75" customHeight="1">
      <c r="A724" s="156"/>
      <c r="B724" s="156"/>
      <c r="C724" s="156"/>
      <c r="D724" s="140"/>
      <c r="E724" s="242"/>
      <c r="F724" s="156"/>
      <c r="G724" s="160"/>
      <c r="H724" s="241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  <c r="AA724" s="156"/>
      <c r="AB724" s="156"/>
      <c r="AC724" s="156"/>
      <c r="AD724" s="156"/>
      <c r="AE724" s="156"/>
      <c r="AF724" s="156"/>
      <c r="AG724" s="156"/>
    </row>
    <row r="725" ht="15.75" customHeight="1">
      <c r="A725" s="156"/>
      <c r="B725" s="156"/>
      <c r="C725" s="156"/>
      <c r="D725" s="140"/>
      <c r="E725" s="242"/>
      <c r="F725" s="156"/>
      <c r="G725" s="160"/>
      <c r="H725" s="241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  <c r="AA725" s="156"/>
      <c r="AB725" s="156"/>
      <c r="AC725" s="156"/>
      <c r="AD725" s="156"/>
      <c r="AE725" s="156"/>
      <c r="AF725" s="156"/>
      <c r="AG725" s="156"/>
    </row>
    <row r="726" ht="15.75" customHeight="1">
      <c r="A726" s="156"/>
      <c r="B726" s="156"/>
      <c r="C726" s="156"/>
      <c r="D726" s="140"/>
      <c r="E726" s="242"/>
      <c r="F726" s="156"/>
      <c r="G726" s="160"/>
      <c r="H726" s="241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  <c r="AA726" s="156"/>
      <c r="AB726" s="156"/>
      <c r="AC726" s="156"/>
      <c r="AD726" s="156"/>
      <c r="AE726" s="156"/>
      <c r="AF726" s="156"/>
      <c r="AG726" s="156"/>
    </row>
    <row r="727" ht="15.75" customHeight="1">
      <c r="A727" s="156"/>
      <c r="B727" s="156"/>
      <c r="C727" s="156"/>
      <c r="D727" s="140"/>
      <c r="E727" s="242"/>
      <c r="F727" s="156"/>
      <c r="G727" s="160"/>
      <c r="H727" s="241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  <c r="AA727" s="156"/>
      <c r="AB727" s="156"/>
      <c r="AC727" s="156"/>
      <c r="AD727" s="156"/>
      <c r="AE727" s="156"/>
      <c r="AF727" s="156"/>
      <c r="AG727" s="156"/>
    </row>
    <row r="728" ht="15.75" customHeight="1">
      <c r="A728" s="156"/>
      <c r="B728" s="156"/>
      <c r="C728" s="156"/>
      <c r="D728" s="140"/>
      <c r="E728" s="242"/>
      <c r="F728" s="156"/>
      <c r="G728" s="160"/>
      <c r="H728" s="241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  <c r="AA728" s="156"/>
      <c r="AB728" s="156"/>
      <c r="AC728" s="156"/>
      <c r="AD728" s="156"/>
      <c r="AE728" s="156"/>
      <c r="AF728" s="156"/>
      <c r="AG728" s="156"/>
    </row>
    <row r="729" ht="15.75" customHeight="1">
      <c r="A729" s="156"/>
      <c r="B729" s="156"/>
      <c r="C729" s="156"/>
      <c r="D729" s="140"/>
      <c r="E729" s="242"/>
      <c r="F729" s="156"/>
      <c r="G729" s="160"/>
      <c r="H729" s="241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  <c r="AA729" s="156"/>
      <c r="AB729" s="156"/>
      <c r="AC729" s="156"/>
      <c r="AD729" s="156"/>
      <c r="AE729" s="156"/>
      <c r="AF729" s="156"/>
      <c r="AG729" s="156"/>
    </row>
    <row r="730" ht="15.75" customHeight="1">
      <c r="A730" s="156"/>
      <c r="B730" s="156"/>
      <c r="C730" s="156"/>
      <c r="D730" s="140"/>
      <c r="E730" s="242"/>
      <c r="F730" s="156"/>
      <c r="G730" s="160"/>
      <c r="H730" s="241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  <c r="AA730" s="156"/>
      <c r="AB730" s="156"/>
      <c r="AC730" s="156"/>
      <c r="AD730" s="156"/>
      <c r="AE730" s="156"/>
      <c r="AF730" s="156"/>
      <c r="AG730" s="156"/>
    </row>
    <row r="731" ht="15.75" customHeight="1">
      <c r="A731" s="156"/>
      <c r="B731" s="156"/>
      <c r="C731" s="156"/>
      <c r="D731" s="140"/>
      <c r="E731" s="242"/>
      <c r="F731" s="156"/>
      <c r="G731" s="160"/>
      <c r="H731" s="241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  <c r="AA731" s="156"/>
      <c r="AB731" s="156"/>
      <c r="AC731" s="156"/>
      <c r="AD731" s="156"/>
      <c r="AE731" s="156"/>
      <c r="AF731" s="156"/>
      <c r="AG731" s="156"/>
    </row>
    <row r="732" ht="15.75" customHeight="1">
      <c r="A732" s="156"/>
      <c r="B732" s="156"/>
      <c r="C732" s="156"/>
      <c r="D732" s="140"/>
      <c r="E732" s="242"/>
      <c r="F732" s="156"/>
      <c r="G732" s="160"/>
      <c r="H732" s="241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  <c r="AA732" s="156"/>
      <c r="AB732" s="156"/>
      <c r="AC732" s="156"/>
      <c r="AD732" s="156"/>
      <c r="AE732" s="156"/>
      <c r="AF732" s="156"/>
      <c r="AG732" s="156"/>
    </row>
    <row r="733" ht="15.75" customHeight="1">
      <c r="A733" s="156"/>
      <c r="B733" s="156"/>
      <c r="C733" s="156"/>
      <c r="D733" s="140"/>
      <c r="E733" s="242"/>
      <c r="F733" s="156"/>
      <c r="G733" s="160"/>
      <c r="H733" s="241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  <c r="AA733" s="156"/>
      <c r="AB733" s="156"/>
      <c r="AC733" s="156"/>
      <c r="AD733" s="156"/>
      <c r="AE733" s="156"/>
      <c r="AF733" s="156"/>
      <c r="AG733" s="156"/>
    </row>
    <row r="734" ht="15.75" customHeight="1">
      <c r="A734" s="156"/>
      <c r="B734" s="156"/>
      <c r="C734" s="156"/>
      <c r="D734" s="140"/>
      <c r="E734" s="242"/>
      <c r="F734" s="156"/>
      <c r="G734" s="160"/>
      <c r="H734" s="241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  <c r="AA734" s="156"/>
      <c r="AB734" s="156"/>
      <c r="AC734" s="156"/>
      <c r="AD734" s="156"/>
      <c r="AE734" s="156"/>
      <c r="AF734" s="156"/>
      <c r="AG734" s="156"/>
    </row>
    <row r="735" ht="15.75" customHeight="1">
      <c r="A735" s="156"/>
      <c r="B735" s="156"/>
      <c r="C735" s="156"/>
      <c r="D735" s="140"/>
      <c r="E735" s="242"/>
      <c r="F735" s="156"/>
      <c r="G735" s="160"/>
      <c r="H735" s="241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  <c r="AA735" s="156"/>
      <c r="AB735" s="156"/>
      <c r="AC735" s="156"/>
      <c r="AD735" s="156"/>
      <c r="AE735" s="156"/>
      <c r="AF735" s="156"/>
      <c r="AG735" s="156"/>
    </row>
    <row r="736" ht="15.75" customHeight="1">
      <c r="A736" s="156"/>
      <c r="B736" s="156"/>
      <c r="C736" s="156"/>
      <c r="D736" s="140"/>
      <c r="E736" s="242"/>
      <c r="F736" s="156"/>
      <c r="G736" s="160"/>
      <c r="H736" s="241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  <c r="AA736" s="156"/>
      <c r="AB736" s="156"/>
      <c r="AC736" s="156"/>
      <c r="AD736" s="156"/>
      <c r="AE736" s="156"/>
      <c r="AF736" s="156"/>
      <c r="AG736" s="156"/>
    </row>
    <row r="737" ht="15.75" customHeight="1">
      <c r="A737" s="156"/>
      <c r="B737" s="156"/>
      <c r="C737" s="156"/>
      <c r="D737" s="140"/>
      <c r="E737" s="242"/>
      <c r="F737" s="156"/>
      <c r="G737" s="160"/>
      <c r="H737" s="241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  <c r="AA737" s="156"/>
      <c r="AB737" s="156"/>
      <c r="AC737" s="156"/>
      <c r="AD737" s="156"/>
      <c r="AE737" s="156"/>
      <c r="AF737" s="156"/>
      <c r="AG737" s="156"/>
    </row>
    <row r="738" ht="15.75" customHeight="1">
      <c r="A738" s="156"/>
      <c r="B738" s="156"/>
      <c r="C738" s="156"/>
      <c r="D738" s="140"/>
      <c r="E738" s="242"/>
      <c r="F738" s="156"/>
      <c r="G738" s="160"/>
      <c r="H738" s="241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  <c r="AA738" s="156"/>
      <c r="AB738" s="156"/>
      <c r="AC738" s="156"/>
      <c r="AD738" s="156"/>
      <c r="AE738" s="156"/>
      <c r="AF738" s="156"/>
      <c r="AG738" s="156"/>
    </row>
    <row r="739" ht="15.75" customHeight="1">
      <c r="A739" s="156"/>
      <c r="B739" s="156"/>
      <c r="C739" s="156"/>
      <c r="D739" s="140"/>
      <c r="E739" s="242"/>
      <c r="F739" s="156"/>
      <c r="G739" s="160"/>
      <c r="H739" s="241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  <c r="AA739" s="156"/>
      <c r="AB739" s="156"/>
      <c r="AC739" s="156"/>
      <c r="AD739" s="156"/>
      <c r="AE739" s="156"/>
      <c r="AF739" s="156"/>
      <c r="AG739" s="156"/>
    </row>
    <row r="740" ht="15.75" customHeight="1">
      <c r="A740" s="156"/>
      <c r="B740" s="156"/>
      <c r="C740" s="156"/>
      <c r="D740" s="140"/>
      <c r="E740" s="242"/>
      <c r="F740" s="156"/>
      <c r="G740" s="160"/>
      <c r="H740" s="241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  <c r="AA740" s="156"/>
      <c r="AB740" s="156"/>
      <c r="AC740" s="156"/>
      <c r="AD740" s="156"/>
      <c r="AE740" s="156"/>
      <c r="AF740" s="156"/>
      <c r="AG740" s="156"/>
    </row>
    <row r="741" ht="15.75" customHeight="1">
      <c r="A741" s="156"/>
      <c r="B741" s="156"/>
      <c r="C741" s="156"/>
      <c r="D741" s="140"/>
      <c r="E741" s="242"/>
      <c r="F741" s="156"/>
      <c r="G741" s="160"/>
      <c r="H741" s="241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  <c r="AA741" s="156"/>
      <c r="AB741" s="156"/>
      <c r="AC741" s="156"/>
      <c r="AD741" s="156"/>
      <c r="AE741" s="156"/>
      <c r="AF741" s="156"/>
      <c r="AG741" s="156"/>
    </row>
    <row r="742" ht="15.75" customHeight="1">
      <c r="A742" s="156"/>
      <c r="B742" s="156"/>
      <c r="C742" s="156"/>
      <c r="D742" s="140"/>
      <c r="E742" s="242"/>
      <c r="F742" s="156"/>
      <c r="G742" s="160"/>
      <c r="H742" s="241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  <c r="AA742" s="156"/>
      <c r="AB742" s="156"/>
      <c r="AC742" s="156"/>
      <c r="AD742" s="156"/>
      <c r="AE742" s="156"/>
      <c r="AF742" s="156"/>
      <c r="AG742" s="156"/>
    </row>
    <row r="743" ht="15.75" customHeight="1">
      <c r="A743" s="156"/>
      <c r="B743" s="156"/>
      <c r="C743" s="156"/>
      <c r="D743" s="140"/>
      <c r="E743" s="242"/>
      <c r="F743" s="156"/>
      <c r="G743" s="160"/>
      <c r="H743" s="241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  <c r="AA743" s="156"/>
      <c r="AB743" s="156"/>
      <c r="AC743" s="156"/>
      <c r="AD743" s="156"/>
      <c r="AE743" s="156"/>
      <c r="AF743" s="156"/>
      <c r="AG743" s="156"/>
    </row>
    <row r="744" ht="15.75" customHeight="1">
      <c r="A744" s="156"/>
      <c r="B744" s="156"/>
      <c r="C744" s="156"/>
      <c r="D744" s="140"/>
      <c r="E744" s="242"/>
      <c r="F744" s="156"/>
      <c r="G744" s="160"/>
      <c r="H744" s="241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  <c r="AA744" s="156"/>
      <c r="AB744" s="156"/>
      <c r="AC744" s="156"/>
      <c r="AD744" s="156"/>
      <c r="AE744" s="156"/>
      <c r="AF744" s="156"/>
      <c r="AG744" s="156"/>
    </row>
    <row r="745" ht="15.75" customHeight="1">
      <c r="A745" s="156"/>
      <c r="B745" s="156"/>
      <c r="C745" s="156"/>
      <c r="D745" s="140"/>
      <c r="E745" s="242"/>
      <c r="F745" s="156"/>
      <c r="G745" s="160"/>
      <c r="H745" s="241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  <c r="AA745" s="156"/>
      <c r="AB745" s="156"/>
      <c r="AC745" s="156"/>
      <c r="AD745" s="156"/>
      <c r="AE745" s="156"/>
      <c r="AF745" s="156"/>
      <c r="AG745" s="156"/>
    </row>
    <row r="746" ht="15.75" customHeight="1">
      <c r="A746" s="156"/>
      <c r="B746" s="156"/>
      <c r="C746" s="156"/>
      <c r="D746" s="140"/>
      <c r="E746" s="242"/>
      <c r="F746" s="156"/>
      <c r="G746" s="160"/>
      <c r="H746" s="241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  <c r="AA746" s="156"/>
      <c r="AB746" s="156"/>
      <c r="AC746" s="156"/>
      <c r="AD746" s="156"/>
      <c r="AE746" s="156"/>
      <c r="AF746" s="156"/>
      <c r="AG746" s="156"/>
    </row>
    <row r="747" ht="15.75" customHeight="1">
      <c r="A747" s="156"/>
      <c r="B747" s="156"/>
      <c r="C747" s="156"/>
      <c r="D747" s="140"/>
      <c r="E747" s="242"/>
      <c r="F747" s="156"/>
      <c r="G747" s="160"/>
      <c r="H747" s="241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  <c r="AA747" s="156"/>
      <c r="AB747" s="156"/>
      <c r="AC747" s="156"/>
      <c r="AD747" s="156"/>
      <c r="AE747" s="156"/>
      <c r="AF747" s="156"/>
      <c r="AG747" s="156"/>
    </row>
    <row r="748" ht="15.75" customHeight="1">
      <c r="A748" s="156"/>
      <c r="B748" s="156"/>
      <c r="C748" s="156"/>
      <c r="D748" s="140"/>
      <c r="E748" s="242"/>
      <c r="F748" s="156"/>
      <c r="G748" s="160"/>
      <c r="H748" s="241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  <c r="AA748" s="156"/>
      <c r="AB748" s="156"/>
      <c r="AC748" s="156"/>
      <c r="AD748" s="156"/>
      <c r="AE748" s="156"/>
      <c r="AF748" s="156"/>
      <c r="AG748" s="156"/>
    </row>
    <row r="749" ht="15.75" customHeight="1">
      <c r="A749" s="156"/>
      <c r="B749" s="156"/>
      <c r="C749" s="156"/>
      <c r="D749" s="140"/>
      <c r="E749" s="242"/>
      <c r="F749" s="156"/>
      <c r="G749" s="160"/>
      <c r="H749" s="241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  <c r="AA749" s="156"/>
      <c r="AB749" s="156"/>
      <c r="AC749" s="156"/>
      <c r="AD749" s="156"/>
      <c r="AE749" s="156"/>
      <c r="AF749" s="156"/>
      <c r="AG749" s="156"/>
    </row>
    <row r="750" ht="15.75" customHeight="1">
      <c r="A750" s="156"/>
      <c r="B750" s="156"/>
      <c r="C750" s="156"/>
      <c r="D750" s="140"/>
      <c r="E750" s="242"/>
      <c r="F750" s="156"/>
      <c r="G750" s="160"/>
      <c r="H750" s="241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  <c r="AA750" s="156"/>
      <c r="AB750" s="156"/>
      <c r="AC750" s="156"/>
      <c r="AD750" s="156"/>
      <c r="AE750" s="156"/>
      <c r="AF750" s="156"/>
      <c r="AG750" s="156"/>
    </row>
    <row r="751" ht="15.75" customHeight="1">
      <c r="A751" s="156"/>
      <c r="B751" s="156"/>
      <c r="C751" s="156"/>
      <c r="D751" s="140"/>
      <c r="E751" s="242"/>
      <c r="F751" s="156"/>
      <c r="G751" s="160"/>
      <c r="H751" s="241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  <c r="AA751" s="156"/>
      <c r="AB751" s="156"/>
      <c r="AC751" s="156"/>
      <c r="AD751" s="156"/>
      <c r="AE751" s="156"/>
      <c r="AF751" s="156"/>
      <c r="AG751" s="156"/>
    </row>
    <row r="752" ht="15.75" customHeight="1">
      <c r="A752" s="156"/>
      <c r="B752" s="156"/>
      <c r="C752" s="156"/>
      <c r="D752" s="140"/>
      <c r="E752" s="242"/>
      <c r="F752" s="156"/>
      <c r="G752" s="160"/>
      <c r="H752" s="241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  <c r="AA752" s="156"/>
      <c r="AB752" s="156"/>
      <c r="AC752" s="156"/>
      <c r="AD752" s="156"/>
      <c r="AE752" s="156"/>
      <c r="AF752" s="156"/>
      <c r="AG752" s="156"/>
    </row>
    <row r="753" ht="15.75" customHeight="1">
      <c r="A753" s="156"/>
      <c r="B753" s="156"/>
      <c r="C753" s="156"/>
      <c r="D753" s="140"/>
      <c r="E753" s="242"/>
      <c r="F753" s="156"/>
      <c r="G753" s="160"/>
      <c r="H753" s="241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  <c r="AA753" s="156"/>
      <c r="AB753" s="156"/>
      <c r="AC753" s="156"/>
      <c r="AD753" s="156"/>
      <c r="AE753" s="156"/>
      <c r="AF753" s="156"/>
      <c r="AG753" s="156"/>
    </row>
    <row r="754" ht="15.75" customHeight="1">
      <c r="A754" s="156"/>
      <c r="B754" s="156"/>
      <c r="C754" s="156"/>
      <c r="D754" s="140"/>
      <c r="E754" s="242"/>
      <c r="F754" s="156"/>
      <c r="G754" s="160"/>
      <c r="H754" s="241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  <c r="AA754" s="156"/>
      <c r="AB754" s="156"/>
      <c r="AC754" s="156"/>
      <c r="AD754" s="156"/>
      <c r="AE754" s="156"/>
      <c r="AF754" s="156"/>
      <c r="AG754" s="156"/>
    </row>
    <row r="755" ht="15.75" customHeight="1">
      <c r="A755" s="156"/>
      <c r="B755" s="156"/>
      <c r="C755" s="156"/>
      <c r="D755" s="140"/>
      <c r="E755" s="242"/>
      <c r="F755" s="156"/>
      <c r="G755" s="160"/>
      <c r="H755" s="241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  <c r="AA755" s="156"/>
      <c r="AB755" s="156"/>
      <c r="AC755" s="156"/>
      <c r="AD755" s="156"/>
      <c r="AE755" s="156"/>
      <c r="AF755" s="156"/>
      <c r="AG755" s="156"/>
    </row>
    <row r="756" ht="15.75" customHeight="1">
      <c r="A756" s="156"/>
      <c r="B756" s="156"/>
      <c r="C756" s="156"/>
      <c r="D756" s="140"/>
      <c r="E756" s="242"/>
      <c r="F756" s="156"/>
      <c r="G756" s="160"/>
      <c r="H756" s="241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  <c r="AA756" s="156"/>
      <c r="AB756" s="156"/>
      <c r="AC756" s="156"/>
      <c r="AD756" s="156"/>
      <c r="AE756" s="156"/>
      <c r="AF756" s="156"/>
      <c r="AG756" s="156"/>
    </row>
    <row r="757" ht="15.75" customHeight="1">
      <c r="A757" s="156"/>
      <c r="B757" s="156"/>
      <c r="C757" s="156"/>
      <c r="D757" s="140"/>
      <c r="E757" s="242"/>
      <c r="F757" s="156"/>
      <c r="G757" s="160"/>
      <c r="H757" s="241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  <c r="AA757" s="156"/>
      <c r="AB757" s="156"/>
      <c r="AC757" s="156"/>
      <c r="AD757" s="156"/>
      <c r="AE757" s="156"/>
      <c r="AF757" s="156"/>
      <c r="AG757" s="156"/>
    </row>
    <row r="758" ht="15.75" customHeight="1">
      <c r="A758" s="156"/>
      <c r="B758" s="156"/>
      <c r="C758" s="156"/>
      <c r="D758" s="140"/>
      <c r="E758" s="242"/>
      <c r="F758" s="156"/>
      <c r="G758" s="160"/>
      <c r="H758" s="241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  <c r="AA758" s="156"/>
      <c r="AB758" s="156"/>
      <c r="AC758" s="156"/>
      <c r="AD758" s="156"/>
      <c r="AE758" s="156"/>
      <c r="AF758" s="156"/>
      <c r="AG758" s="156"/>
    </row>
    <row r="759" ht="15.75" customHeight="1">
      <c r="A759" s="156"/>
      <c r="B759" s="156"/>
      <c r="C759" s="156"/>
      <c r="D759" s="140"/>
      <c r="E759" s="242"/>
      <c r="F759" s="156"/>
      <c r="G759" s="160"/>
      <c r="H759" s="241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  <c r="AA759" s="156"/>
      <c r="AB759" s="156"/>
      <c r="AC759" s="156"/>
      <c r="AD759" s="156"/>
      <c r="AE759" s="156"/>
      <c r="AF759" s="156"/>
      <c r="AG759" s="156"/>
    </row>
    <row r="760" ht="15.75" customHeight="1">
      <c r="A760" s="156"/>
      <c r="B760" s="156"/>
      <c r="C760" s="156"/>
      <c r="D760" s="140"/>
      <c r="E760" s="242"/>
      <c r="F760" s="156"/>
      <c r="G760" s="160"/>
      <c r="H760" s="241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  <c r="AA760" s="156"/>
      <c r="AB760" s="156"/>
      <c r="AC760" s="156"/>
      <c r="AD760" s="156"/>
      <c r="AE760" s="156"/>
      <c r="AF760" s="156"/>
      <c r="AG760" s="156"/>
    </row>
    <row r="761" ht="15.75" customHeight="1">
      <c r="A761" s="156"/>
      <c r="B761" s="156"/>
      <c r="C761" s="156"/>
      <c r="D761" s="140"/>
      <c r="E761" s="242"/>
      <c r="F761" s="156"/>
      <c r="G761" s="160"/>
      <c r="H761" s="241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  <c r="AA761" s="156"/>
      <c r="AB761" s="156"/>
      <c r="AC761" s="156"/>
      <c r="AD761" s="156"/>
      <c r="AE761" s="156"/>
      <c r="AF761" s="156"/>
      <c r="AG761" s="156"/>
    </row>
    <row r="762" ht="15.75" customHeight="1">
      <c r="A762" s="156"/>
      <c r="B762" s="156"/>
      <c r="C762" s="156"/>
      <c r="D762" s="140"/>
      <c r="E762" s="242"/>
      <c r="F762" s="156"/>
      <c r="G762" s="160"/>
      <c r="H762" s="241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  <c r="AA762" s="156"/>
      <c r="AB762" s="156"/>
      <c r="AC762" s="156"/>
      <c r="AD762" s="156"/>
      <c r="AE762" s="156"/>
      <c r="AF762" s="156"/>
      <c r="AG762" s="156"/>
    </row>
    <row r="763" ht="15.75" customHeight="1">
      <c r="A763" s="156"/>
      <c r="B763" s="156"/>
      <c r="C763" s="156"/>
      <c r="D763" s="140"/>
      <c r="E763" s="242"/>
      <c r="F763" s="156"/>
      <c r="G763" s="160"/>
      <c r="H763" s="241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  <c r="AA763" s="156"/>
      <c r="AB763" s="156"/>
      <c r="AC763" s="156"/>
      <c r="AD763" s="156"/>
      <c r="AE763" s="156"/>
      <c r="AF763" s="156"/>
      <c r="AG763" s="156"/>
    </row>
    <row r="764" ht="15.75" customHeight="1">
      <c r="A764" s="156"/>
      <c r="B764" s="156"/>
      <c r="C764" s="156"/>
      <c r="D764" s="140"/>
      <c r="E764" s="242"/>
      <c r="F764" s="156"/>
      <c r="G764" s="160"/>
      <c r="H764" s="241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  <c r="AA764" s="156"/>
      <c r="AB764" s="156"/>
      <c r="AC764" s="156"/>
      <c r="AD764" s="156"/>
      <c r="AE764" s="156"/>
      <c r="AF764" s="156"/>
      <c r="AG764" s="156"/>
    </row>
    <row r="765" ht="15.75" customHeight="1">
      <c r="A765" s="156"/>
      <c r="B765" s="156"/>
      <c r="C765" s="156"/>
      <c r="D765" s="140"/>
      <c r="E765" s="242"/>
      <c r="F765" s="156"/>
      <c r="G765" s="160"/>
      <c r="H765" s="241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  <c r="AA765" s="156"/>
      <c r="AB765" s="156"/>
      <c r="AC765" s="156"/>
      <c r="AD765" s="156"/>
      <c r="AE765" s="156"/>
      <c r="AF765" s="156"/>
      <c r="AG765" s="156"/>
    </row>
    <row r="766" ht="15.75" customHeight="1">
      <c r="A766" s="156"/>
      <c r="B766" s="156"/>
      <c r="C766" s="156"/>
      <c r="D766" s="140"/>
      <c r="E766" s="242"/>
      <c r="F766" s="156"/>
      <c r="G766" s="160"/>
      <c r="H766" s="241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  <c r="AA766" s="156"/>
      <c r="AB766" s="156"/>
      <c r="AC766" s="156"/>
      <c r="AD766" s="156"/>
      <c r="AE766" s="156"/>
      <c r="AF766" s="156"/>
      <c r="AG766" s="156"/>
    </row>
    <row r="767" ht="15.75" customHeight="1">
      <c r="A767" s="156"/>
      <c r="B767" s="156"/>
      <c r="C767" s="156"/>
      <c r="D767" s="140"/>
      <c r="E767" s="242"/>
      <c r="F767" s="156"/>
      <c r="G767" s="160"/>
      <c r="H767" s="241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  <c r="AA767" s="156"/>
      <c r="AB767" s="156"/>
      <c r="AC767" s="156"/>
      <c r="AD767" s="156"/>
      <c r="AE767" s="156"/>
      <c r="AF767" s="156"/>
      <c r="AG767" s="156"/>
    </row>
    <row r="768" ht="15.75" customHeight="1">
      <c r="A768" s="156"/>
      <c r="B768" s="156"/>
      <c r="C768" s="156"/>
      <c r="D768" s="140"/>
      <c r="E768" s="242"/>
      <c r="F768" s="156"/>
      <c r="G768" s="160"/>
      <c r="H768" s="241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  <c r="AA768" s="156"/>
      <c r="AB768" s="156"/>
      <c r="AC768" s="156"/>
      <c r="AD768" s="156"/>
      <c r="AE768" s="156"/>
      <c r="AF768" s="156"/>
      <c r="AG768" s="156"/>
    </row>
    <row r="769" ht="15.75" customHeight="1">
      <c r="A769" s="156"/>
      <c r="B769" s="156"/>
      <c r="C769" s="156"/>
      <c r="D769" s="140"/>
      <c r="E769" s="242"/>
      <c r="F769" s="156"/>
      <c r="G769" s="160"/>
      <c r="H769" s="241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  <c r="AA769" s="156"/>
      <c r="AB769" s="156"/>
      <c r="AC769" s="156"/>
      <c r="AD769" s="156"/>
      <c r="AE769" s="156"/>
      <c r="AF769" s="156"/>
      <c r="AG769" s="156"/>
    </row>
    <row r="770" ht="15.75" customHeight="1">
      <c r="A770" s="156"/>
      <c r="B770" s="156"/>
      <c r="C770" s="156"/>
      <c r="D770" s="140"/>
      <c r="E770" s="242"/>
      <c r="F770" s="156"/>
      <c r="G770" s="160"/>
      <c r="H770" s="241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  <c r="AA770" s="156"/>
      <c r="AB770" s="156"/>
      <c r="AC770" s="156"/>
      <c r="AD770" s="156"/>
      <c r="AE770" s="156"/>
      <c r="AF770" s="156"/>
      <c r="AG770" s="156"/>
    </row>
    <row r="771" ht="15.75" customHeight="1">
      <c r="A771" s="156"/>
      <c r="B771" s="156"/>
      <c r="C771" s="156"/>
      <c r="D771" s="140"/>
      <c r="E771" s="242"/>
      <c r="F771" s="156"/>
      <c r="G771" s="160"/>
      <c r="H771" s="241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  <c r="AA771" s="156"/>
      <c r="AB771" s="156"/>
      <c r="AC771" s="156"/>
      <c r="AD771" s="156"/>
      <c r="AE771" s="156"/>
      <c r="AF771" s="156"/>
      <c r="AG771" s="156"/>
    </row>
    <row r="772" ht="15.75" customHeight="1">
      <c r="A772" s="156"/>
      <c r="B772" s="156"/>
      <c r="C772" s="156"/>
      <c r="D772" s="140"/>
      <c r="E772" s="242"/>
      <c r="F772" s="156"/>
      <c r="G772" s="160"/>
      <c r="H772" s="241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  <c r="AA772" s="156"/>
      <c r="AB772" s="156"/>
      <c r="AC772" s="156"/>
      <c r="AD772" s="156"/>
      <c r="AE772" s="156"/>
      <c r="AF772" s="156"/>
      <c r="AG772" s="156"/>
    </row>
    <row r="773" ht="15.75" customHeight="1">
      <c r="A773" s="156"/>
      <c r="B773" s="156"/>
      <c r="C773" s="156"/>
      <c r="D773" s="140"/>
      <c r="E773" s="242"/>
      <c r="F773" s="156"/>
      <c r="G773" s="160"/>
      <c r="H773" s="241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  <c r="AA773" s="156"/>
      <c r="AB773" s="156"/>
      <c r="AC773" s="156"/>
      <c r="AD773" s="156"/>
      <c r="AE773" s="156"/>
      <c r="AF773" s="156"/>
      <c r="AG773" s="156"/>
    </row>
    <row r="774" ht="15.75" customHeight="1">
      <c r="A774" s="156"/>
      <c r="B774" s="156"/>
      <c r="C774" s="156"/>
      <c r="D774" s="140"/>
      <c r="E774" s="242"/>
      <c r="F774" s="156"/>
      <c r="G774" s="160"/>
      <c r="H774" s="241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  <c r="AA774" s="156"/>
      <c r="AB774" s="156"/>
      <c r="AC774" s="156"/>
      <c r="AD774" s="156"/>
      <c r="AE774" s="156"/>
      <c r="AF774" s="156"/>
      <c r="AG774" s="156"/>
    </row>
    <row r="775" ht="15.75" customHeight="1">
      <c r="A775" s="156"/>
      <c r="B775" s="156"/>
      <c r="C775" s="156"/>
      <c r="D775" s="140"/>
      <c r="E775" s="242"/>
      <c r="F775" s="156"/>
      <c r="G775" s="160"/>
      <c r="H775" s="241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  <c r="AA775" s="156"/>
      <c r="AB775" s="156"/>
      <c r="AC775" s="156"/>
      <c r="AD775" s="156"/>
      <c r="AE775" s="156"/>
      <c r="AF775" s="156"/>
      <c r="AG775" s="156"/>
    </row>
    <row r="776" ht="15.75" customHeight="1">
      <c r="A776" s="156"/>
      <c r="B776" s="156"/>
      <c r="C776" s="156"/>
      <c r="D776" s="140"/>
      <c r="E776" s="242"/>
      <c r="F776" s="156"/>
      <c r="G776" s="160"/>
      <c r="H776" s="241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  <c r="AA776" s="156"/>
      <c r="AB776" s="156"/>
      <c r="AC776" s="156"/>
      <c r="AD776" s="156"/>
      <c r="AE776" s="156"/>
      <c r="AF776" s="156"/>
      <c r="AG776" s="156"/>
    </row>
    <row r="777" ht="15.75" customHeight="1">
      <c r="A777" s="156"/>
      <c r="B777" s="156"/>
      <c r="C777" s="156"/>
      <c r="D777" s="140"/>
      <c r="E777" s="242"/>
      <c r="F777" s="156"/>
      <c r="G777" s="160"/>
      <c r="H777" s="241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  <c r="AB777" s="156"/>
      <c r="AC777" s="156"/>
      <c r="AD777" s="156"/>
      <c r="AE777" s="156"/>
      <c r="AF777" s="156"/>
      <c r="AG777" s="156"/>
    </row>
    <row r="778" ht="15.75" customHeight="1">
      <c r="A778" s="156"/>
      <c r="B778" s="156"/>
      <c r="C778" s="156"/>
      <c r="D778" s="140"/>
      <c r="E778" s="242"/>
      <c r="F778" s="156"/>
      <c r="G778" s="160"/>
      <c r="H778" s="241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  <c r="AA778" s="156"/>
      <c r="AB778" s="156"/>
      <c r="AC778" s="156"/>
      <c r="AD778" s="156"/>
      <c r="AE778" s="156"/>
      <c r="AF778" s="156"/>
      <c r="AG778" s="156"/>
    </row>
    <row r="779" ht="15.75" customHeight="1">
      <c r="A779" s="156"/>
      <c r="B779" s="156"/>
      <c r="C779" s="156"/>
      <c r="D779" s="140"/>
      <c r="E779" s="242"/>
      <c r="F779" s="156"/>
      <c r="G779" s="160"/>
      <c r="H779" s="241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  <c r="AA779" s="156"/>
      <c r="AB779" s="156"/>
      <c r="AC779" s="156"/>
      <c r="AD779" s="156"/>
      <c r="AE779" s="156"/>
      <c r="AF779" s="156"/>
      <c r="AG779" s="156"/>
    </row>
    <row r="780" ht="15.75" customHeight="1">
      <c r="A780" s="156"/>
      <c r="B780" s="156"/>
      <c r="C780" s="156"/>
      <c r="D780" s="140"/>
      <c r="E780" s="242"/>
      <c r="F780" s="156"/>
      <c r="G780" s="160"/>
      <c r="H780" s="241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  <c r="AA780" s="156"/>
      <c r="AB780" s="156"/>
      <c r="AC780" s="156"/>
      <c r="AD780" s="156"/>
      <c r="AE780" s="156"/>
      <c r="AF780" s="156"/>
      <c r="AG780" s="156"/>
    </row>
    <row r="781" ht="15.75" customHeight="1">
      <c r="A781" s="156"/>
      <c r="B781" s="156"/>
      <c r="C781" s="156"/>
      <c r="D781" s="140"/>
      <c r="E781" s="242"/>
      <c r="F781" s="156"/>
      <c r="G781" s="160"/>
      <c r="H781" s="241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  <c r="AA781" s="156"/>
      <c r="AB781" s="156"/>
      <c r="AC781" s="156"/>
      <c r="AD781" s="156"/>
      <c r="AE781" s="156"/>
      <c r="AF781" s="156"/>
      <c r="AG781" s="156"/>
    </row>
    <row r="782" ht="15.75" customHeight="1">
      <c r="A782" s="156"/>
      <c r="B782" s="156"/>
      <c r="C782" s="156"/>
      <c r="D782" s="140"/>
      <c r="E782" s="242"/>
      <c r="F782" s="156"/>
      <c r="G782" s="160"/>
      <c r="H782" s="241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  <c r="AA782" s="156"/>
      <c r="AB782" s="156"/>
      <c r="AC782" s="156"/>
      <c r="AD782" s="156"/>
      <c r="AE782" s="156"/>
      <c r="AF782" s="156"/>
      <c r="AG782" s="156"/>
    </row>
    <row r="783" ht="15.75" customHeight="1">
      <c r="A783" s="156"/>
      <c r="B783" s="156"/>
      <c r="C783" s="156"/>
      <c r="D783" s="140"/>
      <c r="E783" s="242"/>
      <c r="F783" s="156"/>
      <c r="G783" s="160"/>
      <c r="H783" s="241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  <c r="AA783" s="156"/>
      <c r="AB783" s="156"/>
      <c r="AC783" s="156"/>
      <c r="AD783" s="156"/>
      <c r="AE783" s="156"/>
      <c r="AF783" s="156"/>
      <c r="AG783" s="156"/>
    </row>
    <row r="784" ht="15.75" customHeight="1">
      <c r="A784" s="156"/>
      <c r="B784" s="156"/>
      <c r="C784" s="156"/>
      <c r="D784" s="140"/>
      <c r="E784" s="242"/>
      <c r="F784" s="156"/>
      <c r="G784" s="160"/>
      <c r="H784" s="241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  <c r="AA784" s="156"/>
      <c r="AB784" s="156"/>
      <c r="AC784" s="156"/>
      <c r="AD784" s="156"/>
      <c r="AE784" s="156"/>
      <c r="AF784" s="156"/>
      <c r="AG784" s="156"/>
    </row>
    <row r="785" ht="15.75" customHeight="1">
      <c r="A785" s="156"/>
      <c r="B785" s="156"/>
      <c r="C785" s="156"/>
      <c r="D785" s="140"/>
      <c r="E785" s="242"/>
      <c r="F785" s="156"/>
      <c r="G785" s="160"/>
      <c r="H785" s="241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  <c r="AA785" s="156"/>
      <c r="AB785" s="156"/>
      <c r="AC785" s="156"/>
      <c r="AD785" s="156"/>
      <c r="AE785" s="156"/>
      <c r="AF785" s="156"/>
      <c r="AG785" s="156"/>
    </row>
    <row r="786" ht="15.75" customHeight="1">
      <c r="A786" s="156"/>
      <c r="B786" s="156"/>
      <c r="C786" s="156"/>
      <c r="D786" s="140"/>
      <c r="E786" s="242"/>
      <c r="F786" s="156"/>
      <c r="G786" s="160"/>
      <c r="H786" s="241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  <c r="AA786" s="156"/>
      <c r="AB786" s="156"/>
      <c r="AC786" s="156"/>
      <c r="AD786" s="156"/>
      <c r="AE786" s="156"/>
      <c r="AF786" s="156"/>
      <c r="AG786" s="156"/>
    </row>
    <row r="787" ht="15.75" customHeight="1">
      <c r="A787" s="156"/>
      <c r="B787" s="156"/>
      <c r="C787" s="156"/>
      <c r="D787" s="140"/>
      <c r="E787" s="242"/>
      <c r="F787" s="156"/>
      <c r="G787" s="160"/>
      <c r="H787" s="241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  <c r="AA787" s="156"/>
      <c r="AB787" s="156"/>
      <c r="AC787" s="156"/>
      <c r="AD787" s="156"/>
      <c r="AE787" s="156"/>
      <c r="AF787" s="156"/>
      <c r="AG787" s="156"/>
    </row>
    <row r="788" ht="15.75" customHeight="1">
      <c r="A788" s="156"/>
      <c r="B788" s="156"/>
      <c r="C788" s="156"/>
      <c r="D788" s="140"/>
      <c r="E788" s="242"/>
      <c r="F788" s="156"/>
      <c r="G788" s="160"/>
      <c r="H788" s="241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  <c r="AA788" s="156"/>
      <c r="AB788" s="156"/>
      <c r="AC788" s="156"/>
      <c r="AD788" s="156"/>
      <c r="AE788" s="156"/>
      <c r="AF788" s="156"/>
      <c r="AG788" s="156"/>
    </row>
    <row r="789" ht="15.75" customHeight="1">
      <c r="A789" s="156"/>
      <c r="B789" s="156"/>
      <c r="C789" s="156"/>
      <c r="D789" s="140"/>
      <c r="E789" s="242"/>
      <c r="F789" s="156"/>
      <c r="G789" s="160"/>
      <c r="H789" s="241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  <c r="AA789" s="156"/>
      <c r="AB789" s="156"/>
      <c r="AC789" s="156"/>
      <c r="AD789" s="156"/>
      <c r="AE789" s="156"/>
      <c r="AF789" s="156"/>
      <c r="AG789" s="156"/>
    </row>
    <row r="790" ht="15.75" customHeight="1">
      <c r="A790" s="156"/>
      <c r="B790" s="156"/>
      <c r="C790" s="156"/>
      <c r="D790" s="140"/>
      <c r="E790" s="242"/>
      <c r="F790" s="156"/>
      <c r="G790" s="160"/>
      <c r="H790" s="241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  <c r="AA790" s="156"/>
      <c r="AB790" s="156"/>
      <c r="AC790" s="156"/>
      <c r="AD790" s="156"/>
      <c r="AE790" s="156"/>
      <c r="AF790" s="156"/>
      <c r="AG790" s="156"/>
    </row>
    <row r="791" ht="15.75" customHeight="1">
      <c r="A791" s="156"/>
      <c r="B791" s="156"/>
      <c r="C791" s="156"/>
      <c r="D791" s="140"/>
      <c r="E791" s="242"/>
      <c r="F791" s="156"/>
      <c r="G791" s="160"/>
      <c r="H791" s="241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  <c r="AA791" s="156"/>
      <c r="AB791" s="156"/>
      <c r="AC791" s="156"/>
      <c r="AD791" s="156"/>
      <c r="AE791" s="156"/>
      <c r="AF791" s="156"/>
      <c r="AG791" s="156"/>
    </row>
    <row r="792" ht="15.75" customHeight="1">
      <c r="A792" s="156"/>
      <c r="B792" s="156"/>
      <c r="C792" s="156"/>
      <c r="D792" s="140"/>
      <c r="E792" s="242"/>
      <c r="F792" s="156"/>
      <c r="G792" s="160"/>
      <c r="H792" s="241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  <c r="AA792" s="156"/>
      <c r="AB792" s="156"/>
      <c r="AC792" s="156"/>
      <c r="AD792" s="156"/>
      <c r="AE792" s="156"/>
      <c r="AF792" s="156"/>
      <c r="AG792" s="156"/>
    </row>
    <row r="793" ht="15.75" customHeight="1">
      <c r="A793" s="156"/>
      <c r="B793" s="156"/>
      <c r="C793" s="156"/>
      <c r="D793" s="140"/>
      <c r="E793" s="242"/>
      <c r="F793" s="156"/>
      <c r="G793" s="160"/>
      <c r="H793" s="241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  <c r="AA793" s="156"/>
      <c r="AB793" s="156"/>
      <c r="AC793" s="156"/>
      <c r="AD793" s="156"/>
      <c r="AE793" s="156"/>
      <c r="AF793" s="156"/>
      <c r="AG793" s="156"/>
    </row>
    <row r="794" ht="15.75" customHeight="1">
      <c r="A794" s="156"/>
      <c r="B794" s="156"/>
      <c r="C794" s="156"/>
      <c r="D794" s="140"/>
      <c r="E794" s="242"/>
      <c r="F794" s="156"/>
      <c r="G794" s="160"/>
      <c r="H794" s="241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  <c r="AA794" s="156"/>
      <c r="AB794" s="156"/>
      <c r="AC794" s="156"/>
      <c r="AD794" s="156"/>
      <c r="AE794" s="156"/>
      <c r="AF794" s="156"/>
      <c r="AG794" s="156"/>
    </row>
    <row r="795" ht="15.75" customHeight="1">
      <c r="A795" s="156"/>
      <c r="B795" s="156"/>
      <c r="C795" s="156"/>
      <c r="D795" s="140"/>
      <c r="E795" s="242"/>
      <c r="F795" s="156"/>
      <c r="G795" s="160"/>
      <c r="H795" s="241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  <c r="AA795" s="156"/>
      <c r="AB795" s="156"/>
      <c r="AC795" s="156"/>
      <c r="AD795" s="156"/>
      <c r="AE795" s="156"/>
      <c r="AF795" s="156"/>
      <c r="AG795" s="156"/>
    </row>
    <row r="796" ht="15.75" customHeight="1">
      <c r="A796" s="156"/>
      <c r="B796" s="156"/>
      <c r="C796" s="156"/>
      <c r="D796" s="140"/>
      <c r="E796" s="242"/>
      <c r="F796" s="156"/>
      <c r="G796" s="160"/>
      <c r="H796" s="241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  <c r="AA796" s="156"/>
      <c r="AB796" s="156"/>
      <c r="AC796" s="156"/>
      <c r="AD796" s="156"/>
      <c r="AE796" s="156"/>
      <c r="AF796" s="156"/>
      <c r="AG796" s="156"/>
    </row>
    <row r="797" ht="15.75" customHeight="1">
      <c r="A797" s="156"/>
      <c r="B797" s="156"/>
      <c r="C797" s="156"/>
      <c r="D797" s="140"/>
      <c r="E797" s="242"/>
      <c r="F797" s="156"/>
      <c r="G797" s="160"/>
      <c r="H797" s="241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  <c r="AA797" s="156"/>
      <c r="AB797" s="156"/>
      <c r="AC797" s="156"/>
      <c r="AD797" s="156"/>
      <c r="AE797" s="156"/>
      <c r="AF797" s="156"/>
      <c r="AG797" s="156"/>
    </row>
    <row r="798" ht="15.75" customHeight="1">
      <c r="A798" s="156"/>
      <c r="B798" s="156"/>
      <c r="C798" s="156"/>
      <c r="D798" s="140"/>
      <c r="E798" s="242"/>
      <c r="F798" s="156"/>
      <c r="G798" s="160"/>
      <c r="H798" s="241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  <c r="AA798" s="156"/>
      <c r="AB798" s="156"/>
      <c r="AC798" s="156"/>
      <c r="AD798" s="156"/>
      <c r="AE798" s="156"/>
      <c r="AF798" s="156"/>
      <c r="AG798" s="156"/>
    </row>
    <row r="799" ht="15.75" customHeight="1">
      <c r="A799" s="156"/>
      <c r="B799" s="156"/>
      <c r="C799" s="156"/>
      <c r="D799" s="140"/>
      <c r="E799" s="242"/>
      <c r="F799" s="156"/>
      <c r="G799" s="160"/>
      <c r="H799" s="241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  <c r="AA799" s="156"/>
      <c r="AB799" s="156"/>
      <c r="AC799" s="156"/>
      <c r="AD799" s="156"/>
      <c r="AE799" s="156"/>
      <c r="AF799" s="156"/>
      <c r="AG799" s="156"/>
    </row>
    <row r="800" ht="15.75" customHeight="1">
      <c r="A800" s="156"/>
      <c r="B800" s="156"/>
      <c r="C800" s="156"/>
      <c r="D800" s="140"/>
      <c r="E800" s="242"/>
      <c r="F800" s="156"/>
      <c r="G800" s="160"/>
      <c r="H800" s="241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  <c r="AA800" s="156"/>
      <c r="AB800" s="156"/>
      <c r="AC800" s="156"/>
      <c r="AD800" s="156"/>
      <c r="AE800" s="156"/>
      <c r="AF800" s="156"/>
      <c r="AG800" s="156"/>
    </row>
    <row r="801" ht="15.75" customHeight="1">
      <c r="A801" s="156"/>
      <c r="B801" s="156"/>
      <c r="C801" s="156"/>
      <c r="D801" s="140"/>
      <c r="E801" s="242"/>
      <c r="F801" s="156"/>
      <c r="G801" s="160"/>
      <c r="H801" s="241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  <c r="AA801" s="156"/>
      <c r="AB801" s="156"/>
      <c r="AC801" s="156"/>
      <c r="AD801" s="156"/>
      <c r="AE801" s="156"/>
      <c r="AF801" s="156"/>
      <c r="AG801" s="156"/>
    </row>
    <row r="802" ht="15.75" customHeight="1">
      <c r="A802" s="156"/>
      <c r="B802" s="156"/>
      <c r="C802" s="156"/>
      <c r="D802" s="140"/>
      <c r="E802" s="242"/>
      <c r="F802" s="156"/>
      <c r="G802" s="160"/>
      <c r="H802" s="241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  <c r="AA802" s="156"/>
      <c r="AB802" s="156"/>
      <c r="AC802" s="156"/>
      <c r="AD802" s="156"/>
      <c r="AE802" s="156"/>
      <c r="AF802" s="156"/>
      <c r="AG802" s="156"/>
    </row>
    <row r="803" ht="15.75" customHeight="1">
      <c r="A803" s="156"/>
      <c r="B803" s="156"/>
      <c r="C803" s="156"/>
      <c r="D803" s="140"/>
      <c r="E803" s="242"/>
      <c r="F803" s="156"/>
      <c r="G803" s="160"/>
      <c r="H803" s="241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  <c r="AA803" s="156"/>
      <c r="AB803" s="156"/>
      <c r="AC803" s="156"/>
      <c r="AD803" s="156"/>
      <c r="AE803" s="156"/>
      <c r="AF803" s="156"/>
      <c r="AG803" s="156"/>
    </row>
    <row r="804" ht="15.75" customHeight="1">
      <c r="A804" s="156"/>
      <c r="B804" s="156"/>
      <c r="C804" s="156"/>
      <c r="D804" s="140"/>
      <c r="E804" s="242"/>
      <c r="F804" s="156"/>
      <c r="G804" s="160"/>
      <c r="H804" s="241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  <c r="AA804" s="156"/>
      <c r="AB804" s="156"/>
      <c r="AC804" s="156"/>
      <c r="AD804" s="156"/>
      <c r="AE804" s="156"/>
      <c r="AF804" s="156"/>
      <c r="AG804" s="156"/>
    </row>
    <row r="805" ht="15.75" customHeight="1">
      <c r="A805" s="156"/>
      <c r="B805" s="156"/>
      <c r="C805" s="156"/>
      <c r="D805" s="140"/>
      <c r="E805" s="242"/>
      <c r="F805" s="156"/>
      <c r="G805" s="160"/>
      <c r="H805" s="241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  <c r="AA805" s="156"/>
      <c r="AB805" s="156"/>
      <c r="AC805" s="156"/>
      <c r="AD805" s="156"/>
      <c r="AE805" s="156"/>
      <c r="AF805" s="156"/>
      <c r="AG805" s="156"/>
    </row>
    <row r="806" ht="15.75" customHeight="1">
      <c r="A806" s="156"/>
      <c r="B806" s="156"/>
      <c r="C806" s="156"/>
      <c r="D806" s="140"/>
      <c r="E806" s="242"/>
      <c r="F806" s="156"/>
      <c r="G806" s="160"/>
      <c r="H806" s="241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  <c r="AA806" s="156"/>
      <c r="AB806" s="156"/>
      <c r="AC806" s="156"/>
      <c r="AD806" s="156"/>
      <c r="AE806" s="156"/>
      <c r="AF806" s="156"/>
      <c r="AG806" s="156"/>
    </row>
    <row r="807" ht="15.75" customHeight="1">
      <c r="A807" s="156"/>
      <c r="B807" s="156"/>
      <c r="C807" s="156"/>
      <c r="D807" s="140"/>
      <c r="E807" s="242"/>
      <c r="F807" s="156"/>
      <c r="G807" s="160"/>
      <c r="H807" s="241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  <c r="AA807" s="156"/>
      <c r="AB807" s="156"/>
      <c r="AC807" s="156"/>
      <c r="AD807" s="156"/>
      <c r="AE807" s="156"/>
      <c r="AF807" s="156"/>
      <c r="AG807" s="156"/>
    </row>
    <row r="808" ht="15.75" customHeight="1">
      <c r="A808" s="156"/>
      <c r="B808" s="156"/>
      <c r="C808" s="156"/>
      <c r="D808" s="140"/>
      <c r="E808" s="242"/>
      <c r="F808" s="156"/>
      <c r="G808" s="160"/>
      <c r="H808" s="241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  <c r="AA808" s="156"/>
      <c r="AB808" s="156"/>
      <c r="AC808" s="156"/>
      <c r="AD808" s="156"/>
      <c r="AE808" s="156"/>
      <c r="AF808" s="156"/>
      <c r="AG808" s="156"/>
    </row>
    <row r="809" ht="15.75" customHeight="1">
      <c r="A809" s="156"/>
      <c r="B809" s="156"/>
      <c r="C809" s="156"/>
      <c r="D809" s="140"/>
      <c r="E809" s="242"/>
      <c r="F809" s="156"/>
      <c r="G809" s="160"/>
      <c r="H809" s="241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  <c r="AA809" s="156"/>
      <c r="AB809" s="156"/>
      <c r="AC809" s="156"/>
      <c r="AD809" s="156"/>
      <c r="AE809" s="156"/>
      <c r="AF809" s="156"/>
      <c r="AG809" s="156"/>
    </row>
    <row r="810" ht="15.75" customHeight="1">
      <c r="A810" s="156"/>
      <c r="B810" s="156"/>
      <c r="C810" s="156"/>
      <c r="D810" s="140"/>
      <c r="E810" s="242"/>
      <c r="F810" s="156"/>
      <c r="G810" s="160"/>
      <c r="H810" s="241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  <c r="AA810" s="156"/>
      <c r="AB810" s="156"/>
      <c r="AC810" s="156"/>
      <c r="AD810" s="156"/>
      <c r="AE810" s="156"/>
      <c r="AF810" s="156"/>
      <c r="AG810" s="156"/>
    </row>
    <row r="811" ht="15.75" customHeight="1">
      <c r="A811" s="156"/>
      <c r="B811" s="156"/>
      <c r="C811" s="156"/>
      <c r="D811" s="140"/>
      <c r="E811" s="242"/>
      <c r="F811" s="156"/>
      <c r="G811" s="160"/>
      <c r="H811" s="241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  <c r="AA811" s="156"/>
      <c r="AB811" s="156"/>
      <c r="AC811" s="156"/>
      <c r="AD811" s="156"/>
      <c r="AE811" s="156"/>
      <c r="AF811" s="156"/>
      <c r="AG811" s="156"/>
    </row>
    <row r="812" ht="15.75" customHeight="1">
      <c r="A812" s="156"/>
      <c r="B812" s="156"/>
      <c r="C812" s="156"/>
      <c r="D812" s="140"/>
      <c r="E812" s="242"/>
      <c r="F812" s="156"/>
      <c r="G812" s="160"/>
      <c r="H812" s="241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  <c r="AA812" s="156"/>
      <c r="AB812" s="156"/>
      <c r="AC812" s="156"/>
      <c r="AD812" s="156"/>
      <c r="AE812" s="156"/>
      <c r="AF812" s="156"/>
      <c r="AG812" s="156"/>
    </row>
    <row r="813" ht="15.75" customHeight="1">
      <c r="A813" s="156"/>
      <c r="B813" s="156"/>
      <c r="C813" s="156"/>
      <c r="D813" s="140"/>
      <c r="E813" s="242"/>
      <c r="F813" s="156"/>
      <c r="G813" s="160"/>
      <c r="H813" s="241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  <c r="AA813" s="156"/>
      <c r="AB813" s="156"/>
      <c r="AC813" s="156"/>
      <c r="AD813" s="156"/>
      <c r="AE813" s="156"/>
      <c r="AF813" s="156"/>
      <c r="AG813" s="156"/>
    </row>
    <row r="814" ht="15.75" customHeight="1">
      <c r="A814" s="156"/>
      <c r="B814" s="156"/>
      <c r="C814" s="156"/>
      <c r="D814" s="140"/>
      <c r="E814" s="242"/>
      <c r="F814" s="156"/>
      <c r="G814" s="160"/>
      <c r="H814" s="241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  <c r="AA814" s="156"/>
      <c r="AB814" s="156"/>
      <c r="AC814" s="156"/>
      <c r="AD814" s="156"/>
      <c r="AE814" s="156"/>
      <c r="AF814" s="156"/>
      <c r="AG814" s="156"/>
    </row>
    <row r="815" ht="15.75" customHeight="1">
      <c r="A815" s="156"/>
      <c r="B815" s="156"/>
      <c r="C815" s="156"/>
      <c r="D815" s="140"/>
      <c r="E815" s="242"/>
      <c r="F815" s="156"/>
      <c r="G815" s="160"/>
      <c r="H815" s="241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  <c r="AA815" s="156"/>
      <c r="AB815" s="156"/>
      <c r="AC815" s="156"/>
      <c r="AD815" s="156"/>
      <c r="AE815" s="156"/>
      <c r="AF815" s="156"/>
      <c r="AG815" s="156"/>
    </row>
    <row r="816" ht="15.75" customHeight="1">
      <c r="A816" s="156"/>
      <c r="B816" s="156"/>
      <c r="C816" s="156"/>
      <c r="D816" s="140"/>
      <c r="E816" s="242"/>
      <c r="F816" s="156"/>
      <c r="G816" s="160"/>
      <c r="H816" s="241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  <c r="AA816" s="156"/>
      <c r="AB816" s="156"/>
      <c r="AC816" s="156"/>
      <c r="AD816" s="156"/>
      <c r="AE816" s="156"/>
      <c r="AF816" s="156"/>
      <c r="AG816" s="156"/>
    </row>
    <row r="817" ht="15.75" customHeight="1">
      <c r="A817" s="156"/>
      <c r="B817" s="156"/>
      <c r="C817" s="156"/>
      <c r="D817" s="140"/>
      <c r="E817" s="242"/>
      <c r="F817" s="156"/>
      <c r="G817" s="160"/>
      <c r="H817" s="241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  <c r="AA817" s="156"/>
      <c r="AB817" s="156"/>
      <c r="AC817" s="156"/>
      <c r="AD817" s="156"/>
      <c r="AE817" s="156"/>
      <c r="AF817" s="156"/>
      <c r="AG817" s="156"/>
    </row>
    <row r="818" ht="15.75" customHeight="1">
      <c r="A818" s="156"/>
      <c r="B818" s="156"/>
      <c r="C818" s="156"/>
      <c r="D818" s="140"/>
      <c r="E818" s="242"/>
      <c r="F818" s="156"/>
      <c r="G818" s="160"/>
      <c r="H818" s="241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  <c r="AA818" s="156"/>
      <c r="AB818" s="156"/>
      <c r="AC818" s="156"/>
      <c r="AD818" s="156"/>
      <c r="AE818" s="156"/>
      <c r="AF818" s="156"/>
      <c r="AG818" s="156"/>
    </row>
    <row r="819" ht="15.75" customHeight="1">
      <c r="A819" s="156"/>
      <c r="B819" s="156"/>
      <c r="C819" s="156"/>
      <c r="D819" s="140"/>
      <c r="E819" s="242"/>
      <c r="F819" s="156"/>
      <c r="G819" s="160"/>
      <c r="H819" s="241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  <c r="AA819" s="156"/>
      <c r="AB819" s="156"/>
      <c r="AC819" s="156"/>
      <c r="AD819" s="156"/>
      <c r="AE819" s="156"/>
      <c r="AF819" s="156"/>
      <c r="AG819" s="156"/>
    </row>
    <row r="820" ht="15.75" customHeight="1">
      <c r="A820" s="156"/>
      <c r="B820" s="156"/>
      <c r="C820" s="156"/>
      <c r="D820" s="140"/>
      <c r="E820" s="242"/>
      <c r="F820" s="156"/>
      <c r="G820" s="160"/>
      <c r="H820" s="241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  <c r="AA820" s="156"/>
      <c r="AB820" s="156"/>
      <c r="AC820" s="156"/>
      <c r="AD820" s="156"/>
      <c r="AE820" s="156"/>
      <c r="AF820" s="156"/>
      <c r="AG820" s="156"/>
    </row>
    <row r="821" ht="15.75" customHeight="1">
      <c r="A821" s="156"/>
      <c r="B821" s="156"/>
      <c r="C821" s="156"/>
      <c r="D821" s="140"/>
      <c r="E821" s="242"/>
      <c r="F821" s="156"/>
      <c r="G821" s="160"/>
      <c r="H821" s="241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  <c r="AA821" s="156"/>
      <c r="AB821" s="156"/>
      <c r="AC821" s="156"/>
      <c r="AD821" s="156"/>
      <c r="AE821" s="156"/>
      <c r="AF821" s="156"/>
      <c r="AG821" s="156"/>
    </row>
    <row r="822" ht="15.75" customHeight="1">
      <c r="A822" s="156"/>
      <c r="B822" s="156"/>
      <c r="C822" s="156"/>
      <c r="D822" s="140"/>
      <c r="E822" s="242"/>
      <c r="F822" s="156"/>
      <c r="G822" s="160"/>
      <c r="H822" s="241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  <c r="AA822" s="156"/>
      <c r="AB822" s="156"/>
      <c r="AC822" s="156"/>
      <c r="AD822" s="156"/>
      <c r="AE822" s="156"/>
      <c r="AF822" s="156"/>
      <c r="AG822" s="156"/>
    </row>
    <row r="823" ht="15.75" customHeight="1">
      <c r="A823" s="156"/>
      <c r="B823" s="156"/>
      <c r="C823" s="156"/>
      <c r="D823" s="140"/>
      <c r="E823" s="242"/>
      <c r="F823" s="156"/>
      <c r="G823" s="160"/>
      <c r="H823" s="241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  <c r="AA823" s="156"/>
      <c r="AB823" s="156"/>
      <c r="AC823" s="156"/>
      <c r="AD823" s="156"/>
      <c r="AE823" s="156"/>
      <c r="AF823" s="156"/>
      <c r="AG823" s="156"/>
    </row>
    <row r="824" ht="15.75" customHeight="1">
      <c r="A824" s="156"/>
      <c r="B824" s="156"/>
      <c r="C824" s="156"/>
      <c r="D824" s="140"/>
      <c r="E824" s="242"/>
      <c r="F824" s="156"/>
      <c r="G824" s="160"/>
      <c r="H824" s="241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  <c r="AA824" s="156"/>
      <c r="AB824" s="156"/>
      <c r="AC824" s="156"/>
      <c r="AD824" s="156"/>
      <c r="AE824" s="156"/>
      <c r="AF824" s="156"/>
      <c r="AG824" s="156"/>
    </row>
    <row r="825" ht="15.75" customHeight="1">
      <c r="A825" s="156"/>
      <c r="B825" s="156"/>
      <c r="C825" s="156"/>
      <c r="D825" s="140"/>
      <c r="E825" s="242"/>
      <c r="F825" s="156"/>
      <c r="G825" s="160"/>
      <c r="H825" s="241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  <c r="AA825" s="156"/>
      <c r="AB825" s="156"/>
      <c r="AC825" s="156"/>
      <c r="AD825" s="156"/>
      <c r="AE825" s="156"/>
      <c r="AF825" s="156"/>
      <c r="AG825" s="156"/>
    </row>
    <row r="826" ht="15.75" customHeight="1">
      <c r="A826" s="156"/>
      <c r="B826" s="156"/>
      <c r="C826" s="156"/>
      <c r="D826" s="140"/>
      <c r="E826" s="242"/>
      <c r="F826" s="156"/>
      <c r="G826" s="160"/>
      <c r="H826" s="241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  <c r="AA826" s="156"/>
      <c r="AB826" s="156"/>
      <c r="AC826" s="156"/>
      <c r="AD826" s="156"/>
      <c r="AE826" s="156"/>
      <c r="AF826" s="156"/>
      <c r="AG826" s="156"/>
    </row>
    <row r="827" ht="15.75" customHeight="1">
      <c r="A827" s="156"/>
      <c r="B827" s="156"/>
      <c r="C827" s="156"/>
      <c r="D827" s="140"/>
      <c r="E827" s="242"/>
      <c r="F827" s="156"/>
      <c r="G827" s="160"/>
      <c r="H827" s="241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  <c r="AA827" s="156"/>
      <c r="AB827" s="156"/>
      <c r="AC827" s="156"/>
      <c r="AD827" s="156"/>
      <c r="AE827" s="156"/>
      <c r="AF827" s="156"/>
      <c r="AG827" s="156"/>
    </row>
    <row r="828" ht="15.75" customHeight="1">
      <c r="A828" s="156"/>
      <c r="B828" s="156"/>
      <c r="C828" s="156"/>
      <c r="D828" s="140"/>
      <c r="E828" s="242"/>
      <c r="F828" s="156"/>
      <c r="G828" s="160"/>
      <c r="H828" s="241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  <c r="AA828" s="156"/>
      <c r="AB828" s="156"/>
      <c r="AC828" s="156"/>
      <c r="AD828" s="156"/>
      <c r="AE828" s="156"/>
      <c r="AF828" s="156"/>
      <c r="AG828" s="156"/>
    </row>
    <row r="829" ht="15.75" customHeight="1">
      <c r="A829" s="156"/>
      <c r="B829" s="156"/>
      <c r="C829" s="156"/>
      <c r="D829" s="140"/>
      <c r="E829" s="242"/>
      <c r="F829" s="156"/>
      <c r="G829" s="160"/>
      <c r="H829" s="241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  <c r="AA829" s="156"/>
      <c r="AB829" s="156"/>
      <c r="AC829" s="156"/>
      <c r="AD829" s="156"/>
      <c r="AE829" s="156"/>
      <c r="AF829" s="156"/>
      <c r="AG829" s="156"/>
    </row>
    <row r="830" ht="15.75" customHeight="1">
      <c r="A830" s="156"/>
      <c r="B830" s="156"/>
      <c r="C830" s="156"/>
      <c r="D830" s="140"/>
      <c r="E830" s="242"/>
      <c r="F830" s="156"/>
      <c r="G830" s="160"/>
      <c r="H830" s="241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  <c r="AE830" s="156"/>
      <c r="AF830" s="156"/>
      <c r="AG830" s="156"/>
    </row>
    <row r="831" ht="15.75" customHeight="1">
      <c r="A831" s="156"/>
      <c r="B831" s="156"/>
      <c r="C831" s="156"/>
      <c r="D831" s="140"/>
      <c r="E831" s="242"/>
      <c r="F831" s="156"/>
      <c r="G831" s="160"/>
      <c r="H831" s="241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  <c r="AA831" s="156"/>
      <c r="AB831" s="156"/>
      <c r="AC831" s="156"/>
      <c r="AD831" s="156"/>
      <c r="AE831" s="156"/>
      <c r="AF831" s="156"/>
      <c r="AG831" s="156"/>
    </row>
    <row r="832" ht="15.75" customHeight="1">
      <c r="A832" s="156"/>
      <c r="B832" s="156"/>
      <c r="C832" s="156"/>
      <c r="D832" s="140"/>
      <c r="E832" s="242"/>
      <c r="F832" s="156"/>
      <c r="G832" s="160"/>
      <c r="H832" s="241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  <c r="AA832" s="156"/>
      <c r="AB832" s="156"/>
      <c r="AC832" s="156"/>
      <c r="AD832" s="156"/>
      <c r="AE832" s="156"/>
      <c r="AF832" s="156"/>
      <c r="AG832" s="156"/>
    </row>
    <row r="833" ht="15.75" customHeight="1">
      <c r="A833" s="156"/>
      <c r="B833" s="156"/>
      <c r="C833" s="156"/>
      <c r="D833" s="140"/>
      <c r="E833" s="242"/>
      <c r="F833" s="156"/>
      <c r="G833" s="160"/>
      <c r="H833" s="241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  <c r="AA833" s="156"/>
      <c r="AB833" s="156"/>
      <c r="AC833" s="156"/>
      <c r="AD833" s="156"/>
      <c r="AE833" s="156"/>
      <c r="AF833" s="156"/>
      <c r="AG833" s="156"/>
    </row>
    <row r="834" ht="15.75" customHeight="1">
      <c r="A834" s="156"/>
      <c r="B834" s="156"/>
      <c r="C834" s="156"/>
      <c r="D834" s="140"/>
      <c r="E834" s="242"/>
      <c r="F834" s="156"/>
      <c r="G834" s="160"/>
      <c r="H834" s="241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  <c r="AA834" s="156"/>
      <c r="AB834" s="156"/>
      <c r="AC834" s="156"/>
      <c r="AD834" s="156"/>
      <c r="AE834" s="156"/>
      <c r="AF834" s="156"/>
      <c r="AG834" s="156"/>
    </row>
    <row r="835" ht="15.75" customHeight="1">
      <c r="A835" s="156"/>
      <c r="B835" s="156"/>
      <c r="C835" s="156"/>
      <c r="D835" s="140"/>
      <c r="E835" s="242"/>
      <c r="F835" s="156"/>
      <c r="G835" s="160"/>
      <c r="H835" s="241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  <c r="AA835" s="156"/>
      <c r="AB835" s="156"/>
      <c r="AC835" s="156"/>
      <c r="AD835" s="156"/>
      <c r="AE835" s="156"/>
      <c r="AF835" s="156"/>
      <c r="AG835" s="156"/>
    </row>
    <row r="836" ht="15.75" customHeight="1">
      <c r="A836" s="156"/>
      <c r="B836" s="156"/>
      <c r="C836" s="156"/>
      <c r="D836" s="140"/>
      <c r="E836" s="242"/>
      <c r="F836" s="156"/>
      <c r="G836" s="160"/>
      <c r="H836" s="241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  <c r="AA836" s="156"/>
      <c r="AB836" s="156"/>
      <c r="AC836" s="156"/>
      <c r="AD836" s="156"/>
      <c r="AE836" s="156"/>
      <c r="AF836" s="156"/>
      <c r="AG836" s="156"/>
    </row>
    <row r="837" ht="15.75" customHeight="1">
      <c r="A837" s="156"/>
      <c r="B837" s="156"/>
      <c r="C837" s="156"/>
      <c r="D837" s="140"/>
      <c r="E837" s="242"/>
      <c r="F837" s="156"/>
      <c r="G837" s="160"/>
      <c r="H837" s="241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  <c r="AA837" s="156"/>
      <c r="AB837" s="156"/>
      <c r="AC837" s="156"/>
      <c r="AD837" s="156"/>
      <c r="AE837" s="156"/>
      <c r="AF837" s="156"/>
      <c r="AG837" s="156"/>
    </row>
    <row r="838" ht="15.75" customHeight="1">
      <c r="A838" s="156"/>
      <c r="B838" s="156"/>
      <c r="C838" s="156"/>
      <c r="D838" s="140"/>
      <c r="E838" s="242"/>
      <c r="F838" s="156"/>
      <c r="G838" s="160"/>
      <c r="H838" s="241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  <c r="AA838" s="156"/>
      <c r="AB838" s="156"/>
      <c r="AC838" s="156"/>
      <c r="AD838" s="156"/>
      <c r="AE838" s="156"/>
      <c r="AF838" s="156"/>
      <c r="AG838" s="156"/>
    </row>
    <row r="839" ht="15.75" customHeight="1">
      <c r="A839" s="156"/>
      <c r="B839" s="156"/>
      <c r="C839" s="156"/>
      <c r="D839" s="140"/>
      <c r="E839" s="242"/>
      <c r="F839" s="156"/>
      <c r="G839" s="160"/>
      <c r="H839" s="241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  <c r="AA839" s="156"/>
      <c r="AB839" s="156"/>
      <c r="AC839" s="156"/>
      <c r="AD839" s="156"/>
      <c r="AE839" s="156"/>
      <c r="AF839" s="156"/>
      <c r="AG839" s="156"/>
    </row>
    <row r="840" ht="15.75" customHeight="1">
      <c r="A840" s="156"/>
      <c r="B840" s="156"/>
      <c r="C840" s="156"/>
      <c r="D840" s="140"/>
      <c r="E840" s="242"/>
      <c r="F840" s="156"/>
      <c r="G840" s="160"/>
      <c r="H840" s="241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  <c r="AA840" s="156"/>
      <c r="AB840" s="156"/>
      <c r="AC840" s="156"/>
      <c r="AD840" s="156"/>
      <c r="AE840" s="156"/>
      <c r="AF840" s="156"/>
      <c r="AG840" s="156"/>
    </row>
    <row r="841" ht="15.75" customHeight="1">
      <c r="A841" s="156"/>
      <c r="B841" s="156"/>
      <c r="C841" s="156"/>
      <c r="D841" s="140"/>
      <c r="E841" s="242"/>
      <c r="F841" s="156"/>
      <c r="G841" s="160"/>
      <c r="H841" s="241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  <c r="AA841" s="156"/>
      <c r="AB841" s="156"/>
      <c r="AC841" s="156"/>
      <c r="AD841" s="156"/>
      <c r="AE841" s="156"/>
      <c r="AF841" s="156"/>
      <c r="AG841" s="156"/>
    </row>
    <row r="842" ht="15.75" customHeight="1">
      <c r="A842" s="156"/>
      <c r="B842" s="156"/>
      <c r="C842" s="156"/>
      <c r="D842" s="140"/>
      <c r="E842" s="242"/>
      <c r="F842" s="156"/>
      <c r="G842" s="160"/>
      <c r="H842" s="241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  <c r="AA842" s="156"/>
      <c r="AB842" s="156"/>
      <c r="AC842" s="156"/>
      <c r="AD842" s="156"/>
      <c r="AE842" s="156"/>
      <c r="AF842" s="156"/>
      <c r="AG842" s="156"/>
    </row>
    <row r="843" ht="15.75" customHeight="1">
      <c r="A843" s="156"/>
      <c r="B843" s="156"/>
      <c r="C843" s="156"/>
      <c r="D843" s="140"/>
      <c r="E843" s="242"/>
      <c r="F843" s="156"/>
      <c r="G843" s="160"/>
      <c r="H843" s="241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  <c r="AA843" s="156"/>
      <c r="AB843" s="156"/>
      <c r="AC843" s="156"/>
      <c r="AD843" s="156"/>
      <c r="AE843" s="156"/>
      <c r="AF843" s="156"/>
      <c r="AG843" s="156"/>
    </row>
    <row r="844" ht="15.75" customHeight="1">
      <c r="A844" s="156"/>
      <c r="B844" s="156"/>
      <c r="C844" s="156"/>
      <c r="D844" s="140"/>
      <c r="E844" s="242"/>
      <c r="F844" s="156"/>
      <c r="G844" s="160"/>
      <c r="H844" s="241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  <c r="AA844" s="156"/>
      <c r="AB844" s="156"/>
      <c r="AC844" s="156"/>
      <c r="AD844" s="156"/>
      <c r="AE844" s="156"/>
      <c r="AF844" s="156"/>
      <c r="AG844" s="156"/>
    </row>
    <row r="845" ht="15.75" customHeight="1">
      <c r="A845" s="156"/>
      <c r="B845" s="156"/>
      <c r="C845" s="156"/>
      <c r="D845" s="140"/>
      <c r="E845" s="242"/>
      <c r="F845" s="156"/>
      <c r="G845" s="160"/>
      <c r="H845" s="241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  <c r="AA845" s="156"/>
      <c r="AB845" s="156"/>
      <c r="AC845" s="156"/>
      <c r="AD845" s="156"/>
      <c r="AE845" s="156"/>
      <c r="AF845" s="156"/>
      <c r="AG845" s="156"/>
    </row>
    <row r="846" ht="15.75" customHeight="1">
      <c r="A846" s="156"/>
      <c r="B846" s="156"/>
      <c r="C846" s="156"/>
      <c r="D846" s="140"/>
      <c r="E846" s="242"/>
      <c r="F846" s="156"/>
      <c r="G846" s="160"/>
      <c r="H846" s="241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  <c r="AA846" s="156"/>
      <c r="AB846" s="156"/>
      <c r="AC846" s="156"/>
      <c r="AD846" s="156"/>
      <c r="AE846" s="156"/>
      <c r="AF846" s="156"/>
      <c r="AG846" s="156"/>
    </row>
    <row r="847" ht="15.75" customHeight="1">
      <c r="A847" s="156"/>
      <c r="B847" s="156"/>
      <c r="C847" s="156"/>
      <c r="D847" s="140"/>
      <c r="E847" s="242"/>
      <c r="F847" s="156"/>
      <c r="G847" s="160"/>
      <c r="H847" s="241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  <c r="AA847" s="156"/>
      <c r="AB847" s="156"/>
      <c r="AC847" s="156"/>
      <c r="AD847" s="156"/>
      <c r="AE847" s="156"/>
      <c r="AF847" s="156"/>
      <c r="AG847" s="156"/>
    </row>
    <row r="848" ht="15.75" customHeight="1">
      <c r="A848" s="156"/>
      <c r="B848" s="156"/>
      <c r="C848" s="156"/>
      <c r="D848" s="140"/>
      <c r="E848" s="242"/>
      <c r="F848" s="156"/>
      <c r="G848" s="160"/>
      <c r="H848" s="241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  <c r="AA848" s="156"/>
      <c r="AB848" s="156"/>
      <c r="AC848" s="156"/>
      <c r="AD848" s="156"/>
      <c r="AE848" s="156"/>
      <c r="AF848" s="156"/>
      <c r="AG848" s="156"/>
    </row>
    <row r="849" ht="15.75" customHeight="1">
      <c r="A849" s="156"/>
      <c r="B849" s="156"/>
      <c r="C849" s="156"/>
      <c r="D849" s="140"/>
      <c r="E849" s="242"/>
      <c r="F849" s="156"/>
      <c r="G849" s="160"/>
      <c r="H849" s="241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  <c r="AA849" s="156"/>
      <c r="AB849" s="156"/>
      <c r="AC849" s="156"/>
      <c r="AD849" s="156"/>
      <c r="AE849" s="156"/>
      <c r="AF849" s="156"/>
      <c r="AG849" s="156"/>
    </row>
    <row r="850" ht="15.75" customHeight="1">
      <c r="A850" s="156"/>
      <c r="B850" s="156"/>
      <c r="C850" s="156"/>
      <c r="D850" s="140"/>
      <c r="E850" s="242"/>
      <c r="F850" s="156"/>
      <c r="G850" s="160"/>
      <c r="H850" s="241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  <c r="AA850" s="156"/>
      <c r="AB850" s="156"/>
      <c r="AC850" s="156"/>
      <c r="AD850" s="156"/>
      <c r="AE850" s="156"/>
      <c r="AF850" s="156"/>
      <c r="AG850" s="156"/>
    </row>
    <row r="851" ht="15.75" customHeight="1">
      <c r="A851" s="156"/>
      <c r="B851" s="156"/>
      <c r="C851" s="156"/>
      <c r="D851" s="140"/>
      <c r="E851" s="242"/>
      <c r="F851" s="156"/>
      <c r="G851" s="160"/>
      <c r="H851" s="241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  <c r="AA851" s="156"/>
      <c r="AB851" s="156"/>
      <c r="AC851" s="156"/>
      <c r="AD851" s="156"/>
      <c r="AE851" s="156"/>
      <c r="AF851" s="156"/>
      <c r="AG851" s="156"/>
    </row>
    <row r="852" ht="15.75" customHeight="1">
      <c r="A852" s="156"/>
      <c r="B852" s="156"/>
      <c r="C852" s="156"/>
      <c r="D852" s="140"/>
      <c r="E852" s="242"/>
      <c r="F852" s="156"/>
      <c r="G852" s="160"/>
      <c r="H852" s="241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  <c r="AA852" s="156"/>
      <c r="AB852" s="156"/>
      <c r="AC852" s="156"/>
      <c r="AD852" s="156"/>
      <c r="AE852" s="156"/>
      <c r="AF852" s="156"/>
      <c r="AG852" s="156"/>
    </row>
    <row r="853" ht="15.75" customHeight="1">
      <c r="A853" s="156"/>
      <c r="B853" s="156"/>
      <c r="C853" s="156"/>
      <c r="D853" s="140"/>
      <c r="E853" s="242"/>
      <c r="F853" s="156"/>
      <c r="G853" s="160"/>
      <c r="H853" s="241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  <c r="AA853" s="156"/>
      <c r="AB853" s="156"/>
      <c r="AC853" s="156"/>
      <c r="AD853" s="156"/>
      <c r="AE853" s="156"/>
      <c r="AF853" s="156"/>
      <c r="AG853" s="156"/>
    </row>
    <row r="854" ht="15.75" customHeight="1">
      <c r="A854" s="156"/>
      <c r="B854" s="156"/>
      <c r="C854" s="156"/>
      <c r="D854" s="140"/>
      <c r="E854" s="242"/>
      <c r="F854" s="156"/>
      <c r="G854" s="160"/>
      <c r="H854" s="241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  <c r="AA854" s="156"/>
      <c r="AB854" s="156"/>
      <c r="AC854" s="156"/>
      <c r="AD854" s="156"/>
      <c r="AE854" s="156"/>
      <c r="AF854" s="156"/>
      <c r="AG854" s="156"/>
    </row>
    <row r="855" ht="15.75" customHeight="1">
      <c r="A855" s="156"/>
      <c r="B855" s="156"/>
      <c r="C855" s="156"/>
      <c r="D855" s="140"/>
      <c r="E855" s="242"/>
      <c r="F855" s="156"/>
      <c r="G855" s="160"/>
      <c r="H855" s="241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  <c r="AA855" s="156"/>
      <c r="AB855" s="156"/>
      <c r="AC855" s="156"/>
      <c r="AD855" s="156"/>
      <c r="AE855" s="156"/>
      <c r="AF855" s="156"/>
      <c r="AG855" s="156"/>
    </row>
    <row r="856" ht="15.75" customHeight="1">
      <c r="A856" s="156"/>
      <c r="B856" s="156"/>
      <c r="C856" s="156"/>
      <c r="D856" s="140"/>
      <c r="E856" s="242"/>
      <c r="F856" s="156"/>
      <c r="G856" s="160"/>
      <c r="H856" s="241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  <c r="AA856" s="156"/>
      <c r="AB856" s="156"/>
      <c r="AC856" s="156"/>
      <c r="AD856" s="156"/>
      <c r="AE856" s="156"/>
      <c r="AF856" s="156"/>
      <c r="AG856" s="156"/>
    </row>
    <row r="857" ht="15.75" customHeight="1">
      <c r="A857" s="156"/>
      <c r="B857" s="156"/>
      <c r="C857" s="156"/>
      <c r="D857" s="140"/>
      <c r="E857" s="242"/>
      <c r="F857" s="156"/>
      <c r="G857" s="160"/>
      <c r="H857" s="241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  <c r="AA857" s="156"/>
      <c r="AB857" s="156"/>
      <c r="AC857" s="156"/>
      <c r="AD857" s="156"/>
      <c r="AE857" s="156"/>
      <c r="AF857" s="156"/>
      <c r="AG857" s="156"/>
    </row>
    <row r="858" ht="15.75" customHeight="1">
      <c r="A858" s="156"/>
      <c r="B858" s="156"/>
      <c r="C858" s="156"/>
      <c r="D858" s="140"/>
      <c r="E858" s="242"/>
      <c r="F858" s="156"/>
      <c r="G858" s="160"/>
      <c r="H858" s="241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  <c r="AA858" s="156"/>
      <c r="AB858" s="156"/>
      <c r="AC858" s="156"/>
      <c r="AD858" s="156"/>
      <c r="AE858" s="156"/>
      <c r="AF858" s="156"/>
      <c r="AG858" s="156"/>
    </row>
    <row r="859" ht="15.75" customHeight="1">
      <c r="A859" s="156"/>
      <c r="B859" s="156"/>
      <c r="C859" s="156"/>
      <c r="D859" s="140"/>
      <c r="E859" s="242"/>
      <c r="F859" s="156"/>
      <c r="G859" s="160"/>
      <c r="H859" s="241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  <c r="AA859" s="156"/>
      <c r="AB859" s="156"/>
      <c r="AC859" s="156"/>
      <c r="AD859" s="156"/>
      <c r="AE859" s="156"/>
      <c r="AF859" s="156"/>
      <c r="AG859" s="156"/>
    </row>
    <row r="860" ht="15.75" customHeight="1">
      <c r="A860" s="156"/>
      <c r="B860" s="156"/>
      <c r="C860" s="156"/>
      <c r="D860" s="140"/>
      <c r="E860" s="242"/>
      <c r="F860" s="156"/>
      <c r="G860" s="160"/>
      <c r="H860" s="241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  <c r="AA860" s="156"/>
      <c r="AB860" s="156"/>
      <c r="AC860" s="156"/>
      <c r="AD860" s="156"/>
      <c r="AE860" s="156"/>
      <c r="AF860" s="156"/>
      <c r="AG860" s="156"/>
    </row>
    <row r="861" ht="15.75" customHeight="1">
      <c r="A861" s="156"/>
      <c r="B861" s="156"/>
      <c r="C861" s="156"/>
      <c r="D861" s="140"/>
      <c r="E861" s="242"/>
      <c r="F861" s="156"/>
      <c r="G861" s="160"/>
      <c r="H861" s="241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  <c r="AA861" s="156"/>
      <c r="AB861" s="156"/>
      <c r="AC861" s="156"/>
      <c r="AD861" s="156"/>
      <c r="AE861" s="156"/>
      <c r="AF861" s="156"/>
      <c r="AG861" s="156"/>
    </row>
    <row r="862" ht="15.75" customHeight="1">
      <c r="A862" s="156"/>
      <c r="B862" s="156"/>
      <c r="C862" s="156"/>
      <c r="D862" s="140"/>
      <c r="E862" s="242"/>
      <c r="F862" s="156"/>
      <c r="G862" s="160"/>
      <c r="H862" s="241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  <c r="AA862" s="156"/>
      <c r="AB862" s="156"/>
      <c r="AC862" s="156"/>
      <c r="AD862" s="156"/>
      <c r="AE862" s="156"/>
      <c r="AF862" s="156"/>
      <c r="AG862" s="156"/>
    </row>
    <row r="863" ht="15.75" customHeight="1">
      <c r="A863" s="156"/>
      <c r="B863" s="156"/>
      <c r="C863" s="156"/>
      <c r="D863" s="140"/>
      <c r="E863" s="242"/>
      <c r="F863" s="156"/>
      <c r="G863" s="160"/>
      <c r="H863" s="241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  <c r="AA863" s="156"/>
      <c r="AB863" s="156"/>
      <c r="AC863" s="156"/>
      <c r="AD863" s="156"/>
      <c r="AE863" s="156"/>
      <c r="AF863" s="156"/>
      <c r="AG863" s="156"/>
    </row>
    <row r="864" ht="15.75" customHeight="1">
      <c r="A864" s="156"/>
      <c r="B864" s="156"/>
      <c r="C864" s="156"/>
      <c r="D864" s="140"/>
      <c r="E864" s="242"/>
      <c r="F864" s="156"/>
      <c r="G864" s="160"/>
      <c r="H864" s="241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  <c r="AA864" s="156"/>
      <c r="AB864" s="156"/>
      <c r="AC864" s="156"/>
      <c r="AD864" s="156"/>
      <c r="AE864" s="156"/>
      <c r="AF864" s="156"/>
      <c r="AG864" s="156"/>
    </row>
    <row r="865" ht="15.75" customHeight="1">
      <c r="A865" s="156"/>
      <c r="B865" s="156"/>
      <c r="C865" s="156"/>
      <c r="D865" s="140"/>
      <c r="E865" s="242"/>
      <c r="F865" s="156"/>
      <c r="G865" s="160"/>
      <c r="H865" s="241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  <c r="AA865" s="156"/>
      <c r="AB865" s="156"/>
      <c r="AC865" s="156"/>
      <c r="AD865" s="156"/>
      <c r="AE865" s="156"/>
      <c r="AF865" s="156"/>
      <c r="AG865" s="156"/>
    </row>
    <row r="866" ht="15.75" customHeight="1">
      <c r="A866" s="156"/>
      <c r="B866" s="156"/>
      <c r="C866" s="156"/>
      <c r="D866" s="140"/>
      <c r="E866" s="242"/>
      <c r="F866" s="156"/>
      <c r="G866" s="160"/>
      <c r="H866" s="241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  <c r="AA866" s="156"/>
      <c r="AB866" s="156"/>
      <c r="AC866" s="156"/>
      <c r="AD866" s="156"/>
      <c r="AE866" s="156"/>
      <c r="AF866" s="156"/>
      <c r="AG866" s="156"/>
    </row>
    <row r="867" ht="15.75" customHeight="1">
      <c r="A867" s="156"/>
      <c r="B867" s="156"/>
      <c r="C867" s="156"/>
      <c r="D867" s="140"/>
      <c r="E867" s="242"/>
      <c r="F867" s="156"/>
      <c r="G867" s="160"/>
      <c r="H867" s="241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  <c r="AA867" s="156"/>
      <c r="AB867" s="156"/>
      <c r="AC867" s="156"/>
      <c r="AD867" s="156"/>
      <c r="AE867" s="156"/>
      <c r="AF867" s="156"/>
      <c r="AG867" s="156"/>
    </row>
    <row r="868" ht="15.75" customHeight="1">
      <c r="A868" s="156"/>
      <c r="B868" s="156"/>
      <c r="C868" s="156"/>
      <c r="D868" s="140"/>
      <c r="E868" s="242"/>
      <c r="F868" s="156"/>
      <c r="G868" s="160"/>
      <c r="H868" s="241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  <c r="AA868" s="156"/>
      <c r="AB868" s="156"/>
      <c r="AC868" s="156"/>
      <c r="AD868" s="156"/>
      <c r="AE868" s="156"/>
      <c r="AF868" s="156"/>
      <c r="AG868" s="156"/>
    </row>
    <row r="869" ht="15.75" customHeight="1">
      <c r="A869" s="156"/>
      <c r="B869" s="156"/>
      <c r="C869" s="156"/>
      <c r="D869" s="140"/>
      <c r="E869" s="242"/>
      <c r="F869" s="156"/>
      <c r="G869" s="160"/>
      <c r="H869" s="241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  <c r="AA869" s="156"/>
      <c r="AB869" s="156"/>
      <c r="AC869" s="156"/>
      <c r="AD869" s="156"/>
      <c r="AE869" s="156"/>
      <c r="AF869" s="156"/>
      <c r="AG869" s="156"/>
    </row>
    <row r="870" ht="15.75" customHeight="1">
      <c r="A870" s="156"/>
      <c r="B870" s="156"/>
      <c r="C870" s="156"/>
      <c r="D870" s="140"/>
      <c r="E870" s="242"/>
      <c r="F870" s="156"/>
      <c r="G870" s="160"/>
      <c r="H870" s="241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  <c r="AA870" s="156"/>
      <c r="AB870" s="156"/>
      <c r="AC870" s="156"/>
      <c r="AD870" s="156"/>
      <c r="AE870" s="156"/>
      <c r="AF870" s="156"/>
      <c r="AG870" s="156"/>
    </row>
    <row r="871" ht="15.75" customHeight="1">
      <c r="A871" s="156"/>
      <c r="B871" s="156"/>
      <c r="C871" s="156"/>
      <c r="D871" s="140"/>
      <c r="E871" s="242"/>
      <c r="F871" s="156"/>
      <c r="G871" s="160"/>
      <c r="H871" s="241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  <c r="AA871" s="156"/>
      <c r="AB871" s="156"/>
      <c r="AC871" s="156"/>
      <c r="AD871" s="156"/>
      <c r="AE871" s="156"/>
      <c r="AF871" s="156"/>
      <c r="AG871" s="156"/>
    </row>
    <row r="872" ht="15.75" customHeight="1">
      <c r="A872" s="156"/>
      <c r="B872" s="156"/>
      <c r="C872" s="156"/>
      <c r="D872" s="140"/>
      <c r="E872" s="242"/>
      <c r="F872" s="156"/>
      <c r="G872" s="160"/>
      <c r="H872" s="241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  <c r="AA872" s="156"/>
      <c r="AB872" s="156"/>
      <c r="AC872" s="156"/>
      <c r="AD872" s="156"/>
      <c r="AE872" s="156"/>
      <c r="AF872" s="156"/>
      <c r="AG872" s="156"/>
    </row>
    <row r="873" ht="15.75" customHeight="1">
      <c r="A873" s="156"/>
      <c r="B873" s="156"/>
      <c r="C873" s="156"/>
      <c r="D873" s="140"/>
      <c r="E873" s="242"/>
      <c r="F873" s="156"/>
      <c r="G873" s="160"/>
      <c r="H873" s="241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  <c r="AA873" s="156"/>
      <c r="AB873" s="156"/>
      <c r="AC873" s="156"/>
      <c r="AD873" s="156"/>
      <c r="AE873" s="156"/>
      <c r="AF873" s="156"/>
      <c r="AG873" s="156"/>
    </row>
    <row r="874" ht="15.75" customHeight="1">
      <c r="A874" s="156"/>
      <c r="B874" s="156"/>
      <c r="C874" s="156"/>
      <c r="D874" s="140"/>
      <c r="E874" s="242"/>
      <c r="F874" s="156"/>
      <c r="G874" s="160"/>
      <c r="H874" s="241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  <c r="AA874" s="156"/>
      <c r="AB874" s="156"/>
      <c r="AC874" s="156"/>
      <c r="AD874" s="156"/>
      <c r="AE874" s="156"/>
      <c r="AF874" s="156"/>
      <c r="AG874" s="156"/>
    </row>
    <row r="875" ht="15.75" customHeight="1">
      <c r="A875" s="156"/>
      <c r="B875" s="156"/>
      <c r="C875" s="156"/>
      <c r="D875" s="140"/>
      <c r="E875" s="242"/>
      <c r="F875" s="156"/>
      <c r="G875" s="160"/>
      <c r="H875" s="241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  <c r="AA875" s="156"/>
      <c r="AB875" s="156"/>
      <c r="AC875" s="156"/>
      <c r="AD875" s="156"/>
      <c r="AE875" s="156"/>
      <c r="AF875" s="156"/>
      <c r="AG875" s="156"/>
    </row>
    <row r="876" ht="15.75" customHeight="1">
      <c r="A876" s="156"/>
      <c r="B876" s="156"/>
      <c r="C876" s="156"/>
      <c r="D876" s="140"/>
      <c r="E876" s="242"/>
      <c r="F876" s="156"/>
      <c r="G876" s="160"/>
      <c r="H876" s="241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  <c r="AA876" s="156"/>
      <c r="AB876" s="156"/>
      <c r="AC876" s="156"/>
      <c r="AD876" s="156"/>
      <c r="AE876" s="156"/>
      <c r="AF876" s="156"/>
      <c r="AG876" s="156"/>
    </row>
    <row r="877" ht="15.75" customHeight="1">
      <c r="A877" s="156"/>
      <c r="B877" s="156"/>
      <c r="C877" s="156"/>
      <c r="D877" s="140"/>
      <c r="E877" s="242"/>
      <c r="F877" s="156"/>
      <c r="G877" s="160"/>
      <c r="H877" s="241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  <c r="AA877" s="156"/>
      <c r="AB877" s="156"/>
      <c r="AC877" s="156"/>
      <c r="AD877" s="156"/>
      <c r="AE877" s="156"/>
      <c r="AF877" s="156"/>
      <c r="AG877" s="156"/>
    </row>
    <row r="878" ht="15.75" customHeight="1">
      <c r="A878" s="156"/>
      <c r="B878" s="156"/>
      <c r="C878" s="156"/>
      <c r="D878" s="140"/>
      <c r="E878" s="242"/>
      <c r="F878" s="156"/>
      <c r="G878" s="160"/>
      <c r="H878" s="241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  <c r="AA878" s="156"/>
      <c r="AB878" s="156"/>
      <c r="AC878" s="156"/>
      <c r="AD878" s="156"/>
      <c r="AE878" s="156"/>
      <c r="AF878" s="156"/>
      <c r="AG878" s="156"/>
    </row>
    <row r="879" ht="15.75" customHeight="1">
      <c r="A879" s="156"/>
      <c r="B879" s="156"/>
      <c r="C879" s="156"/>
      <c r="D879" s="140"/>
      <c r="E879" s="242"/>
      <c r="F879" s="156"/>
      <c r="G879" s="160"/>
      <c r="H879" s="241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  <c r="AA879" s="156"/>
      <c r="AB879" s="156"/>
      <c r="AC879" s="156"/>
      <c r="AD879" s="156"/>
      <c r="AE879" s="156"/>
      <c r="AF879" s="156"/>
      <c r="AG879" s="156"/>
    </row>
    <row r="880" ht="15.75" customHeight="1">
      <c r="A880" s="156"/>
      <c r="B880" s="156"/>
      <c r="C880" s="156"/>
      <c r="D880" s="140"/>
      <c r="E880" s="242"/>
      <c r="F880" s="156"/>
      <c r="G880" s="160"/>
      <c r="H880" s="241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  <c r="AA880" s="156"/>
      <c r="AB880" s="156"/>
      <c r="AC880" s="156"/>
      <c r="AD880" s="156"/>
      <c r="AE880" s="156"/>
      <c r="AF880" s="156"/>
      <c r="AG880" s="156"/>
    </row>
    <row r="881" ht="15.75" customHeight="1">
      <c r="A881" s="156"/>
      <c r="B881" s="156"/>
      <c r="C881" s="156"/>
      <c r="D881" s="140"/>
      <c r="E881" s="242"/>
      <c r="F881" s="156"/>
      <c r="G881" s="160"/>
      <c r="H881" s="241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  <c r="AA881" s="156"/>
      <c r="AB881" s="156"/>
      <c r="AC881" s="156"/>
      <c r="AD881" s="156"/>
      <c r="AE881" s="156"/>
      <c r="AF881" s="156"/>
      <c r="AG881" s="156"/>
    </row>
    <row r="882" ht="15.75" customHeight="1">
      <c r="A882" s="156"/>
      <c r="B882" s="156"/>
      <c r="C882" s="156"/>
      <c r="D882" s="140"/>
      <c r="E882" s="242"/>
      <c r="F882" s="156"/>
      <c r="G882" s="160"/>
      <c r="H882" s="241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  <c r="AA882" s="156"/>
      <c r="AB882" s="156"/>
      <c r="AC882" s="156"/>
      <c r="AD882" s="156"/>
      <c r="AE882" s="156"/>
      <c r="AF882" s="156"/>
      <c r="AG882" s="156"/>
    </row>
    <row r="883" ht="15.75" customHeight="1">
      <c r="A883" s="156"/>
      <c r="B883" s="156"/>
      <c r="C883" s="156"/>
      <c r="D883" s="140"/>
      <c r="E883" s="242"/>
      <c r="F883" s="156"/>
      <c r="G883" s="160"/>
      <c r="H883" s="241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  <c r="AA883" s="156"/>
      <c r="AB883" s="156"/>
      <c r="AC883" s="156"/>
      <c r="AD883" s="156"/>
      <c r="AE883" s="156"/>
      <c r="AF883" s="156"/>
      <c r="AG883" s="156"/>
    </row>
    <row r="884" ht="15.75" customHeight="1">
      <c r="A884" s="156"/>
      <c r="B884" s="156"/>
      <c r="C884" s="156"/>
      <c r="D884" s="140"/>
      <c r="E884" s="242"/>
      <c r="F884" s="156"/>
      <c r="G884" s="160"/>
      <c r="H884" s="241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  <c r="AA884" s="156"/>
      <c r="AB884" s="156"/>
      <c r="AC884" s="156"/>
      <c r="AD884" s="156"/>
      <c r="AE884" s="156"/>
      <c r="AF884" s="156"/>
      <c r="AG884" s="156"/>
    </row>
    <row r="885" ht="15.75" customHeight="1">
      <c r="A885" s="156"/>
      <c r="B885" s="156"/>
      <c r="C885" s="156"/>
      <c r="D885" s="140"/>
      <c r="E885" s="242"/>
      <c r="F885" s="156"/>
      <c r="G885" s="160"/>
      <c r="H885" s="241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  <c r="AA885" s="156"/>
      <c r="AB885" s="156"/>
      <c r="AC885" s="156"/>
      <c r="AD885" s="156"/>
      <c r="AE885" s="156"/>
      <c r="AF885" s="156"/>
      <c r="AG885" s="156"/>
    </row>
    <row r="886" ht="15.75" customHeight="1">
      <c r="A886" s="156"/>
      <c r="B886" s="156"/>
      <c r="C886" s="156"/>
      <c r="D886" s="140"/>
      <c r="E886" s="242"/>
      <c r="F886" s="156"/>
      <c r="G886" s="160"/>
      <c r="H886" s="241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  <c r="AA886" s="156"/>
      <c r="AB886" s="156"/>
      <c r="AC886" s="156"/>
      <c r="AD886" s="156"/>
      <c r="AE886" s="156"/>
      <c r="AF886" s="156"/>
      <c r="AG886" s="156"/>
    </row>
    <row r="887" ht="15.75" customHeight="1">
      <c r="A887" s="156"/>
      <c r="B887" s="156"/>
      <c r="C887" s="156"/>
      <c r="D887" s="140"/>
      <c r="E887" s="242"/>
      <c r="F887" s="156"/>
      <c r="G887" s="160"/>
      <c r="H887" s="241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  <c r="AA887" s="156"/>
      <c r="AB887" s="156"/>
      <c r="AC887" s="156"/>
      <c r="AD887" s="156"/>
      <c r="AE887" s="156"/>
      <c r="AF887" s="156"/>
      <c r="AG887" s="156"/>
    </row>
    <row r="888" ht="15.75" customHeight="1">
      <c r="A888" s="156"/>
      <c r="B888" s="156"/>
      <c r="C888" s="156"/>
      <c r="D888" s="140"/>
      <c r="E888" s="242"/>
      <c r="F888" s="156"/>
      <c r="G888" s="160"/>
      <c r="H888" s="241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  <c r="AA888" s="156"/>
      <c r="AB888" s="156"/>
      <c r="AC888" s="156"/>
      <c r="AD888" s="156"/>
      <c r="AE888" s="156"/>
      <c r="AF888" s="156"/>
      <c r="AG888" s="156"/>
    </row>
    <row r="889" ht="15.75" customHeight="1">
      <c r="A889" s="156"/>
      <c r="B889" s="156"/>
      <c r="C889" s="156"/>
      <c r="D889" s="140"/>
      <c r="E889" s="242"/>
      <c r="F889" s="156"/>
      <c r="G889" s="160"/>
      <c r="H889" s="241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  <c r="AA889" s="156"/>
      <c r="AB889" s="156"/>
      <c r="AC889" s="156"/>
      <c r="AD889" s="156"/>
      <c r="AE889" s="156"/>
      <c r="AF889" s="156"/>
      <c r="AG889" s="156"/>
    </row>
    <row r="890" ht="15.75" customHeight="1">
      <c r="A890" s="156"/>
      <c r="B890" s="156"/>
      <c r="C890" s="156"/>
      <c r="D890" s="140"/>
      <c r="E890" s="242"/>
      <c r="F890" s="156"/>
      <c r="G890" s="160"/>
      <c r="H890" s="241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  <c r="AA890" s="156"/>
      <c r="AB890" s="156"/>
      <c r="AC890" s="156"/>
      <c r="AD890" s="156"/>
      <c r="AE890" s="156"/>
      <c r="AF890" s="156"/>
      <c r="AG890" s="156"/>
    </row>
    <row r="891" ht="15.75" customHeight="1">
      <c r="A891" s="156"/>
      <c r="B891" s="156"/>
      <c r="C891" s="156"/>
      <c r="D891" s="140"/>
      <c r="E891" s="242"/>
      <c r="F891" s="156"/>
      <c r="G891" s="160"/>
      <c r="H891" s="241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  <c r="AA891" s="156"/>
      <c r="AB891" s="156"/>
      <c r="AC891" s="156"/>
      <c r="AD891" s="156"/>
      <c r="AE891" s="156"/>
      <c r="AF891" s="156"/>
      <c r="AG891" s="156"/>
    </row>
    <row r="892" ht="15.75" customHeight="1">
      <c r="A892" s="156"/>
      <c r="B892" s="156"/>
      <c r="C892" s="156"/>
      <c r="D892" s="140"/>
      <c r="E892" s="242"/>
      <c r="F892" s="156"/>
      <c r="G892" s="160"/>
      <c r="H892" s="241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  <c r="AA892" s="156"/>
      <c r="AB892" s="156"/>
      <c r="AC892" s="156"/>
      <c r="AD892" s="156"/>
      <c r="AE892" s="156"/>
      <c r="AF892" s="156"/>
      <c r="AG892" s="156"/>
    </row>
    <row r="893" ht="15.75" customHeight="1">
      <c r="A893" s="156"/>
      <c r="B893" s="156"/>
      <c r="C893" s="156"/>
      <c r="D893" s="140"/>
      <c r="E893" s="242"/>
      <c r="F893" s="156"/>
      <c r="G893" s="160"/>
      <c r="H893" s="241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  <c r="AA893" s="156"/>
      <c r="AB893" s="156"/>
      <c r="AC893" s="156"/>
      <c r="AD893" s="156"/>
      <c r="AE893" s="156"/>
      <c r="AF893" s="156"/>
      <c r="AG893" s="156"/>
    </row>
    <row r="894" ht="15.75" customHeight="1">
      <c r="A894" s="156"/>
      <c r="B894" s="156"/>
      <c r="C894" s="156"/>
      <c r="D894" s="140"/>
      <c r="E894" s="242"/>
      <c r="F894" s="156"/>
      <c r="G894" s="160"/>
      <c r="H894" s="241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  <c r="AA894" s="156"/>
      <c r="AB894" s="156"/>
      <c r="AC894" s="156"/>
      <c r="AD894" s="156"/>
      <c r="AE894" s="156"/>
      <c r="AF894" s="156"/>
      <c r="AG894" s="156"/>
    </row>
    <row r="895" ht="15.75" customHeight="1">
      <c r="A895" s="156"/>
      <c r="B895" s="156"/>
      <c r="C895" s="156"/>
      <c r="D895" s="140"/>
      <c r="E895" s="242"/>
      <c r="F895" s="156"/>
      <c r="G895" s="160"/>
      <c r="H895" s="241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  <c r="AA895" s="156"/>
      <c r="AB895" s="156"/>
      <c r="AC895" s="156"/>
      <c r="AD895" s="156"/>
      <c r="AE895" s="156"/>
      <c r="AF895" s="156"/>
      <c r="AG895" s="156"/>
    </row>
    <row r="896" ht="15.75" customHeight="1">
      <c r="A896" s="156"/>
      <c r="B896" s="156"/>
      <c r="C896" s="156"/>
      <c r="D896" s="140"/>
      <c r="E896" s="242"/>
      <c r="F896" s="156"/>
      <c r="G896" s="160"/>
      <c r="H896" s="241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  <c r="AA896" s="156"/>
      <c r="AB896" s="156"/>
      <c r="AC896" s="156"/>
      <c r="AD896" s="156"/>
      <c r="AE896" s="156"/>
      <c r="AF896" s="156"/>
      <c r="AG896" s="156"/>
    </row>
    <row r="897" ht="15.75" customHeight="1">
      <c r="A897" s="156"/>
      <c r="B897" s="156"/>
      <c r="C897" s="156"/>
      <c r="D897" s="140"/>
      <c r="E897" s="242"/>
      <c r="F897" s="156"/>
      <c r="G897" s="160"/>
      <c r="H897" s="241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  <c r="AA897" s="156"/>
      <c r="AB897" s="156"/>
      <c r="AC897" s="156"/>
      <c r="AD897" s="156"/>
      <c r="AE897" s="156"/>
      <c r="AF897" s="156"/>
      <c r="AG897" s="156"/>
    </row>
    <row r="898" ht="15.75" customHeight="1">
      <c r="A898" s="156"/>
      <c r="B898" s="156"/>
      <c r="C898" s="156"/>
      <c r="D898" s="140"/>
      <c r="E898" s="242"/>
      <c r="F898" s="156"/>
      <c r="G898" s="160"/>
      <c r="H898" s="241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  <c r="AA898" s="156"/>
      <c r="AB898" s="156"/>
      <c r="AC898" s="156"/>
      <c r="AD898" s="156"/>
      <c r="AE898" s="156"/>
      <c r="AF898" s="156"/>
      <c r="AG898" s="156"/>
    </row>
    <row r="899" ht="15.75" customHeight="1">
      <c r="A899" s="156"/>
      <c r="B899" s="156"/>
      <c r="C899" s="156"/>
      <c r="D899" s="140"/>
      <c r="E899" s="242"/>
      <c r="F899" s="156"/>
      <c r="G899" s="160"/>
      <c r="H899" s="241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  <c r="AA899" s="156"/>
      <c r="AB899" s="156"/>
      <c r="AC899" s="156"/>
      <c r="AD899" s="156"/>
      <c r="AE899" s="156"/>
      <c r="AF899" s="156"/>
      <c r="AG899" s="156"/>
    </row>
    <row r="900" ht="15.75" customHeight="1">
      <c r="A900" s="156"/>
      <c r="B900" s="156"/>
      <c r="C900" s="156"/>
      <c r="D900" s="140"/>
      <c r="E900" s="242"/>
      <c r="F900" s="156"/>
      <c r="G900" s="160"/>
      <c r="H900" s="241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  <c r="AA900" s="156"/>
      <c r="AB900" s="156"/>
      <c r="AC900" s="156"/>
      <c r="AD900" s="156"/>
      <c r="AE900" s="156"/>
      <c r="AF900" s="156"/>
      <c r="AG900" s="156"/>
    </row>
    <row r="901" ht="15.75" customHeight="1">
      <c r="A901" s="156"/>
      <c r="B901" s="156"/>
      <c r="C901" s="156"/>
      <c r="D901" s="140"/>
      <c r="E901" s="242"/>
      <c r="F901" s="156"/>
      <c r="G901" s="160"/>
      <c r="H901" s="241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  <c r="AA901" s="156"/>
      <c r="AB901" s="156"/>
      <c r="AC901" s="156"/>
      <c r="AD901" s="156"/>
      <c r="AE901" s="156"/>
      <c r="AF901" s="156"/>
      <c r="AG901" s="156"/>
    </row>
    <row r="902" ht="15.75" customHeight="1">
      <c r="A902" s="156"/>
      <c r="B902" s="156"/>
      <c r="C902" s="156"/>
      <c r="D902" s="140"/>
      <c r="E902" s="242"/>
      <c r="F902" s="156"/>
      <c r="G902" s="160"/>
      <c r="H902" s="241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  <c r="AA902" s="156"/>
      <c r="AB902" s="156"/>
      <c r="AC902" s="156"/>
      <c r="AD902" s="156"/>
      <c r="AE902" s="156"/>
      <c r="AF902" s="156"/>
      <c r="AG902" s="156"/>
    </row>
    <row r="903" ht="15.75" customHeight="1">
      <c r="A903" s="156"/>
      <c r="B903" s="156"/>
      <c r="C903" s="156"/>
      <c r="D903" s="140"/>
      <c r="E903" s="242"/>
      <c r="F903" s="156"/>
      <c r="G903" s="160"/>
      <c r="H903" s="241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  <c r="AA903" s="156"/>
      <c r="AB903" s="156"/>
      <c r="AC903" s="156"/>
      <c r="AD903" s="156"/>
      <c r="AE903" s="156"/>
      <c r="AF903" s="156"/>
      <c r="AG903" s="156"/>
    </row>
    <row r="904" ht="15.75" customHeight="1">
      <c r="A904" s="156"/>
      <c r="B904" s="156"/>
      <c r="C904" s="156"/>
      <c r="D904" s="140"/>
      <c r="E904" s="242"/>
      <c r="F904" s="156"/>
      <c r="G904" s="160"/>
      <c r="H904" s="241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  <c r="AA904" s="156"/>
      <c r="AB904" s="156"/>
      <c r="AC904" s="156"/>
      <c r="AD904" s="156"/>
      <c r="AE904" s="156"/>
      <c r="AF904" s="156"/>
      <c r="AG904" s="156"/>
    </row>
    <row r="905" ht="15.75" customHeight="1">
      <c r="A905" s="156"/>
      <c r="B905" s="156"/>
      <c r="C905" s="156"/>
      <c r="D905" s="140"/>
      <c r="E905" s="242"/>
      <c r="F905" s="156"/>
      <c r="G905" s="160"/>
      <c r="H905" s="241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  <c r="AA905" s="156"/>
      <c r="AB905" s="156"/>
      <c r="AC905" s="156"/>
      <c r="AD905" s="156"/>
      <c r="AE905" s="156"/>
      <c r="AF905" s="156"/>
      <c r="AG905" s="156"/>
    </row>
    <row r="906" ht="15.75" customHeight="1">
      <c r="A906" s="156"/>
      <c r="B906" s="156"/>
      <c r="C906" s="156"/>
      <c r="D906" s="140"/>
      <c r="E906" s="242"/>
      <c r="F906" s="156"/>
      <c r="G906" s="160"/>
      <c r="H906" s="241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  <c r="AA906" s="156"/>
      <c r="AB906" s="156"/>
      <c r="AC906" s="156"/>
      <c r="AD906" s="156"/>
      <c r="AE906" s="156"/>
      <c r="AF906" s="156"/>
      <c r="AG906" s="156"/>
    </row>
    <row r="907" ht="15.75" customHeight="1">
      <c r="A907" s="156"/>
      <c r="B907" s="156"/>
      <c r="C907" s="156"/>
      <c r="D907" s="140"/>
      <c r="E907" s="242"/>
      <c r="F907" s="156"/>
      <c r="G907" s="160"/>
      <c r="H907" s="241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  <c r="AA907" s="156"/>
      <c r="AB907" s="156"/>
      <c r="AC907" s="156"/>
      <c r="AD907" s="156"/>
      <c r="AE907" s="156"/>
      <c r="AF907" s="156"/>
      <c r="AG907" s="156"/>
    </row>
    <row r="908" ht="15.75" customHeight="1">
      <c r="A908" s="156"/>
      <c r="B908" s="156"/>
      <c r="C908" s="156"/>
      <c r="D908" s="140"/>
      <c r="E908" s="242"/>
      <c r="F908" s="156"/>
      <c r="G908" s="160"/>
      <c r="H908" s="241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  <c r="AA908" s="156"/>
      <c r="AB908" s="156"/>
      <c r="AC908" s="156"/>
      <c r="AD908" s="156"/>
      <c r="AE908" s="156"/>
      <c r="AF908" s="156"/>
      <c r="AG908" s="156"/>
    </row>
    <row r="909" ht="15.75" customHeight="1">
      <c r="A909" s="156"/>
      <c r="B909" s="156"/>
      <c r="C909" s="156"/>
      <c r="D909" s="140"/>
      <c r="E909" s="242"/>
      <c r="F909" s="156"/>
      <c r="G909" s="160"/>
      <c r="H909" s="241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  <c r="AA909" s="156"/>
      <c r="AB909" s="156"/>
      <c r="AC909" s="156"/>
      <c r="AD909" s="156"/>
      <c r="AE909" s="156"/>
      <c r="AF909" s="156"/>
      <c r="AG909" s="156"/>
    </row>
    <row r="910" ht="15.75" customHeight="1">
      <c r="A910" s="156"/>
      <c r="B910" s="156"/>
      <c r="C910" s="156"/>
      <c r="D910" s="140"/>
      <c r="E910" s="242"/>
      <c r="F910" s="156"/>
      <c r="G910" s="160"/>
      <c r="H910" s="241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  <c r="AA910" s="156"/>
      <c r="AB910" s="156"/>
      <c r="AC910" s="156"/>
      <c r="AD910" s="156"/>
      <c r="AE910" s="156"/>
      <c r="AF910" s="156"/>
      <c r="AG910" s="156"/>
    </row>
    <row r="911" ht="15.75" customHeight="1">
      <c r="A911" s="156"/>
      <c r="B911" s="156"/>
      <c r="C911" s="156"/>
      <c r="D911" s="140"/>
      <c r="E911" s="242"/>
      <c r="F911" s="156"/>
      <c r="G911" s="160"/>
      <c r="H911" s="241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  <c r="AA911" s="156"/>
      <c r="AB911" s="156"/>
      <c r="AC911" s="156"/>
      <c r="AD911" s="156"/>
      <c r="AE911" s="156"/>
      <c r="AF911" s="156"/>
      <c r="AG911" s="156"/>
    </row>
    <row r="912" ht="15.75" customHeight="1">
      <c r="A912" s="156"/>
      <c r="B912" s="156"/>
      <c r="C912" s="156"/>
      <c r="D912" s="140"/>
      <c r="E912" s="242"/>
      <c r="F912" s="156"/>
      <c r="G912" s="160"/>
      <c r="H912" s="241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  <c r="AA912" s="156"/>
      <c r="AB912" s="156"/>
      <c r="AC912" s="156"/>
      <c r="AD912" s="156"/>
      <c r="AE912" s="156"/>
      <c r="AF912" s="156"/>
      <c r="AG912" s="156"/>
    </row>
    <row r="913" ht="15.75" customHeight="1">
      <c r="A913" s="156"/>
      <c r="B913" s="156"/>
      <c r="C913" s="156"/>
      <c r="D913" s="140"/>
      <c r="E913" s="242"/>
      <c r="F913" s="156"/>
      <c r="G913" s="160"/>
      <c r="H913" s="241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  <c r="AA913" s="156"/>
      <c r="AB913" s="156"/>
      <c r="AC913" s="156"/>
      <c r="AD913" s="156"/>
      <c r="AE913" s="156"/>
      <c r="AF913" s="156"/>
      <c r="AG913" s="156"/>
    </row>
    <row r="914" ht="15.75" customHeight="1">
      <c r="A914" s="156"/>
      <c r="B914" s="156"/>
      <c r="C914" s="156"/>
      <c r="D914" s="140"/>
      <c r="E914" s="242"/>
      <c r="F914" s="156"/>
      <c r="G914" s="160"/>
      <c r="H914" s="241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  <c r="AA914" s="156"/>
      <c r="AB914" s="156"/>
      <c r="AC914" s="156"/>
      <c r="AD914" s="156"/>
      <c r="AE914" s="156"/>
      <c r="AF914" s="156"/>
      <c r="AG914" s="156"/>
    </row>
    <row r="915" ht="15.75" customHeight="1">
      <c r="A915" s="156"/>
      <c r="B915" s="156"/>
      <c r="C915" s="156"/>
      <c r="D915" s="140"/>
      <c r="E915" s="242"/>
      <c r="F915" s="156"/>
      <c r="G915" s="160"/>
      <c r="H915" s="241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  <c r="AA915" s="156"/>
      <c r="AB915" s="156"/>
      <c r="AC915" s="156"/>
      <c r="AD915" s="156"/>
      <c r="AE915" s="156"/>
      <c r="AF915" s="156"/>
      <c r="AG915" s="156"/>
    </row>
    <row r="916" ht="15.75" customHeight="1">
      <c r="A916" s="156"/>
      <c r="B916" s="156"/>
      <c r="C916" s="156"/>
      <c r="D916" s="140"/>
      <c r="E916" s="242"/>
      <c r="F916" s="156"/>
      <c r="G916" s="160"/>
      <c r="H916" s="241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  <c r="AA916" s="156"/>
      <c r="AB916" s="156"/>
      <c r="AC916" s="156"/>
      <c r="AD916" s="156"/>
      <c r="AE916" s="156"/>
      <c r="AF916" s="156"/>
      <c r="AG916" s="156"/>
    </row>
    <row r="917" ht="15.75" customHeight="1">
      <c r="A917" s="156"/>
      <c r="B917" s="156"/>
      <c r="C917" s="156"/>
      <c r="D917" s="140"/>
      <c r="E917" s="242"/>
      <c r="F917" s="156"/>
      <c r="G917" s="160"/>
      <c r="H917" s="241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  <c r="AA917" s="156"/>
      <c r="AB917" s="156"/>
      <c r="AC917" s="156"/>
      <c r="AD917" s="156"/>
      <c r="AE917" s="156"/>
      <c r="AF917" s="156"/>
      <c r="AG917" s="156"/>
    </row>
    <row r="918" ht="15.75" customHeight="1">
      <c r="A918" s="156"/>
      <c r="B918" s="156"/>
      <c r="C918" s="156"/>
      <c r="D918" s="140"/>
      <c r="E918" s="242"/>
      <c r="F918" s="156"/>
      <c r="G918" s="160"/>
      <c r="H918" s="241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  <c r="AA918" s="156"/>
      <c r="AB918" s="156"/>
      <c r="AC918" s="156"/>
      <c r="AD918" s="156"/>
      <c r="AE918" s="156"/>
      <c r="AF918" s="156"/>
      <c r="AG918" s="156"/>
    </row>
    <row r="919" ht="15.75" customHeight="1">
      <c r="A919" s="156"/>
      <c r="B919" s="156"/>
      <c r="C919" s="156"/>
      <c r="D919" s="140"/>
      <c r="E919" s="242"/>
      <c r="F919" s="156"/>
      <c r="G919" s="160"/>
      <c r="H919" s="241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  <c r="AA919" s="156"/>
      <c r="AB919" s="156"/>
      <c r="AC919" s="156"/>
      <c r="AD919" s="156"/>
      <c r="AE919" s="156"/>
      <c r="AF919" s="156"/>
      <c r="AG919" s="156"/>
    </row>
    <row r="920" ht="15.75" customHeight="1">
      <c r="A920" s="156"/>
      <c r="B920" s="156"/>
      <c r="C920" s="156"/>
      <c r="D920" s="140"/>
      <c r="E920" s="242"/>
      <c r="F920" s="156"/>
      <c r="G920" s="160"/>
      <c r="H920" s="241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  <c r="AA920" s="156"/>
      <c r="AB920" s="156"/>
      <c r="AC920" s="156"/>
      <c r="AD920" s="156"/>
      <c r="AE920" s="156"/>
      <c r="AF920" s="156"/>
      <c r="AG920" s="156"/>
    </row>
    <row r="921" ht="15.75" customHeight="1">
      <c r="A921" s="156"/>
      <c r="B921" s="156"/>
      <c r="C921" s="156"/>
      <c r="D921" s="140"/>
      <c r="E921" s="242"/>
      <c r="F921" s="156"/>
      <c r="G921" s="160"/>
      <c r="H921" s="241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  <c r="AA921" s="156"/>
      <c r="AB921" s="156"/>
      <c r="AC921" s="156"/>
      <c r="AD921" s="156"/>
      <c r="AE921" s="156"/>
      <c r="AF921" s="156"/>
      <c r="AG921" s="156"/>
    </row>
    <row r="922" ht="15.75" customHeight="1">
      <c r="A922" s="156"/>
      <c r="B922" s="156"/>
      <c r="C922" s="156"/>
      <c r="D922" s="140"/>
      <c r="E922" s="242"/>
      <c r="F922" s="156"/>
      <c r="G922" s="160"/>
      <c r="H922" s="241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  <c r="AA922" s="156"/>
      <c r="AB922" s="156"/>
      <c r="AC922" s="156"/>
      <c r="AD922" s="156"/>
      <c r="AE922" s="156"/>
      <c r="AF922" s="156"/>
      <c r="AG922" s="156"/>
    </row>
    <row r="923" ht="15.75" customHeight="1">
      <c r="A923" s="156"/>
      <c r="B923" s="156"/>
      <c r="C923" s="156"/>
      <c r="D923" s="140"/>
      <c r="E923" s="242"/>
      <c r="F923" s="156"/>
      <c r="G923" s="160"/>
      <c r="H923" s="241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  <c r="AA923" s="156"/>
      <c r="AB923" s="156"/>
      <c r="AC923" s="156"/>
      <c r="AD923" s="156"/>
      <c r="AE923" s="156"/>
      <c r="AF923" s="156"/>
      <c r="AG923" s="156"/>
    </row>
    <row r="924" ht="15.75" customHeight="1">
      <c r="A924" s="156"/>
      <c r="B924" s="156"/>
      <c r="C924" s="156"/>
      <c r="D924" s="140"/>
      <c r="E924" s="242"/>
      <c r="F924" s="156"/>
      <c r="G924" s="160"/>
      <c r="H924" s="241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  <c r="AA924" s="156"/>
      <c r="AB924" s="156"/>
      <c r="AC924" s="156"/>
      <c r="AD924" s="156"/>
      <c r="AE924" s="156"/>
      <c r="AF924" s="156"/>
      <c r="AG924" s="156"/>
    </row>
    <row r="925" ht="15.75" customHeight="1">
      <c r="A925" s="156"/>
      <c r="B925" s="156"/>
      <c r="C925" s="156"/>
      <c r="D925" s="140"/>
      <c r="E925" s="242"/>
      <c r="F925" s="156"/>
      <c r="G925" s="160"/>
      <c r="H925" s="241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  <c r="AA925" s="156"/>
      <c r="AB925" s="156"/>
      <c r="AC925" s="156"/>
      <c r="AD925" s="156"/>
      <c r="AE925" s="156"/>
      <c r="AF925" s="156"/>
      <c r="AG925" s="156"/>
    </row>
    <row r="926" ht="15.75" customHeight="1">
      <c r="A926" s="156"/>
      <c r="B926" s="156"/>
      <c r="C926" s="156"/>
      <c r="D926" s="140"/>
      <c r="E926" s="242"/>
      <c r="F926" s="156"/>
      <c r="G926" s="160"/>
      <c r="H926" s="241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  <c r="AA926" s="156"/>
      <c r="AB926" s="156"/>
      <c r="AC926" s="156"/>
      <c r="AD926" s="156"/>
      <c r="AE926" s="156"/>
      <c r="AF926" s="156"/>
      <c r="AG926" s="156"/>
    </row>
    <row r="927" ht="15.75" customHeight="1">
      <c r="A927" s="156"/>
      <c r="B927" s="156"/>
      <c r="C927" s="156"/>
      <c r="D927" s="140"/>
      <c r="E927" s="242"/>
      <c r="F927" s="156"/>
      <c r="G927" s="160"/>
      <c r="H927" s="241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  <c r="AA927" s="156"/>
      <c r="AB927" s="156"/>
      <c r="AC927" s="156"/>
      <c r="AD927" s="156"/>
      <c r="AE927" s="156"/>
      <c r="AF927" s="156"/>
      <c r="AG927" s="156"/>
    </row>
    <row r="928" ht="15.75" customHeight="1">
      <c r="A928" s="156"/>
      <c r="B928" s="156"/>
      <c r="C928" s="156"/>
      <c r="D928" s="140"/>
      <c r="E928" s="242"/>
      <c r="F928" s="156"/>
      <c r="G928" s="160"/>
      <c r="H928" s="241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  <c r="AA928" s="156"/>
      <c r="AB928" s="156"/>
      <c r="AC928" s="156"/>
      <c r="AD928" s="156"/>
      <c r="AE928" s="156"/>
      <c r="AF928" s="156"/>
      <c r="AG928" s="156"/>
    </row>
    <row r="929" ht="15.75" customHeight="1">
      <c r="A929" s="156"/>
      <c r="B929" s="156"/>
      <c r="C929" s="156"/>
      <c r="D929" s="140"/>
      <c r="E929" s="242"/>
      <c r="F929" s="156"/>
      <c r="G929" s="160"/>
      <c r="H929" s="241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  <c r="AA929" s="156"/>
      <c r="AB929" s="156"/>
      <c r="AC929" s="156"/>
      <c r="AD929" s="156"/>
      <c r="AE929" s="156"/>
      <c r="AF929" s="156"/>
      <c r="AG929" s="156"/>
    </row>
    <row r="930" ht="15.75" customHeight="1">
      <c r="A930" s="156"/>
      <c r="B930" s="156"/>
      <c r="C930" s="156"/>
      <c r="D930" s="140"/>
      <c r="E930" s="242"/>
      <c r="F930" s="156"/>
      <c r="G930" s="160"/>
      <c r="H930" s="241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  <c r="AA930" s="156"/>
      <c r="AB930" s="156"/>
      <c r="AC930" s="156"/>
      <c r="AD930" s="156"/>
      <c r="AE930" s="156"/>
      <c r="AF930" s="156"/>
      <c r="AG930" s="156"/>
    </row>
    <row r="931" ht="15.75" customHeight="1">
      <c r="A931" s="156"/>
      <c r="B931" s="156"/>
      <c r="C931" s="156"/>
      <c r="D931" s="140"/>
      <c r="E931" s="242"/>
      <c r="F931" s="156"/>
      <c r="G931" s="160"/>
      <c r="H931" s="241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  <c r="AA931" s="156"/>
      <c r="AB931" s="156"/>
      <c r="AC931" s="156"/>
      <c r="AD931" s="156"/>
      <c r="AE931" s="156"/>
      <c r="AF931" s="156"/>
      <c r="AG931" s="156"/>
    </row>
    <row r="932" ht="15.75" customHeight="1">
      <c r="A932" s="156"/>
      <c r="B932" s="156"/>
      <c r="C932" s="156"/>
      <c r="D932" s="140"/>
      <c r="E932" s="242"/>
      <c r="F932" s="156"/>
      <c r="G932" s="160"/>
      <c r="H932" s="241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  <c r="AA932" s="156"/>
      <c r="AB932" s="156"/>
      <c r="AC932" s="156"/>
      <c r="AD932" s="156"/>
      <c r="AE932" s="156"/>
      <c r="AF932" s="156"/>
      <c r="AG932" s="156"/>
    </row>
    <row r="933" ht="15.75" customHeight="1">
      <c r="A933" s="156"/>
      <c r="B933" s="156"/>
      <c r="C933" s="156"/>
      <c r="D933" s="140"/>
      <c r="E933" s="242"/>
      <c r="F933" s="156"/>
      <c r="G933" s="160"/>
      <c r="H933" s="241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  <c r="AA933" s="156"/>
      <c r="AB933" s="156"/>
      <c r="AC933" s="156"/>
      <c r="AD933" s="156"/>
      <c r="AE933" s="156"/>
      <c r="AF933" s="156"/>
      <c r="AG933" s="156"/>
    </row>
    <row r="934" ht="15.75" customHeight="1">
      <c r="A934" s="156"/>
      <c r="B934" s="156"/>
      <c r="C934" s="156"/>
      <c r="D934" s="140"/>
      <c r="E934" s="242"/>
      <c r="F934" s="156"/>
      <c r="G934" s="160"/>
      <c r="H934" s="241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  <c r="AA934" s="156"/>
      <c r="AB934" s="156"/>
      <c r="AC934" s="156"/>
      <c r="AD934" s="156"/>
      <c r="AE934" s="156"/>
      <c r="AF934" s="156"/>
      <c r="AG934" s="156"/>
    </row>
    <row r="935" ht="15.75" customHeight="1">
      <c r="A935" s="156"/>
      <c r="B935" s="156"/>
      <c r="C935" s="156"/>
      <c r="D935" s="140"/>
      <c r="E935" s="242"/>
      <c r="F935" s="156"/>
      <c r="G935" s="160"/>
      <c r="H935" s="241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  <c r="AA935" s="156"/>
      <c r="AB935" s="156"/>
      <c r="AC935" s="156"/>
      <c r="AD935" s="156"/>
      <c r="AE935" s="156"/>
      <c r="AF935" s="156"/>
      <c r="AG935" s="156"/>
    </row>
    <row r="936" ht="15.75" customHeight="1">
      <c r="A936" s="156"/>
      <c r="B936" s="156"/>
      <c r="C936" s="156"/>
      <c r="D936" s="140"/>
      <c r="E936" s="242"/>
      <c r="F936" s="156"/>
      <c r="G936" s="160"/>
      <c r="H936" s="241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  <c r="AA936" s="156"/>
      <c r="AB936" s="156"/>
      <c r="AC936" s="156"/>
      <c r="AD936" s="156"/>
      <c r="AE936" s="156"/>
      <c r="AF936" s="156"/>
      <c r="AG936" s="156"/>
    </row>
    <row r="937" ht="15.75" customHeight="1">
      <c r="A937" s="156"/>
      <c r="B937" s="156"/>
      <c r="C937" s="156"/>
      <c r="D937" s="140"/>
      <c r="E937" s="242"/>
      <c r="F937" s="156"/>
      <c r="G937" s="160"/>
      <c r="H937" s="241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  <c r="AA937" s="156"/>
      <c r="AB937" s="156"/>
      <c r="AC937" s="156"/>
      <c r="AD937" s="156"/>
      <c r="AE937" s="156"/>
      <c r="AF937" s="156"/>
      <c r="AG937" s="156"/>
    </row>
    <row r="938" ht="15.75" customHeight="1">
      <c r="A938" s="156"/>
      <c r="B938" s="156"/>
      <c r="C938" s="156"/>
      <c r="D938" s="140"/>
      <c r="E938" s="242"/>
      <c r="F938" s="156"/>
      <c r="G938" s="160"/>
      <c r="H938" s="241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  <c r="AA938" s="156"/>
      <c r="AB938" s="156"/>
      <c r="AC938" s="156"/>
      <c r="AD938" s="156"/>
      <c r="AE938" s="156"/>
      <c r="AF938" s="156"/>
      <c r="AG938" s="156"/>
    </row>
    <row r="939" ht="15.75" customHeight="1">
      <c r="A939" s="156"/>
      <c r="B939" s="156"/>
      <c r="C939" s="156"/>
      <c r="D939" s="140"/>
      <c r="E939" s="242"/>
      <c r="F939" s="156"/>
      <c r="G939" s="160"/>
      <c r="H939" s="241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  <c r="AA939" s="156"/>
      <c r="AB939" s="156"/>
      <c r="AC939" s="156"/>
      <c r="AD939" s="156"/>
      <c r="AE939" s="156"/>
      <c r="AF939" s="156"/>
      <c r="AG939" s="156"/>
    </row>
    <row r="940" ht="15.75" customHeight="1">
      <c r="A940" s="156"/>
      <c r="B940" s="156"/>
      <c r="C940" s="156"/>
      <c r="D940" s="140"/>
      <c r="E940" s="242"/>
      <c r="F940" s="156"/>
      <c r="G940" s="160"/>
      <c r="H940" s="241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  <c r="AA940" s="156"/>
      <c r="AB940" s="156"/>
      <c r="AC940" s="156"/>
      <c r="AD940" s="156"/>
      <c r="AE940" s="156"/>
      <c r="AF940" s="156"/>
      <c r="AG940" s="156"/>
    </row>
    <row r="941" ht="15.75" customHeight="1">
      <c r="A941" s="156"/>
      <c r="B941" s="156"/>
      <c r="C941" s="156"/>
      <c r="D941" s="140"/>
      <c r="E941" s="242"/>
      <c r="F941" s="156"/>
      <c r="G941" s="160"/>
      <c r="H941" s="241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  <c r="AA941" s="156"/>
      <c r="AB941" s="156"/>
      <c r="AC941" s="156"/>
      <c r="AD941" s="156"/>
      <c r="AE941" s="156"/>
      <c r="AF941" s="156"/>
      <c r="AG941" s="156"/>
    </row>
    <row r="942" ht="15.75" customHeight="1">
      <c r="A942" s="156"/>
      <c r="B942" s="156"/>
      <c r="C942" s="156"/>
      <c r="D942" s="140"/>
      <c r="E942" s="242"/>
      <c r="F942" s="156"/>
      <c r="G942" s="160"/>
      <c r="H942" s="241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  <c r="AA942" s="156"/>
      <c r="AB942" s="156"/>
      <c r="AC942" s="156"/>
      <c r="AD942" s="156"/>
      <c r="AE942" s="156"/>
      <c r="AF942" s="156"/>
      <c r="AG942" s="156"/>
    </row>
    <row r="943" ht="15.75" customHeight="1">
      <c r="A943" s="156"/>
      <c r="B943" s="156"/>
      <c r="C943" s="156"/>
      <c r="D943" s="140"/>
      <c r="E943" s="242"/>
      <c r="F943" s="156"/>
      <c r="G943" s="160"/>
      <c r="H943" s="241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  <c r="AA943" s="156"/>
      <c r="AB943" s="156"/>
      <c r="AC943" s="156"/>
      <c r="AD943" s="156"/>
      <c r="AE943" s="156"/>
      <c r="AF943" s="156"/>
      <c r="AG943" s="156"/>
    </row>
    <row r="944" ht="15.75" customHeight="1">
      <c r="A944" s="156"/>
      <c r="B944" s="156"/>
      <c r="C944" s="156"/>
      <c r="D944" s="140"/>
      <c r="E944" s="242"/>
      <c r="F944" s="156"/>
      <c r="G944" s="160"/>
      <c r="H944" s="241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  <c r="AA944" s="156"/>
      <c r="AB944" s="156"/>
      <c r="AC944" s="156"/>
      <c r="AD944" s="156"/>
      <c r="AE944" s="156"/>
      <c r="AF944" s="156"/>
      <c r="AG944" s="156"/>
    </row>
    <row r="945" ht="15.75" customHeight="1">
      <c r="A945" s="156"/>
      <c r="B945" s="156"/>
      <c r="C945" s="156"/>
      <c r="D945" s="140"/>
      <c r="E945" s="242"/>
      <c r="F945" s="156"/>
      <c r="G945" s="160"/>
      <c r="H945" s="241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  <c r="AA945" s="156"/>
      <c r="AB945" s="156"/>
      <c r="AC945" s="156"/>
      <c r="AD945" s="156"/>
      <c r="AE945" s="156"/>
      <c r="AF945" s="156"/>
      <c r="AG945" s="156"/>
    </row>
    <row r="946" ht="15.75" customHeight="1">
      <c r="A946" s="156"/>
      <c r="B946" s="156"/>
      <c r="C946" s="156"/>
      <c r="D946" s="140"/>
      <c r="E946" s="242"/>
      <c r="F946" s="156"/>
      <c r="G946" s="160"/>
      <c r="H946" s="241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  <c r="AA946" s="156"/>
      <c r="AB946" s="156"/>
      <c r="AC946" s="156"/>
      <c r="AD946" s="156"/>
      <c r="AE946" s="156"/>
      <c r="AF946" s="156"/>
      <c r="AG946" s="156"/>
    </row>
    <row r="947" ht="15.75" customHeight="1">
      <c r="A947" s="156"/>
      <c r="B947" s="156"/>
      <c r="C947" s="156"/>
      <c r="D947" s="140"/>
      <c r="E947" s="242"/>
      <c r="F947" s="156"/>
      <c r="G947" s="160"/>
      <c r="H947" s="241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  <c r="AA947" s="156"/>
      <c r="AB947" s="156"/>
      <c r="AC947" s="156"/>
      <c r="AD947" s="156"/>
      <c r="AE947" s="156"/>
      <c r="AF947" s="156"/>
      <c r="AG947" s="156"/>
    </row>
    <row r="948" ht="15.75" customHeight="1">
      <c r="A948" s="156"/>
      <c r="B948" s="156"/>
      <c r="C948" s="156"/>
      <c r="D948" s="140"/>
      <c r="E948" s="242"/>
      <c r="F948" s="156"/>
      <c r="G948" s="160"/>
      <c r="H948" s="241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  <c r="AA948" s="156"/>
      <c r="AB948" s="156"/>
      <c r="AC948" s="156"/>
      <c r="AD948" s="156"/>
      <c r="AE948" s="156"/>
      <c r="AF948" s="156"/>
      <c r="AG948" s="156"/>
    </row>
    <row r="949" ht="15.75" customHeight="1">
      <c r="A949" s="156"/>
      <c r="B949" s="156"/>
      <c r="C949" s="156"/>
      <c r="D949" s="140"/>
      <c r="E949" s="242"/>
      <c r="F949" s="156"/>
      <c r="G949" s="160"/>
      <c r="H949" s="241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  <c r="AA949" s="156"/>
      <c r="AB949" s="156"/>
      <c r="AC949" s="156"/>
      <c r="AD949" s="156"/>
      <c r="AE949" s="156"/>
      <c r="AF949" s="156"/>
      <c r="AG949" s="156"/>
    </row>
    <row r="950" ht="15.75" customHeight="1">
      <c r="A950" s="156"/>
      <c r="B950" s="156"/>
      <c r="C950" s="156"/>
      <c r="D950" s="140"/>
      <c r="E950" s="242"/>
      <c r="F950" s="156"/>
      <c r="G950" s="160"/>
      <c r="H950" s="241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  <c r="AA950" s="156"/>
      <c r="AB950" s="156"/>
      <c r="AC950" s="156"/>
      <c r="AD950" s="156"/>
      <c r="AE950" s="156"/>
      <c r="AF950" s="156"/>
      <c r="AG950" s="156"/>
    </row>
    <row r="951" ht="15.75" customHeight="1">
      <c r="A951" s="156"/>
      <c r="B951" s="156"/>
      <c r="C951" s="156"/>
      <c r="D951" s="140"/>
      <c r="E951" s="242"/>
      <c r="F951" s="156"/>
      <c r="G951" s="160"/>
      <c r="H951" s="241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  <c r="AA951" s="156"/>
      <c r="AB951" s="156"/>
      <c r="AC951" s="156"/>
      <c r="AD951" s="156"/>
      <c r="AE951" s="156"/>
      <c r="AF951" s="156"/>
      <c r="AG951" s="156"/>
    </row>
    <row r="952" ht="15.75" customHeight="1">
      <c r="A952" s="156"/>
      <c r="B952" s="156"/>
      <c r="C952" s="156"/>
      <c r="D952" s="140"/>
      <c r="E952" s="242"/>
      <c r="F952" s="156"/>
      <c r="G952" s="160"/>
      <c r="H952" s="241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  <c r="AA952" s="156"/>
      <c r="AB952" s="156"/>
      <c r="AC952" s="156"/>
      <c r="AD952" s="156"/>
      <c r="AE952" s="156"/>
      <c r="AF952" s="156"/>
      <c r="AG952" s="156"/>
    </row>
    <row r="953" ht="15.75" customHeight="1">
      <c r="A953" s="156"/>
      <c r="B953" s="156"/>
      <c r="C953" s="156"/>
      <c r="D953" s="140"/>
      <c r="E953" s="242"/>
      <c r="F953" s="156"/>
      <c r="G953" s="160"/>
      <c r="H953" s="241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  <c r="AA953" s="156"/>
      <c r="AB953" s="156"/>
      <c r="AC953" s="156"/>
      <c r="AD953" s="156"/>
      <c r="AE953" s="156"/>
      <c r="AF953" s="156"/>
      <c r="AG953" s="156"/>
    </row>
    <row r="954" ht="15.75" customHeight="1">
      <c r="A954" s="156"/>
      <c r="B954" s="156"/>
      <c r="C954" s="156"/>
      <c r="D954" s="140"/>
      <c r="E954" s="242"/>
      <c r="F954" s="156"/>
      <c r="G954" s="160"/>
      <c r="H954" s="241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  <c r="AA954" s="156"/>
      <c r="AB954" s="156"/>
      <c r="AC954" s="156"/>
      <c r="AD954" s="156"/>
      <c r="AE954" s="156"/>
      <c r="AF954" s="156"/>
      <c r="AG954" s="156"/>
    </row>
    <row r="955" ht="15.75" customHeight="1">
      <c r="A955" s="156"/>
      <c r="B955" s="156"/>
      <c r="C955" s="156"/>
      <c r="D955" s="140"/>
      <c r="E955" s="242"/>
      <c r="F955" s="156"/>
      <c r="G955" s="160"/>
      <c r="H955" s="241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  <c r="AA955" s="156"/>
      <c r="AB955" s="156"/>
      <c r="AC955" s="156"/>
      <c r="AD955" s="156"/>
      <c r="AE955" s="156"/>
      <c r="AF955" s="156"/>
      <c r="AG955" s="156"/>
    </row>
    <row r="956" ht="15.75" customHeight="1">
      <c r="A956" s="156"/>
      <c r="B956" s="156"/>
      <c r="C956" s="156"/>
      <c r="D956" s="140"/>
      <c r="E956" s="242"/>
      <c r="F956" s="156"/>
      <c r="G956" s="160"/>
      <c r="H956" s="241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  <c r="AA956" s="156"/>
      <c r="AB956" s="156"/>
      <c r="AC956" s="156"/>
      <c r="AD956" s="156"/>
      <c r="AE956" s="156"/>
      <c r="AF956" s="156"/>
      <c r="AG956" s="156"/>
    </row>
    <row r="957" ht="15.75" customHeight="1">
      <c r="A957" s="156"/>
      <c r="B957" s="156"/>
      <c r="C957" s="156"/>
      <c r="D957" s="140"/>
      <c r="E957" s="242"/>
      <c r="F957" s="156"/>
      <c r="G957" s="160"/>
      <c r="H957" s="241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  <c r="AA957" s="156"/>
      <c r="AB957" s="156"/>
      <c r="AC957" s="156"/>
      <c r="AD957" s="156"/>
      <c r="AE957" s="156"/>
      <c r="AF957" s="156"/>
      <c r="AG957" s="156"/>
    </row>
    <row r="958" ht="15.75" customHeight="1">
      <c r="A958" s="156"/>
      <c r="B958" s="156"/>
      <c r="C958" s="156"/>
      <c r="D958" s="140"/>
      <c r="E958" s="242"/>
      <c r="F958" s="156"/>
      <c r="G958" s="160"/>
      <c r="H958" s="241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  <c r="AA958" s="156"/>
      <c r="AB958" s="156"/>
      <c r="AC958" s="156"/>
      <c r="AD958" s="156"/>
      <c r="AE958" s="156"/>
      <c r="AF958" s="156"/>
      <c r="AG958" s="156"/>
    </row>
    <row r="959" ht="15.75" customHeight="1">
      <c r="A959" s="156"/>
      <c r="B959" s="156"/>
      <c r="C959" s="156"/>
      <c r="D959" s="140"/>
      <c r="E959" s="242"/>
      <c r="F959" s="156"/>
      <c r="G959" s="160"/>
      <c r="H959" s="241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  <c r="AA959" s="156"/>
      <c r="AB959" s="156"/>
      <c r="AC959" s="156"/>
      <c r="AD959" s="156"/>
      <c r="AE959" s="156"/>
      <c r="AF959" s="156"/>
      <c r="AG959" s="156"/>
    </row>
    <row r="960" ht="15.75" customHeight="1">
      <c r="A960" s="156"/>
      <c r="B960" s="156"/>
      <c r="C960" s="156"/>
      <c r="D960" s="140"/>
      <c r="E960" s="242"/>
      <c r="F960" s="156"/>
      <c r="G960" s="160"/>
      <c r="H960" s="241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  <c r="AA960" s="156"/>
      <c r="AB960" s="156"/>
      <c r="AC960" s="156"/>
      <c r="AD960" s="156"/>
      <c r="AE960" s="156"/>
      <c r="AF960" s="156"/>
      <c r="AG960" s="156"/>
    </row>
    <row r="961" ht="15.75" customHeight="1">
      <c r="A961" s="156"/>
      <c r="B961" s="156"/>
      <c r="C961" s="156"/>
      <c r="D961" s="140"/>
      <c r="E961" s="242"/>
      <c r="F961" s="156"/>
      <c r="G961" s="160"/>
      <c r="H961" s="241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  <c r="AA961" s="156"/>
      <c r="AB961" s="156"/>
      <c r="AC961" s="156"/>
      <c r="AD961" s="156"/>
      <c r="AE961" s="156"/>
      <c r="AF961" s="156"/>
      <c r="AG961" s="156"/>
    </row>
    <row r="962" ht="15.75" customHeight="1">
      <c r="A962" s="156"/>
      <c r="B962" s="156"/>
      <c r="C962" s="156"/>
      <c r="D962" s="140"/>
      <c r="E962" s="242"/>
      <c r="F962" s="156"/>
      <c r="G962" s="160"/>
      <c r="H962" s="241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  <c r="AA962" s="156"/>
      <c r="AB962" s="156"/>
      <c r="AC962" s="156"/>
      <c r="AD962" s="156"/>
      <c r="AE962" s="156"/>
      <c r="AF962" s="156"/>
      <c r="AG962" s="156"/>
    </row>
    <row r="963" ht="15.75" customHeight="1">
      <c r="A963" s="156"/>
      <c r="B963" s="156"/>
      <c r="C963" s="156"/>
      <c r="D963" s="140"/>
      <c r="E963" s="242"/>
      <c r="F963" s="156"/>
      <c r="G963" s="160"/>
      <c r="H963" s="241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  <c r="AA963" s="156"/>
      <c r="AB963" s="156"/>
      <c r="AC963" s="156"/>
      <c r="AD963" s="156"/>
      <c r="AE963" s="156"/>
      <c r="AF963" s="156"/>
      <c r="AG963" s="156"/>
    </row>
    <row r="964" ht="15.75" customHeight="1">
      <c r="A964" s="156"/>
      <c r="B964" s="156"/>
      <c r="C964" s="156"/>
      <c r="D964" s="140"/>
      <c r="E964" s="242"/>
      <c r="F964" s="156"/>
      <c r="G964" s="160"/>
      <c r="H964" s="241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  <c r="AA964" s="156"/>
      <c r="AB964" s="156"/>
      <c r="AC964" s="156"/>
      <c r="AD964" s="156"/>
      <c r="AE964" s="156"/>
      <c r="AF964" s="156"/>
      <c r="AG964" s="156"/>
    </row>
    <row r="965" ht="15.75" customHeight="1">
      <c r="A965" s="156"/>
      <c r="B965" s="156"/>
      <c r="C965" s="156"/>
      <c r="D965" s="140"/>
      <c r="E965" s="242"/>
      <c r="F965" s="156"/>
      <c r="G965" s="160"/>
      <c r="H965" s="241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  <c r="AA965" s="156"/>
      <c r="AB965" s="156"/>
      <c r="AC965" s="156"/>
      <c r="AD965" s="156"/>
      <c r="AE965" s="156"/>
      <c r="AF965" s="156"/>
      <c r="AG965" s="156"/>
    </row>
    <row r="966" ht="15.75" customHeight="1">
      <c r="A966" s="156"/>
      <c r="B966" s="156"/>
      <c r="C966" s="156"/>
      <c r="D966" s="140"/>
      <c r="E966" s="242"/>
      <c r="F966" s="156"/>
      <c r="G966" s="160"/>
      <c r="H966" s="241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  <c r="AA966" s="156"/>
      <c r="AB966" s="156"/>
      <c r="AC966" s="156"/>
      <c r="AD966" s="156"/>
      <c r="AE966" s="156"/>
      <c r="AF966" s="156"/>
      <c r="AG966" s="156"/>
    </row>
    <row r="967" ht="15.75" customHeight="1">
      <c r="A967" s="156"/>
      <c r="B967" s="156"/>
      <c r="C967" s="156"/>
      <c r="D967" s="140"/>
      <c r="E967" s="242"/>
      <c r="F967" s="156"/>
      <c r="G967" s="160"/>
      <c r="H967" s="241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  <c r="AA967" s="156"/>
      <c r="AB967" s="156"/>
      <c r="AC967" s="156"/>
      <c r="AD967" s="156"/>
      <c r="AE967" s="156"/>
      <c r="AF967" s="156"/>
      <c r="AG967" s="156"/>
    </row>
    <row r="968" ht="15.75" customHeight="1">
      <c r="A968" s="156"/>
      <c r="B968" s="156"/>
      <c r="C968" s="156"/>
      <c r="D968" s="140"/>
      <c r="E968" s="242"/>
      <c r="F968" s="156"/>
      <c r="G968" s="160"/>
      <c r="H968" s="241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  <c r="AA968" s="156"/>
      <c r="AB968" s="156"/>
      <c r="AC968" s="156"/>
      <c r="AD968" s="156"/>
      <c r="AE968" s="156"/>
      <c r="AF968" s="156"/>
      <c r="AG968" s="156"/>
    </row>
    <row r="969" ht="15.75" customHeight="1">
      <c r="A969" s="156"/>
      <c r="B969" s="156"/>
      <c r="C969" s="156"/>
      <c r="D969" s="140"/>
      <c r="E969" s="242"/>
      <c r="F969" s="156"/>
      <c r="G969" s="160"/>
      <c r="H969" s="241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  <c r="AA969" s="156"/>
      <c r="AB969" s="156"/>
      <c r="AC969" s="156"/>
      <c r="AD969" s="156"/>
      <c r="AE969" s="156"/>
      <c r="AF969" s="156"/>
      <c r="AG969" s="156"/>
    </row>
    <row r="970" ht="15.75" customHeight="1">
      <c r="A970" s="156"/>
      <c r="B970" s="156"/>
      <c r="C970" s="156"/>
      <c r="D970" s="140"/>
      <c r="E970" s="242"/>
      <c r="F970" s="156"/>
      <c r="G970" s="160"/>
      <c r="H970" s="241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  <c r="AA970" s="156"/>
      <c r="AB970" s="156"/>
      <c r="AC970" s="156"/>
      <c r="AD970" s="156"/>
      <c r="AE970" s="156"/>
      <c r="AF970" s="156"/>
      <c r="AG970" s="156"/>
    </row>
    <row r="971" ht="15.75" customHeight="1">
      <c r="A971" s="156"/>
      <c r="B971" s="156"/>
      <c r="C971" s="156"/>
      <c r="D971" s="140"/>
      <c r="E971" s="242"/>
      <c r="F971" s="156"/>
      <c r="G971" s="160"/>
      <c r="H971" s="241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  <c r="AA971" s="156"/>
      <c r="AB971" s="156"/>
      <c r="AC971" s="156"/>
      <c r="AD971" s="156"/>
      <c r="AE971" s="156"/>
      <c r="AF971" s="156"/>
      <c r="AG971" s="156"/>
    </row>
    <row r="972" ht="15.75" customHeight="1">
      <c r="A972" s="156"/>
      <c r="B972" s="156"/>
      <c r="C972" s="156"/>
      <c r="D972" s="140"/>
      <c r="E972" s="242"/>
      <c r="F972" s="156"/>
      <c r="G972" s="160"/>
      <c r="H972" s="241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  <c r="AA972" s="156"/>
      <c r="AB972" s="156"/>
      <c r="AC972" s="156"/>
      <c r="AD972" s="156"/>
      <c r="AE972" s="156"/>
      <c r="AF972" s="156"/>
      <c r="AG972" s="156"/>
    </row>
    <row r="973" ht="15.75" customHeight="1">
      <c r="A973" s="156"/>
      <c r="B973" s="156"/>
      <c r="C973" s="156"/>
      <c r="D973" s="140"/>
      <c r="E973" s="242"/>
      <c r="F973" s="156"/>
      <c r="G973" s="160"/>
      <c r="H973" s="241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  <c r="AA973" s="156"/>
      <c r="AB973" s="156"/>
      <c r="AC973" s="156"/>
      <c r="AD973" s="156"/>
      <c r="AE973" s="156"/>
      <c r="AF973" s="156"/>
      <c r="AG973" s="156"/>
    </row>
    <row r="974" ht="15.75" customHeight="1">
      <c r="A974" s="156"/>
      <c r="B974" s="156"/>
      <c r="C974" s="156"/>
      <c r="D974" s="140"/>
      <c r="E974" s="242"/>
      <c r="F974" s="156"/>
      <c r="G974" s="160"/>
      <c r="H974" s="241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  <c r="AA974" s="156"/>
      <c r="AB974" s="156"/>
      <c r="AC974" s="156"/>
      <c r="AD974" s="156"/>
      <c r="AE974" s="156"/>
      <c r="AF974" s="156"/>
      <c r="AG974" s="156"/>
    </row>
    <row r="975" ht="15.75" customHeight="1">
      <c r="A975" s="156"/>
      <c r="B975" s="156"/>
      <c r="C975" s="156"/>
      <c r="D975" s="140"/>
      <c r="E975" s="242"/>
      <c r="F975" s="156"/>
      <c r="G975" s="160"/>
      <c r="H975" s="241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  <c r="AA975" s="156"/>
      <c r="AB975" s="156"/>
      <c r="AC975" s="156"/>
      <c r="AD975" s="156"/>
      <c r="AE975" s="156"/>
      <c r="AF975" s="156"/>
      <c r="AG975" s="156"/>
    </row>
    <row r="976" ht="15.75" customHeight="1">
      <c r="A976" s="156"/>
      <c r="B976" s="156"/>
      <c r="C976" s="156"/>
      <c r="D976" s="140"/>
      <c r="E976" s="242"/>
      <c r="F976" s="156"/>
      <c r="G976" s="160"/>
      <c r="H976" s="241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  <c r="AA976" s="156"/>
      <c r="AB976" s="156"/>
      <c r="AC976" s="156"/>
      <c r="AD976" s="156"/>
      <c r="AE976" s="156"/>
      <c r="AF976" s="156"/>
      <c r="AG976" s="156"/>
    </row>
    <row r="977" ht="15.75" customHeight="1">
      <c r="A977" s="156"/>
      <c r="B977" s="156"/>
      <c r="C977" s="156"/>
      <c r="D977" s="140"/>
      <c r="E977" s="242"/>
      <c r="F977" s="156"/>
      <c r="G977" s="160"/>
      <c r="H977" s="241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  <c r="AA977" s="156"/>
      <c r="AB977" s="156"/>
      <c r="AC977" s="156"/>
      <c r="AD977" s="156"/>
      <c r="AE977" s="156"/>
      <c r="AF977" s="156"/>
      <c r="AG977" s="156"/>
    </row>
    <row r="978" ht="15.75" customHeight="1">
      <c r="A978" s="156"/>
      <c r="B978" s="156"/>
      <c r="C978" s="156"/>
      <c r="D978" s="140"/>
      <c r="E978" s="242"/>
      <c r="F978" s="156"/>
      <c r="G978" s="160"/>
      <c r="H978" s="241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  <c r="AA978" s="156"/>
      <c r="AB978" s="156"/>
      <c r="AC978" s="156"/>
      <c r="AD978" s="156"/>
      <c r="AE978" s="156"/>
      <c r="AF978" s="156"/>
      <c r="AG978" s="156"/>
    </row>
    <row r="979" ht="15.75" customHeight="1">
      <c r="A979" s="156"/>
      <c r="B979" s="156"/>
      <c r="C979" s="156"/>
      <c r="D979" s="140"/>
      <c r="E979" s="242"/>
      <c r="F979" s="156"/>
      <c r="G979" s="160"/>
      <c r="H979" s="241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  <c r="AA979" s="156"/>
      <c r="AB979" s="156"/>
      <c r="AC979" s="156"/>
      <c r="AD979" s="156"/>
      <c r="AE979" s="156"/>
      <c r="AF979" s="156"/>
      <c r="AG979" s="156"/>
    </row>
    <row r="980" ht="15.75" customHeight="1">
      <c r="A980" s="156"/>
      <c r="B980" s="156"/>
      <c r="C980" s="156"/>
      <c r="D980" s="140"/>
      <c r="E980" s="242"/>
      <c r="F980" s="156"/>
      <c r="G980" s="160"/>
      <c r="H980" s="241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  <c r="AA980" s="156"/>
      <c r="AB980" s="156"/>
      <c r="AC980" s="156"/>
      <c r="AD980" s="156"/>
      <c r="AE980" s="156"/>
      <c r="AF980" s="156"/>
      <c r="AG980" s="156"/>
    </row>
    <row r="981" ht="15.75" customHeight="1">
      <c r="A981" s="156"/>
      <c r="B981" s="156"/>
      <c r="C981" s="156"/>
      <c r="D981" s="140"/>
      <c r="E981" s="242"/>
      <c r="F981" s="156"/>
      <c r="G981" s="160"/>
      <c r="H981" s="241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  <c r="AA981" s="156"/>
      <c r="AB981" s="156"/>
      <c r="AC981" s="156"/>
      <c r="AD981" s="156"/>
      <c r="AE981" s="156"/>
      <c r="AF981" s="156"/>
      <c r="AG981" s="156"/>
    </row>
    <row r="982" ht="15.75" customHeight="1">
      <c r="A982" s="156"/>
      <c r="B982" s="156"/>
      <c r="C982" s="156"/>
      <c r="D982" s="140"/>
      <c r="E982" s="242"/>
      <c r="F982" s="156"/>
      <c r="G982" s="160"/>
      <c r="H982" s="241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  <c r="AA982" s="156"/>
      <c r="AB982" s="156"/>
      <c r="AC982" s="156"/>
      <c r="AD982" s="156"/>
      <c r="AE982" s="156"/>
      <c r="AF982" s="156"/>
      <c r="AG982" s="156"/>
    </row>
    <row r="983" ht="15.75" customHeight="1">
      <c r="A983" s="156"/>
      <c r="B983" s="156"/>
      <c r="C983" s="156"/>
      <c r="D983" s="140"/>
      <c r="E983" s="242"/>
      <c r="F983" s="156"/>
      <c r="G983" s="160"/>
      <c r="H983" s="241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  <c r="AA983" s="156"/>
      <c r="AB983" s="156"/>
      <c r="AC983" s="156"/>
      <c r="AD983" s="156"/>
      <c r="AE983" s="156"/>
      <c r="AF983" s="156"/>
      <c r="AG983" s="156"/>
    </row>
    <row r="984" ht="15.75" customHeight="1">
      <c r="A984" s="156"/>
      <c r="B984" s="156"/>
      <c r="C984" s="156"/>
      <c r="D984" s="140"/>
      <c r="E984" s="242"/>
      <c r="F984" s="156"/>
      <c r="G984" s="160"/>
      <c r="H984" s="241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  <c r="AA984" s="156"/>
      <c r="AB984" s="156"/>
      <c r="AC984" s="156"/>
      <c r="AD984" s="156"/>
      <c r="AE984" s="156"/>
      <c r="AF984" s="156"/>
      <c r="AG984" s="156"/>
    </row>
    <row r="985" ht="15.75" customHeight="1">
      <c r="A985" s="156"/>
      <c r="B985" s="156"/>
      <c r="C985" s="156"/>
      <c r="D985" s="140"/>
      <c r="E985" s="242"/>
      <c r="F985" s="156"/>
      <c r="G985" s="160"/>
      <c r="H985" s="241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  <c r="AA985" s="156"/>
      <c r="AB985" s="156"/>
      <c r="AC985" s="156"/>
      <c r="AD985" s="156"/>
      <c r="AE985" s="156"/>
      <c r="AF985" s="156"/>
      <c r="AG985" s="156"/>
    </row>
    <row r="986" ht="15.75" customHeight="1">
      <c r="A986" s="156"/>
      <c r="B986" s="156"/>
      <c r="C986" s="156"/>
      <c r="D986" s="140"/>
      <c r="E986" s="242"/>
      <c r="F986" s="156"/>
      <c r="G986" s="160"/>
      <c r="H986" s="241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  <c r="AA986" s="156"/>
      <c r="AB986" s="156"/>
      <c r="AC986" s="156"/>
      <c r="AD986" s="156"/>
      <c r="AE986" s="156"/>
      <c r="AF986" s="156"/>
      <c r="AG986" s="156"/>
    </row>
    <row r="987" ht="15.75" customHeight="1">
      <c r="A987" s="156"/>
      <c r="B987" s="156"/>
      <c r="C987" s="156"/>
      <c r="D987" s="140"/>
      <c r="E987" s="242"/>
      <c r="F987" s="156"/>
      <c r="G987" s="160"/>
      <c r="H987" s="241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  <c r="AA987" s="156"/>
      <c r="AB987" s="156"/>
      <c r="AC987" s="156"/>
      <c r="AD987" s="156"/>
      <c r="AE987" s="156"/>
      <c r="AF987" s="156"/>
      <c r="AG987" s="156"/>
    </row>
    <row r="988" ht="15.75" customHeight="1">
      <c r="A988" s="156"/>
      <c r="B988" s="156"/>
      <c r="C988" s="156"/>
      <c r="D988" s="140"/>
      <c r="E988" s="242"/>
      <c r="F988" s="156"/>
      <c r="G988" s="160"/>
      <c r="H988" s="241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  <c r="AA988" s="156"/>
      <c r="AB988" s="156"/>
      <c r="AC988" s="156"/>
      <c r="AD988" s="156"/>
      <c r="AE988" s="156"/>
      <c r="AF988" s="156"/>
      <c r="AG988" s="156"/>
    </row>
    <row r="989" ht="15.75" customHeight="1">
      <c r="A989" s="156"/>
      <c r="B989" s="156"/>
      <c r="C989" s="156"/>
      <c r="D989" s="140"/>
      <c r="E989" s="242"/>
      <c r="F989" s="156"/>
      <c r="G989" s="160"/>
      <c r="H989" s="241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  <c r="AA989" s="156"/>
      <c r="AB989" s="156"/>
      <c r="AC989" s="156"/>
      <c r="AD989" s="156"/>
      <c r="AE989" s="156"/>
      <c r="AF989" s="156"/>
      <c r="AG989" s="156"/>
    </row>
    <row r="990" ht="15.75" customHeight="1">
      <c r="A990" s="156"/>
      <c r="B990" s="156"/>
      <c r="C990" s="156"/>
      <c r="D990" s="140"/>
      <c r="E990" s="242"/>
      <c r="F990" s="156"/>
      <c r="G990" s="160"/>
      <c r="H990" s="241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  <c r="AA990" s="156"/>
      <c r="AB990" s="156"/>
      <c r="AC990" s="156"/>
      <c r="AD990" s="156"/>
      <c r="AE990" s="156"/>
      <c r="AF990" s="156"/>
      <c r="AG990" s="156"/>
    </row>
    <row r="991" ht="15.75" customHeight="1">
      <c r="A991" s="156"/>
      <c r="B991" s="156"/>
      <c r="C991" s="156"/>
      <c r="D991" s="140"/>
      <c r="E991" s="242"/>
      <c r="F991" s="156"/>
      <c r="G991" s="160"/>
      <c r="H991" s="241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  <c r="AA991" s="156"/>
      <c r="AB991" s="156"/>
      <c r="AC991" s="156"/>
      <c r="AD991" s="156"/>
      <c r="AE991" s="156"/>
      <c r="AF991" s="156"/>
      <c r="AG991" s="156"/>
    </row>
    <row r="992" ht="15.75" customHeight="1">
      <c r="A992" s="156"/>
      <c r="B992" s="156"/>
      <c r="C992" s="156"/>
      <c r="D992" s="140"/>
      <c r="E992" s="242"/>
      <c r="F992" s="156"/>
      <c r="G992" s="160"/>
      <c r="H992" s="241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  <c r="AA992" s="156"/>
      <c r="AB992" s="156"/>
      <c r="AC992" s="156"/>
      <c r="AD992" s="156"/>
      <c r="AE992" s="156"/>
      <c r="AF992" s="156"/>
      <c r="AG992" s="156"/>
    </row>
    <row r="993" ht="15.75" customHeight="1">
      <c r="A993" s="156"/>
      <c r="B993" s="156"/>
      <c r="C993" s="156"/>
      <c r="D993" s="140"/>
      <c r="E993" s="242"/>
      <c r="F993" s="156"/>
      <c r="G993" s="160"/>
      <c r="H993" s="241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  <c r="AA993" s="156"/>
      <c r="AB993" s="156"/>
      <c r="AC993" s="156"/>
      <c r="AD993" s="156"/>
      <c r="AE993" s="156"/>
      <c r="AF993" s="156"/>
      <c r="AG993" s="156"/>
    </row>
    <row r="994" ht="15.75" customHeight="1">
      <c r="A994" s="156"/>
      <c r="B994" s="156"/>
      <c r="C994" s="156"/>
      <c r="D994" s="140"/>
      <c r="E994" s="242"/>
      <c r="F994" s="156"/>
      <c r="G994" s="160"/>
      <c r="H994" s="241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  <c r="AA994" s="156"/>
      <c r="AB994" s="156"/>
      <c r="AC994" s="156"/>
      <c r="AD994" s="156"/>
      <c r="AE994" s="156"/>
      <c r="AF994" s="156"/>
      <c r="AG994" s="156"/>
    </row>
    <row r="995" ht="15.75" customHeight="1">
      <c r="A995" s="156"/>
      <c r="B995" s="156"/>
      <c r="C995" s="156"/>
      <c r="D995" s="140"/>
      <c r="E995" s="242"/>
      <c r="F995" s="156"/>
      <c r="G995" s="160"/>
      <c r="H995" s="241"/>
      <c r="I995" s="156"/>
      <c r="J995" s="156"/>
      <c r="K995" s="156"/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  <c r="AA995" s="156"/>
      <c r="AB995" s="156"/>
      <c r="AC995" s="156"/>
      <c r="AD995" s="156"/>
      <c r="AE995" s="156"/>
      <c r="AF995" s="156"/>
      <c r="AG995" s="156"/>
    </row>
    <row r="996" ht="15.75" customHeight="1">
      <c r="A996" s="156"/>
      <c r="B996" s="156"/>
      <c r="C996" s="156"/>
      <c r="D996" s="140"/>
      <c r="E996" s="242"/>
      <c r="F996" s="156"/>
      <c r="G996" s="160"/>
      <c r="H996" s="241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  <c r="AA996" s="156"/>
      <c r="AB996" s="156"/>
      <c r="AC996" s="156"/>
      <c r="AD996" s="156"/>
      <c r="AE996" s="156"/>
      <c r="AF996" s="156"/>
      <c r="AG996" s="156"/>
    </row>
    <row r="997" ht="15.75" customHeight="1">
      <c r="A997" s="156"/>
      <c r="B997" s="156"/>
      <c r="C997" s="156"/>
      <c r="D997" s="140"/>
      <c r="E997" s="242"/>
      <c r="F997" s="156"/>
      <c r="G997" s="160"/>
      <c r="H997" s="241"/>
      <c r="I997" s="156"/>
      <c r="J997" s="156"/>
      <c r="K997" s="156"/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  <c r="AA997" s="156"/>
      <c r="AB997" s="156"/>
      <c r="AC997" s="156"/>
      <c r="AD997" s="156"/>
      <c r="AE997" s="156"/>
      <c r="AF997" s="156"/>
      <c r="AG997" s="156"/>
    </row>
    <row r="998" ht="15.75" customHeight="1">
      <c r="A998" s="156"/>
      <c r="B998" s="156"/>
      <c r="C998" s="156"/>
      <c r="D998" s="140"/>
      <c r="E998" s="242"/>
      <c r="F998" s="156"/>
      <c r="G998" s="160"/>
      <c r="H998" s="241"/>
      <c r="I998" s="156"/>
      <c r="J998" s="156"/>
      <c r="K998" s="156"/>
      <c r="L998" s="156"/>
      <c r="M998" s="156"/>
      <c r="N998" s="156"/>
      <c r="O998" s="156"/>
      <c r="P998" s="156"/>
      <c r="Q998" s="156"/>
      <c r="R998" s="156"/>
      <c r="S998" s="156"/>
      <c r="T998" s="156"/>
      <c r="U998" s="156"/>
      <c r="V998" s="156"/>
      <c r="W998" s="156"/>
      <c r="X998" s="156"/>
      <c r="Y998" s="156"/>
      <c r="Z998" s="156"/>
      <c r="AA998" s="156"/>
      <c r="AB998" s="156"/>
      <c r="AC998" s="156"/>
      <c r="AD998" s="156"/>
      <c r="AE998" s="156"/>
      <c r="AF998" s="156"/>
      <c r="AG998" s="156"/>
    </row>
    <row r="999" ht="15.75" customHeight="1">
      <c r="A999" s="156"/>
      <c r="B999" s="156"/>
      <c r="C999" s="156"/>
      <c r="D999" s="140"/>
      <c r="E999" s="242"/>
      <c r="F999" s="156"/>
      <c r="G999" s="160"/>
      <c r="H999" s="241"/>
      <c r="I999" s="156"/>
      <c r="J999" s="156"/>
      <c r="K999" s="156"/>
      <c r="L999" s="156"/>
      <c r="M999" s="156"/>
      <c r="N999" s="156"/>
      <c r="O999" s="156"/>
      <c r="P999" s="156"/>
      <c r="Q999" s="156"/>
      <c r="R999" s="156"/>
      <c r="S999" s="156"/>
      <c r="T999" s="156"/>
      <c r="U999" s="156"/>
      <c r="V999" s="156"/>
      <c r="W999" s="156"/>
      <c r="X999" s="156"/>
      <c r="Y999" s="156"/>
      <c r="Z999" s="156"/>
      <c r="AA999" s="156"/>
      <c r="AB999" s="156"/>
      <c r="AC999" s="156"/>
      <c r="AD999" s="156"/>
      <c r="AE999" s="156"/>
      <c r="AF999" s="156"/>
      <c r="AG999" s="156"/>
    </row>
    <row r="1000" ht="15.75" customHeight="1">
      <c r="A1000" s="156"/>
      <c r="B1000" s="156"/>
      <c r="C1000" s="156"/>
      <c r="D1000" s="140"/>
      <c r="E1000" s="242"/>
      <c r="F1000" s="156"/>
      <c r="G1000" s="160"/>
      <c r="H1000" s="241"/>
      <c r="I1000" s="156"/>
      <c r="J1000" s="156"/>
      <c r="K1000" s="156"/>
      <c r="L1000" s="156"/>
      <c r="M1000" s="156"/>
      <c r="N1000" s="156"/>
      <c r="O1000" s="156"/>
      <c r="P1000" s="156"/>
      <c r="Q1000" s="156"/>
      <c r="R1000" s="156"/>
      <c r="S1000" s="156"/>
      <c r="T1000" s="156"/>
      <c r="U1000" s="156"/>
      <c r="V1000" s="156"/>
      <c r="W1000" s="156"/>
      <c r="X1000" s="156"/>
      <c r="Y1000" s="156"/>
      <c r="Z1000" s="156"/>
      <c r="AA1000" s="156"/>
      <c r="AB1000" s="156"/>
      <c r="AC1000" s="156"/>
      <c r="AD1000" s="156"/>
      <c r="AE1000" s="156"/>
      <c r="AF1000" s="156"/>
      <c r="AG1000" s="156"/>
    </row>
  </sheetData>
  <mergeCells count="24">
    <mergeCell ref="I2:I4"/>
    <mergeCell ref="J2:J4"/>
    <mergeCell ref="K2:N3"/>
    <mergeCell ref="O2:R3"/>
    <mergeCell ref="W1:AC1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  <mergeCell ref="A2:A4"/>
    <mergeCell ref="B2:B4"/>
    <mergeCell ref="C2:C4"/>
    <mergeCell ref="D2:D4"/>
    <mergeCell ref="F2:F4"/>
    <mergeCell ref="G2:G4"/>
    <mergeCell ref="S2:V3"/>
  </mergeCells>
  <conditionalFormatting sqref="C19 C39">
    <cfRule type="containsText" dxfId="0" priority="1" operator="containsText" text="日">
      <formula>NOT(ISERROR(SEARCH(("日"),(C19))))</formula>
    </cfRule>
  </conditionalFormatting>
  <conditionalFormatting sqref="C19 C21">
    <cfRule type="containsText" dxfId="0" priority="2" operator="containsText" text="日">
      <formula>NOT(ISERROR(SEARCH(("日"),(C19))))</formula>
    </cfRule>
  </conditionalFormatting>
  <conditionalFormatting sqref="C5:C20 C22:C244">
    <cfRule type="containsText" dxfId="0" priority="3" operator="containsText" text="日">
      <formula>NOT(ISERROR(SEARCH(("日"),(C5))))</formula>
    </cfRule>
  </conditionalFormatting>
  <conditionalFormatting sqref="C1:C4">
    <cfRule type="containsText" dxfId="0" priority="4" operator="containsText" text="日">
      <formula>NOT(ISERROR(SEARCH(("日"),(C1))))</formula>
    </cfRule>
  </conditionalFormatting>
  <dataValidations>
    <dataValidation type="list" allowBlank="1" sqref="D7:D8 D10 D48:E48">
      <formula1>'路線表'!$A$2:$A$53</formula1>
    </dataValidation>
    <dataValidation type="list" allowBlank="1" sqref="D13 D15:D16 D18 D20:E20 D21 D24 D25:E26 D27:D30 D31:E32 D33:D35 D36:E36 D44:D45">
      <formula1>'路線表'!$A$2:$A$55</formula1>
    </dataValidation>
    <dataValidation type="list" allowBlank="1" sqref="D19:E19 D39:D41 D42:E42 D46:D47 D49">
      <formula1>'路線表'!$A$2:$A$51</formula1>
    </dataValidation>
    <dataValidation type="list" allowBlank="1" sqref="D14 D37:E37 D38">
      <formula1>'路線表'!$A$2:$A$49</formula1>
    </dataValidation>
  </dataValidations>
  <printOptions gridLines="1" horizontalCentered="1"/>
  <pageMargins bottom="0.75" footer="0.0" header="0.0" left="0.25" right="0.25" top="0.75"/>
  <pageSetup fitToHeight="0" paperSize="8" cellComments="atEnd" orientation="landscape" pageOrder="overThenDown"/>
  <drawing r:id="rId1"/>
</worksheet>
</file>