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I:\vol15\MABE\BOS\Payroll Scanned Documents\"/>
    </mc:Choice>
  </mc:AlternateContent>
  <xr:revisionPtr revIDLastSave="0" documentId="13_ncr:1_{A43C8410-C7D6-4476-B2C4-013F2EDC82BC}" xr6:coauthVersionLast="47" xr6:coauthVersionMax="47" xr10:uidLastSave="{00000000-0000-0000-0000-000000000000}"/>
  <bookViews>
    <workbookView showSheetTabs="0" xWindow="-98" yWindow="-98" windowWidth="28996" windowHeight="15796" xr2:uid="{00000000-000D-0000-FFFF-FFFF00000000}"/>
  </bookViews>
  <sheets>
    <sheet name="Biweekly" sheetId="3" r:id="rId1"/>
  </sheets>
  <definedNames>
    <definedName name="_xlnm.Print_Area" localSheetId="0">Biweekly!$A$1:$O$46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I19" i="3" l="1"/>
  <c r="H19" i="3"/>
  <c r="G19" i="3"/>
  <c r="F19" i="3"/>
  <c r="E19" i="3"/>
  <c r="D19" i="3"/>
  <c r="C19" i="3"/>
  <c r="D32" i="3"/>
  <c r="E32" i="3"/>
  <c r="F32" i="3"/>
  <c r="G32" i="3"/>
  <c r="H32" i="3"/>
  <c r="I32" i="3"/>
  <c r="C32" i="3"/>
  <c r="J10" i="3"/>
  <c r="J11" i="3"/>
  <c r="J12" i="3"/>
  <c r="J13" i="3"/>
  <c r="J14" i="3"/>
  <c r="J15" i="3"/>
  <c r="J16" i="3"/>
  <c r="J17" i="3"/>
  <c r="J18" i="3"/>
  <c r="J24" i="3"/>
  <c r="J25" i="3"/>
  <c r="J26" i="3"/>
  <c r="J27" i="3"/>
  <c r="J28" i="3"/>
  <c r="J29" i="3"/>
  <c r="J30" i="3"/>
  <c r="J23" i="3"/>
  <c r="I21" i="3"/>
  <c r="H21" i="3"/>
  <c r="G21" i="3"/>
  <c r="F21" i="3"/>
  <c r="E21" i="3"/>
  <c r="D21" i="3"/>
  <c r="C21" i="3"/>
  <c r="I8" i="3"/>
  <c r="H8" i="3"/>
  <c r="G8" i="3"/>
  <c r="F8" i="3"/>
  <c r="E8" i="3"/>
  <c r="D8" i="3"/>
  <c r="T4" i="3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J32" i="3" l="1"/>
  <c r="J19" i="3"/>
</calcChain>
</file>

<file path=xl/sharedStrings.xml><?xml version="1.0" encoding="utf-8"?>
<sst xmlns="http://schemas.openxmlformats.org/spreadsheetml/2006/main" count="112" uniqueCount="88">
  <si>
    <t>Position</t>
  </si>
  <si>
    <t>Employee Name</t>
  </si>
  <si>
    <t>Total</t>
  </si>
  <si>
    <t>Mon</t>
  </si>
  <si>
    <t>Tues</t>
  </si>
  <si>
    <t>Wed</t>
  </si>
  <si>
    <t>Thurs</t>
  </si>
  <si>
    <t>Fri</t>
  </si>
  <si>
    <t>Sat</t>
  </si>
  <si>
    <t>Sun</t>
  </si>
  <si>
    <t>x = shift indicator (1,2,3)</t>
  </si>
  <si>
    <t>Absence Types</t>
  </si>
  <si>
    <t>Attendance Types</t>
  </si>
  <si>
    <t>Annual Leave</t>
  </si>
  <si>
    <t>Court Leave</t>
  </si>
  <si>
    <t>Compensatory Time Off</t>
  </si>
  <si>
    <t>Bereavement Leave</t>
  </si>
  <si>
    <t>Holiday</t>
  </si>
  <si>
    <t>Military Leave</t>
  </si>
  <si>
    <t xml:space="preserve">Personal Day </t>
  </si>
  <si>
    <t>Sick Leave</t>
  </si>
  <si>
    <t>Voting Leave</t>
  </si>
  <si>
    <t>Total:</t>
  </si>
  <si>
    <t xml:space="preserve"> </t>
  </si>
  <si>
    <t>Pay Period Ending</t>
  </si>
  <si>
    <t>Cost Center/WBS</t>
  </si>
  <si>
    <t>Deferred Holiday</t>
  </si>
  <si>
    <t xml:space="preserve">Workers’ Comp </t>
  </si>
  <si>
    <t>Week # 1</t>
  </si>
  <si>
    <t>Week # 2</t>
  </si>
  <si>
    <t>Biweekly Time Report</t>
  </si>
  <si>
    <t>Attend/Absence</t>
  </si>
  <si>
    <t>Special Pay Units</t>
  </si>
  <si>
    <t>Code</t>
  </si>
  <si>
    <t>Units</t>
  </si>
  <si>
    <t>Regular Hours</t>
  </si>
  <si>
    <t>Admin Close (Scheduled)</t>
  </si>
  <si>
    <r>
      <t>Weekly Work Hours</t>
    </r>
    <r>
      <rPr>
        <sz val="11"/>
        <rFont val="Arial"/>
        <family val="2"/>
      </rPr>
      <t xml:space="preserve"> </t>
    </r>
  </si>
  <si>
    <t>Employee Signature</t>
  </si>
  <si>
    <t>Admin Close (Unscheduled)</t>
  </si>
  <si>
    <t xml:space="preserve">Family Medical Leave </t>
  </si>
  <si>
    <t>Comp Time Banked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</si>
  <si>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</si>
  <si>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</si>
  <si>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</si>
  <si>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</si>
  <si>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</si>
  <si>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</si>
  <si>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</si>
  <si>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</si>
  <si>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</si>
  <si>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  ZCGM       Charge Pay – M</t>
  </si>
  <si>
    <t xml:space="preserve">      The above is a true statement of hours for</t>
  </si>
  <si>
    <t xml:space="preserve">      attendances/absences for the University of </t>
  </si>
  <si>
    <t xml:space="preserve">      Tennessee for the weeks ending on the dates </t>
  </si>
  <si>
    <t xml:space="preserve">      listed above.  Signed and certified to be correct.</t>
  </si>
  <si>
    <t>Notes:</t>
  </si>
  <si>
    <t>1)</t>
  </si>
  <si>
    <t>2)</t>
  </si>
  <si>
    <t>3)</t>
  </si>
  <si>
    <t>4)</t>
  </si>
  <si>
    <t>Use decimals rather than fractions.</t>
  </si>
  <si>
    <t>Report all time in hours and hundredths of hours.</t>
  </si>
  <si>
    <t xml:space="preserve">  CTBx</t>
  </si>
  <si>
    <t xml:space="preserve">  FML</t>
  </si>
  <si>
    <t xml:space="preserve">  RGx</t>
  </si>
  <si>
    <t xml:space="preserve">  WKCR</t>
  </si>
  <si>
    <t xml:space="preserve">  DHx</t>
  </si>
  <si>
    <t xml:space="preserve">  HLx</t>
  </si>
  <si>
    <t xml:space="preserve">  MLx</t>
  </si>
  <si>
    <t xml:space="preserve">  PDx</t>
  </si>
  <si>
    <t xml:space="preserve">  SLx</t>
  </si>
  <si>
    <t xml:space="preserve">  VLx</t>
  </si>
  <si>
    <t xml:space="preserve">  ACx</t>
  </si>
  <si>
    <t xml:space="preserve">  UACx</t>
  </si>
  <si>
    <t xml:space="preserve">  ALx</t>
  </si>
  <si>
    <t xml:space="preserve">  FLx</t>
  </si>
  <si>
    <t xml:space="preserve">  CTOx</t>
  </si>
  <si>
    <t xml:space="preserve">  CLx</t>
  </si>
  <si>
    <t>for this position.</t>
  </si>
  <si>
    <r>
      <t xml:space="preserve">This report should include absence and attendance hours </t>
    </r>
    <r>
      <rPr>
        <b/>
        <sz val="8"/>
        <rFont val="Arial"/>
        <family val="2"/>
      </rPr>
      <t>only</t>
    </r>
    <r>
      <rPr>
        <sz val="8"/>
        <rFont val="Arial"/>
        <family val="2"/>
      </rPr>
      <t xml:space="preserve"> </t>
    </r>
  </si>
  <si>
    <t xml:space="preserve">Account for all hours in the employee's normal work day and </t>
  </si>
  <si>
    <t>work week.</t>
  </si>
  <si>
    <t>Date</t>
  </si>
  <si>
    <t xml:space="preserve">Rate / hour           </t>
  </si>
  <si>
    <t>Departmental Approver</t>
  </si>
  <si>
    <t xml:space="preserve">Personnel Number </t>
  </si>
  <si>
    <t>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</si>
</sst>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m/d/yyyy;@"/>
    <numFmt numFmtId="167" formatCode="m/d;@"/>
  </numFmts>
  <fonts count="18" x14ac:knownFonts="1">
    <font>
      <sz val="10"/>
      <name val="Arial"/>
    </font>
    <font>
      <sz val="8"/>
      <name val="Arial"/>
      <family val="2"/>
    </font>
    <font>
      <sz val="11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119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0" fontId="0" fillId="0" borderId="0" xfId="0" applyAlignment="1"/>
    <xf numFmtId="0" fontId="9" fillId="0" borderId="0" xfId="0" applyFont="1"/>
    <xf numFmtId="0" fontId="5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6" fillId="0" borderId="5" xfId="0" applyFont="1" applyBorder="1"/>
    <xf numFmtId="0" fontId="7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/>
    <xf numFmtId="0" fontId="0" fillId="0" borderId="3" xfId="0" applyBorder="1"/>
    <xf numFmtId="0" fontId="3" fillId="0" borderId="6" xfId="0" applyFont="1" applyBorder="1"/>
    <xf numFmtId="0" fontId="11" fillId="0" borderId="6" xfId="0" applyFont="1" applyBorder="1"/>
    <xf numFmtId="0" fontId="11" fillId="0" borderId="4" xfId="0" applyFont="1" applyBorder="1"/>
    <xf numFmtId="0" fontId="11" fillId="0" borderId="7" xfId="0" applyFont="1" applyBorder="1"/>
    <xf numFmtId="0" fontId="11" fillId="0" borderId="1" xfId="0" applyFont="1" applyBorder="1"/>
    <xf numFmtId="0" fontId="11" fillId="0" borderId="8" xfId="0" applyFont="1" applyBorder="1"/>
    <xf numFmtId="0" fontId="6" fillId="0" borderId="3" xfId="0" applyFont="1" applyBorder="1"/>
    <xf numFmtId="0" fontId="0" fillId="0" borderId="4" xfId="0" applyBorder="1"/>
    <xf numFmtId="0" fontId="5" fillId="0" borderId="9" xfId="0" applyFont="1" applyBorder="1" applyAlignment="1">
      <alignment horizontal="center"/>
    </xf>
    <xf numFmtId="0" fontId="3" fillId="0" borderId="0" xfId="0" applyFont="1" applyBorder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5" fillId="0" borderId="0" xfId="0" applyFont="1" applyFill="1"/>
    <xf numFmtId="0" fontId="1" fillId="0" borderId="0" xfId="0" applyFont="1" applyFill="1" applyBorder="1"/>
    <xf numFmtId="0" fontId="11" fillId="0" borderId="0" xfId="0" applyFont="1" applyFill="1" applyBorder="1"/>
    <xf numFmtId="0" fontId="1" fillId="0" borderId="0" xfId="0" applyFont="1" applyFill="1"/>
    <xf numFmtId="0" fontId="11" fillId="0" borderId="10" xfId="0" applyFont="1" applyBorder="1"/>
    <xf numFmtId="0" fontId="11" fillId="0" borderId="11" xfId="0" applyFont="1" applyBorder="1"/>
    <xf numFmtId="0" fontId="10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8" fillId="0" borderId="3" xfId="0" applyFont="1" applyFill="1" applyBorder="1"/>
    <xf numFmtId="0" fontId="7" fillId="0" borderId="12" xfId="0" applyFont="1" applyBorder="1"/>
    <xf numFmtId="0" fontId="11" fillId="0" borderId="1" xfId="0" applyFont="1" applyFill="1" applyBorder="1"/>
    <xf numFmtId="0" fontId="0" fillId="0" borderId="12" xfId="0" applyBorder="1"/>
    <xf numFmtId="0" fontId="11" fillId="0" borderId="13" xfId="0" applyFont="1" applyBorder="1"/>
    <xf numFmtId="0" fontId="11" fillId="0" borderId="14" xfId="0" applyFont="1" applyBorder="1"/>
    <xf numFmtId="0" fontId="14" fillId="0" borderId="0" xfId="0" applyFont="1" applyBorder="1"/>
    <xf numFmtId="0" fontId="0" fillId="0" borderId="0" xfId="0" applyFill="1" applyBorder="1" applyAlignment="1">
      <alignment horizontal="centerContinuous"/>
    </xf>
    <xf numFmtId="0" fontId="5" fillId="0" borderId="0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Continuous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13" fillId="0" borderId="6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0" xfId="0" applyProtection="1"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32" xfId="0" applyBorder="1" applyProtection="1">
      <protection locked="0"/>
    </xf>
    <xf numFmtId="0" fontId="0" fillId="0" borderId="33" xfId="0" applyBorder="1" applyAlignment="1" applyProtection="1">
      <alignment horizontal="center"/>
    </xf>
    <xf numFmtId="0" fontId="10" fillId="0" borderId="18" xfId="0" applyFont="1" applyBorder="1" applyAlignment="1" applyProtection="1">
      <alignment horizontal="center"/>
      <protection locked="0"/>
    </xf>
    <xf numFmtId="0" fontId="0" fillId="0" borderId="18" xfId="0" applyNumberFormat="1" applyFill="1" applyBorder="1" applyAlignment="1" applyProtection="1">
      <alignment horizontal="center"/>
    </xf>
    <xf numFmtId="0" fontId="1" fillId="0" borderId="0" xfId="0" applyFont="1" applyAlignment="1" applyProtection="1">
      <protection locked="0"/>
    </xf>
    <xf numFmtId="0" fontId="15" fillId="0" borderId="0" xfId="0" applyFont="1"/>
    <xf numFmtId="0" fontId="16" fillId="0" borderId="0" xfId="0" applyFont="1"/>
    <xf numFmtId="167" fontId="0" fillId="3" borderId="19" xfId="0" applyNumberFormat="1" applyFill="1" applyBorder="1" applyAlignment="1" applyProtection="1">
      <alignment horizontal="center" vertical="center"/>
      <protection locked="0"/>
    </xf>
    <xf numFmtId="167" fontId="10" fillId="3" borderId="19" xfId="0" applyNumberFormat="1" applyFont="1" applyFill="1" applyBorder="1" applyAlignment="1" applyProtection="1">
      <alignment horizontal="center" vertical="center"/>
      <protection locked="0"/>
    </xf>
    <xf numFmtId="166" fontId="15" fillId="0" borderId="0" xfId="0" applyNumberFormat="1" applyFont="1"/>
    <xf numFmtId="14" fontId="15" fillId="0" borderId="0" xfId="0" applyNumberFormat="1" applyFont="1"/>
    <xf numFmtId="0" fontId="9" fillId="3" borderId="0" xfId="0" applyFont="1" applyFill="1"/>
    <xf numFmtId="0" fontId="0" fillId="3" borderId="0" xfId="0" applyFill="1"/>
    <xf numFmtId="0" fontId="17" fillId="3" borderId="34" xfId="0" applyFont="1" applyFill="1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14" fontId="0" fillId="0" borderId="34" xfId="0" applyNumberFormat="1" applyBorder="1" applyAlignment="1" applyProtection="1">
      <protection locked="0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17" fillId="3" borderId="35" xfId="0" applyNumberFormat="1" applyFont="1" applyFill="1" applyBorder="1" applyAlignment="1" applyProtection="1">
      <alignment horizontal="left"/>
      <protection locked="0"/>
    </xf>
    <xf numFmtId="164" fontId="0" fillId="0" borderId="35" xfId="0" applyNumberFormat="1" applyBorder="1" applyAlignment="1" applyProtection="1">
      <alignment horizontal="left"/>
      <protection locked="0"/>
    </xf>
    <xf numFmtId="165" fontId="17" fillId="3" borderId="35" xfId="0" applyNumberFormat="1" applyFont="1" applyFill="1" applyBorder="1" applyAlignment="1" applyProtection="1">
      <alignment horizontal="left"/>
      <protection locked="0"/>
    </xf>
    <xf numFmtId="165" fontId="17" fillId="3" borderId="35" xfId="0" applyNumberFormat="1" applyFont="1" applyFill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protection locked="0"/>
    </xf>
    <xf numFmtId="0" fontId="0" fillId="0" borderId="1" xfId="0" applyBorder="1" applyAlignment="1"/>
    <xf numFmtId="0" fontId="11" fillId="0" borderId="1" xfId="0" applyFont="1" applyBorder="1" applyAlignment="1" applyProtection="1">
      <alignment horizontal="center"/>
      <protection locked="0"/>
    </xf>
    <xf numFmtId="0" fontId="1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1" fillId="0" borderId="0" xfId="0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114300</xdr:rowOff>
    </xdr:from>
    <xdr:to>
      <xdr:col>14</xdr:col>
      <xdr:colOff>1002983</xdr:colOff>
      <xdr:row>4</xdr:row>
      <xdr:rowOff>135255</xdr:rowOff>
    </xdr:to>
    <xdr:pic>
      <xdr:nvPicPr>
        <xdr:cNvPr id="1097" name="Picture 1" descr="utlogo2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14300"/>
          <a:ext cx="13716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T54"/>
  <sheetViews>
    <sheetView tabSelected="1" zoomScale="90" zoomScaleNormal="90" workbookViewId="0">
      <selection activeCell="W13" sqref="W13"/>
    </sheetView>
  </sheetViews>
  <sheetFormatPr defaultRowHeight="12.75" x14ac:dyDescent="0.35"/>
  <cols>
    <col min="1" max="1" width="7.1328125" customWidth="1"/>
    <col min="2" max="2" width="20.1328125" customWidth="1"/>
    <col min="3" max="3" width="10.86328125" customWidth="1"/>
    <col min="4" max="9" width="9.6640625" customWidth="1"/>
    <col min="10" max="10" width="11.86328125" customWidth="1"/>
    <col min="11" max="11" width="3.1328125" style="39" customWidth="1"/>
    <col min="12" max="12" width="6.46484375" customWidth="1"/>
    <col min="13" max="13" width="10" customWidth="1"/>
    <col min="14" max="14" width="2.1328125" customWidth="1"/>
    <col min="15" max="15" width="17.1328125" customWidth="1"/>
    <col min="16" max="17" width="5.53125" customWidth="1"/>
    <col min="20" max="20" width="10.6640625" style="84" customWidth="1"/>
  </cols>
  <sheetData>
    <row r="1" spans="1:20" ht="20.65" x14ac:dyDescent="0.6">
      <c r="A1" s="20" t="s">
        <v>30</v>
      </c>
      <c r="G1" s="90" t="s">
        <v>24</v>
      </c>
      <c r="H1" s="91"/>
      <c r="I1" s="95">
        <v>44927</v>
      </c>
      <c r="J1" s="95"/>
      <c r="K1" s="40"/>
      <c r="M1" s="94"/>
      <c r="N1" s="94"/>
      <c r="O1" s="94"/>
      <c r="S1" s="84"/>
      <c r="T1" s="88"/>
    </row>
    <row r="2" spans="1:20" ht="7.5" customHeight="1" x14ac:dyDescent="0.35">
      <c r="M2" s="94"/>
      <c r="N2" s="94"/>
      <c r="O2" s="94"/>
      <c r="S2" s="84">
        <v>1</v>
      </c>
      <c r="T2" s="89"/>
    </row>
    <row r="3" spans="1:20" ht="17.25" customHeight="1" x14ac:dyDescent="0.4">
      <c r="A3" s="13" t="s">
        <v>1</v>
      </c>
      <c r="C3" s="92"/>
      <c r="D3" s="92"/>
      <c r="E3" s="92"/>
      <c r="F3" s="92"/>
      <c r="G3" s="13" t="s">
        <v>25</v>
      </c>
      <c r="H3" s="5"/>
      <c r="I3" s="92"/>
      <c r="J3" s="92"/>
      <c r="K3" s="92"/>
      <c r="L3" s="92"/>
      <c r="M3" s="94"/>
      <c r="N3" s="94"/>
      <c r="O3" s="94"/>
      <c r="S3" s="84">
        <v>2</v>
      </c>
      <c r="T3" s="89">
        <v>44927</v>
      </c>
    </row>
    <row r="4" spans="1:20" ht="17.25" customHeight="1" x14ac:dyDescent="0.4">
      <c r="A4" s="13" t="s">
        <v>86</v>
      </c>
      <c r="C4" s="102"/>
      <c r="D4" s="102"/>
      <c r="E4" s="102"/>
      <c r="F4" s="102"/>
      <c r="G4" s="13" t="s">
        <v>0</v>
      </c>
      <c r="I4" s="93"/>
      <c r="J4" s="93"/>
      <c r="K4" s="93"/>
      <c r="L4" s="93"/>
      <c r="M4" s="94"/>
      <c r="N4" s="94"/>
      <c r="O4" s="94"/>
      <c r="P4" s="1"/>
      <c r="S4" s="84">
        <v>3</v>
      </c>
      <c r="T4" s="89">
        <f t="shared" ref="T4:T27" si="0">T3+14</f>
        <v>44941</v>
      </c>
    </row>
    <row r="5" spans="1:20" ht="17.25" customHeight="1" x14ac:dyDescent="0.4">
      <c r="A5" s="22" t="s">
        <v>37</v>
      </c>
      <c r="B5" s="22"/>
      <c r="C5" s="103" t="s">
        <v>23</v>
      </c>
      <c r="D5" s="103"/>
      <c r="E5" s="63"/>
      <c r="F5" s="63"/>
      <c r="G5" s="21" t="s">
        <v>84</v>
      </c>
      <c r="H5" s="21"/>
      <c r="I5" s="104"/>
      <c r="J5" s="105"/>
      <c r="M5" s="94"/>
      <c r="N5" s="94"/>
      <c r="O5" s="94"/>
      <c r="P5" s="1"/>
      <c r="S5" s="84"/>
      <c r="T5" s="89">
        <f t="shared" si="0"/>
        <v>44955</v>
      </c>
    </row>
    <row r="6" spans="1:20" ht="9.9499999999999993" customHeight="1" thickBot="1" x14ac:dyDescent="0.4">
      <c r="A6" s="2" t="s">
        <v>23</v>
      </c>
      <c r="B6" s="2"/>
      <c r="C6" s="2"/>
      <c r="D6" s="2"/>
      <c r="E6" s="2"/>
      <c r="F6" s="2"/>
      <c r="G6" s="2"/>
      <c r="H6" s="2"/>
      <c r="I6" s="2"/>
      <c r="J6" s="2"/>
      <c r="K6" s="41"/>
      <c r="L6" s="2"/>
      <c r="M6" s="2"/>
      <c r="N6" s="2"/>
      <c r="O6" s="2"/>
      <c r="P6" s="1"/>
      <c r="Q6" s="1"/>
      <c r="R6" s="1"/>
      <c r="S6" s="84"/>
      <c r="T6" s="89">
        <f t="shared" si="0"/>
        <v>44969</v>
      </c>
    </row>
    <row r="7" spans="1:20" ht="9.9499999999999993" customHeight="1" thickBot="1" x14ac:dyDescent="0.45">
      <c r="O7" s="58" t="s">
        <v>23</v>
      </c>
      <c r="S7" s="84"/>
      <c r="T7" s="89">
        <f t="shared" si="0"/>
        <v>44983</v>
      </c>
    </row>
    <row r="8" spans="1:20" ht="18" customHeight="1" thickBot="1" x14ac:dyDescent="0.45">
      <c r="B8" s="14" t="s">
        <v>28</v>
      </c>
      <c r="C8" s="86">
        <f>I1-13</f>
        <v>44914</v>
      </c>
      <c r="D8" s="86">
        <f>I1-12</f>
        <v>44915</v>
      </c>
      <c r="E8" s="87">
        <f>I1-11</f>
        <v>44916</v>
      </c>
      <c r="F8" s="86">
        <f>I1-10</f>
        <v>44917</v>
      </c>
      <c r="G8" s="86">
        <f>I1-9</f>
        <v>44918</v>
      </c>
      <c r="H8" s="86">
        <f>I1-8</f>
        <v>44919</v>
      </c>
      <c r="I8" s="86">
        <f>I1-7</f>
        <v>44920</v>
      </c>
      <c r="L8" s="99" t="s">
        <v>32</v>
      </c>
      <c r="M8" s="100"/>
      <c r="N8" s="100"/>
      <c r="O8" s="101"/>
      <c r="S8" s="84"/>
      <c r="T8" s="89">
        <f t="shared" si="0"/>
        <v>44997</v>
      </c>
    </row>
    <row r="9" spans="1:20" s="8" customFormat="1" ht="15" customHeight="1" thickBot="1" x14ac:dyDescent="0.45">
      <c r="B9" s="15" t="s">
        <v>31</v>
      </c>
      <c r="C9" s="15" t="s">
        <v>3</v>
      </c>
      <c r="D9" s="15" t="s">
        <v>4</v>
      </c>
      <c r="E9" s="15" t="s">
        <v>5</v>
      </c>
      <c r="F9" s="15" t="s">
        <v>6</v>
      </c>
      <c r="G9" s="15" t="s">
        <v>7</v>
      </c>
      <c r="H9" s="15" t="s">
        <v>8</v>
      </c>
      <c r="I9" s="15" t="s">
        <v>9</v>
      </c>
      <c r="J9" s="15" t="s">
        <v>2</v>
      </c>
      <c r="K9" s="42"/>
      <c r="L9" s="60" t="s">
        <v>33</v>
      </c>
      <c r="M9" s="61" t="s">
        <v>34</v>
      </c>
      <c r="N9" s="58"/>
      <c r="O9" s="59" t="s">
        <v>23</v>
      </c>
      <c r="S9" s="85"/>
      <c r="T9" s="89">
        <f t="shared" si="0"/>
        <v>45011</v>
      </c>
    </row>
    <row r="10" spans="1:20" ht="16.5" customHeight="1" thickTop="1" x14ac:dyDescent="0.35">
      <c r="B10" s="81" t="s">
        <v>87</v>
      </c>
      <c r="C10" s="64"/>
      <c r="D10" s="64"/>
      <c r="E10" s="64"/>
      <c r="F10" s="64"/>
      <c r="G10" s="64"/>
      <c r="H10" s="64"/>
      <c r="I10" s="64"/>
      <c r="J10" s="82">
        <f>SUM(C10:I10)</f>
        <v>0</v>
      </c>
      <c r="L10" s="67"/>
      <c r="M10" s="68"/>
      <c r="N10" s="1"/>
      <c r="O10" s="46" t="s">
        <v>42</v>
      </c>
      <c r="S10" s="84"/>
      <c r="T10" s="89">
        <f t="shared" si="0"/>
        <v>45025</v>
      </c>
    </row>
    <row r="11" spans="1:20" ht="16.5" customHeight="1" x14ac:dyDescent="0.35">
      <c r="B11" s="65"/>
      <c r="C11" s="65"/>
      <c r="D11" s="65"/>
      <c r="E11" s="65"/>
      <c r="F11" s="65"/>
      <c r="G11" s="65"/>
      <c r="H11" s="65"/>
      <c r="I11" s="65"/>
      <c r="J11" s="82">
        <f t="shared" ref="J11:J18" si="1">SUM(C11:I11)</f>
        <v>0</v>
      </c>
      <c r="L11" s="69"/>
      <c r="M11" s="70"/>
      <c r="N11" s="1"/>
      <c r="O11" s="46" t="s">
        <v>43</v>
      </c>
      <c r="S11" s="84"/>
      <c r="T11" s="89">
        <f t="shared" si="0"/>
        <v>45039</v>
      </c>
    </row>
    <row r="12" spans="1:20" ht="16.5" customHeight="1" x14ac:dyDescent="0.35">
      <c r="B12" s="65"/>
      <c r="C12" s="65"/>
      <c r="D12" s="65"/>
      <c r="E12" s="65"/>
      <c r="F12" s="65"/>
      <c r="G12" s="65"/>
      <c r="H12" s="65"/>
      <c r="I12" s="65"/>
      <c r="J12" s="82">
        <f t="shared" si="1"/>
        <v>0</v>
      </c>
      <c r="L12" s="69"/>
      <c r="M12" s="70"/>
      <c r="N12" s="1"/>
      <c r="O12" s="46" t="s">
        <v>44</v>
      </c>
      <c r="S12" s="84"/>
      <c r="T12" s="89">
        <f t="shared" si="0"/>
        <v>45053</v>
      </c>
    </row>
    <row r="13" spans="1:20" ht="16.5" customHeight="1" x14ac:dyDescent="0.35">
      <c r="B13" s="65"/>
      <c r="C13" s="65"/>
      <c r="D13" s="65"/>
      <c r="E13" s="65"/>
      <c r="F13" s="65"/>
      <c r="G13" s="65"/>
      <c r="H13" s="65"/>
      <c r="I13" s="65"/>
      <c r="J13" s="82">
        <f t="shared" si="1"/>
        <v>0</v>
      </c>
      <c r="L13" s="69"/>
      <c r="M13" s="70"/>
      <c r="N13" s="1"/>
      <c r="O13" s="46" t="s">
        <v>45</v>
      </c>
      <c r="S13" s="84"/>
      <c r="T13" s="89">
        <f t="shared" si="0"/>
        <v>45067</v>
      </c>
    </row>
    <row r="14" spans="1:20" ht="16.5" customHeight="1" x14ac:dyDescent="0.35">
      <c r="B14" s="65"/>
      <c r="C14" s="65"/>
      <c r="D14" s="65"/>
      <c r="E14" s="65"/>
      <c r="F14" s="65"/>
      <c r="G14" s="65"/>
      <c r="H14" s="65"/>
      <c r="I14" s="65"/>
      <c r="J14" s="82">
        <f t="shared" si="1"/>
        <v>0</v>
      </c>
      <c r="L14" s="69"/>
      <c r="M14" s="70"/>
      <c r="N14" s="1"/>
      <c r="O14" s="46" t="s">
        <v>46</v>
      </c>
      <c r="S14" s="84"/>
      <c r="T14" s="89">
        <f t="shared" si="0"/>
        <v>45081</v>
      </c>
    </row>
    <row r="15" spans="1:20" ht="16.5" customHeight="1" x14ac:dyDescent="0.35">
      <c r="B15" s="65"/>
      <c r="C15" s="65"/>
      <c r="D15" s="65"/>
      <c r="E15" s="65"/>
      <c r="F15" s="65"/>
      <c r="G15" s="65"/>
      <c r="H15" s="65"/>
      <c r="I15" s="65"/>
      <c r="J15" s="82">
        <f t="shared" si="1"/>
        <v>0</v>
      </c>
      <c r="L15" s="69"/>
      <c r="M15" s="70"/>
      <c r="N15" s="1"/>
      <c r="O15" s="46" t="s">
        <v>47</v>
      </c>
      <c r="S15" s="84"/>
      <c r="T15" s="89">
        <f t="shared" si="0"/>
        <v>45095</v>
      </c>
    </row>
    <row r="16" spans="1:20" ht="16.5" customHeight="1" x14ac:dyDescent="0.35">
      <c r="B16" s="65"/>
      <c r="C16" s="65"/>
      <c r="D16" s="65"/>
      <c r="E16" s="65"/>
      <c r="F16" s="65"/>
      <c r="G16" s="65"/>
      <c r="H16" s="65"/>
      <c r="I16" s="65"/>
      <c r="J16" s="82">
        <f t="shared" si="1"/>
        <v>0</v>
      </c>
      <c r="L16" s="69"/>
      <c r="M16" s="70"/>
      <c r="N16" s="1"/>
      <c r="O16" s="46" t="s">
        <v>48</v>
      </c>
      <c r="S16" s="84"/>
      <c r="T16" s="89">
        <f t="shared" si="0"/>
        <v>45109</v>
      </c>
    </row>
    <row r="17" spans="2:20" ht="16.5" customHeight="1" x14ac:dyDescent="0.35">
      <c r="B17" s="65"/>
      <c r="C17" s="65"/>
      <c r="D17" s="65"/>
      <c r="E17" s="65"/>
      <c r="F17" s="65"/>
      <c r="G17" s="65"/>
      <c r="H17" s="65"/>
      <c r="I17" s="65"/>
      <c r="J17" s="82">
        <f t="shared" si="1"/>
        <v>0</v>
      </c>
      <c r="L17" s="69"/>
      <c r="M17" s="70"/>
      <c r="N17" s="1"/>
      <c r="O17" s="46" t="s">
        <v>49</v>
      </c>
      <c r="P17" s="4"/>
      <c r="Q17" s="4"/>
      <c r="S17" s="84"/>
      <c r="T17" s="89">
        <f t="shared" si="0"/>
        <v>45123</v>
      </c>
    </row>
    <row r="18" spans="2:20" ht="16.5" customHeight="1" thickBot="1" x14ac:dyDescent="0.4">
      <c r="B18" s="65"/>
      <c r="C18" s="74"/>
      <c r="D18" s="74"/>
      <c r="E18" s="65"/>
      <c r="F18" s="65"/>
      <c r="G18" s="65"/>
      <c r="H18" s="65"/>
      <c r="I18" s="65"/>
      <c r="J18" s="82">
        <f t="shared" si="1"/>
        <v>0</v>
      </c>
      <c r="L18" s="69"/>
      <c r="M18" s="70"/>
      <c r="N18" s="1"/>
      <c r="O18" s="46" t="s">
        <v>50</v>
      </c>
      <c r="P18" s="4"/>
      <c r="Q18" s="4"/>
      <c r="S18" s="84"/>
      <c r="T18" s="89">
        <f t="shared" si="0"/>
        <v>45137</v>
      </c>
    </row>
    <row r="19" spans="2:20" ht="16.5" customHeight="1" thickBot="1" x14ac:dyDescent="0.45">
      <c r="B19" s="37" t="s">
        <v>22</v>
      </c>
      <c r="C19" s="80">
        <f t="shared" ref="C19:I19" si="2">SUM(C10:C18)</f>
        <v>0</v>
      </c>
      <c r="D19" s="80">
        <f t="shared" si="2"/>
        <v>0</v>
      </c>
      <c r="E19" s="80">
        <f t="shared" si="2"/>
        <v>0</v>
      </c>
      <c r="F19" s="80">
        <f t="shared" si="2"/>
        <v>0</v>
      </c>
      <c r="G19" s="80">
        <f t="shared" si="2"/>
        <v>0</v>
      </c>
      <c r="H19" s="80">
        <f t="shared" si="2"/>
        <v>0</v>
      </c>
      <c r="I19" s="80">
        <f t="shared" si="2"/>
        <v>0</v>
      </c>
      <c r="J19" s="80">
        <f>SUM(J10:J18)</f>
        <v>0</v>
      </c>
      <c r="L19" s="71"/>
      <c r="M19" s="72"/>
      <c r="N19" s="1"/>
      <c r="O19" s="47" t="s">
        <v>51</v>
      </c>
      <c r="P19" s="4"/>
      <c r="Q19" s="4"/>
      <c r="S19" s="84"/>
      <c r="T19" s="89">
        <f t="shared" si="0"/>
        <v>45151</v>
      </c>
    </row>
    <row r="20" spans="2:20" ht="9.9499999999999993" customHeight="1" thickBot="1" x14ac:dyDescent="0.4">
      <c r="L20" s="1"/>
      <c r="M20" s="1"/>
      <c r="N20" s="1"/>
      <c r="O20" s="18" t="s">
        <v>23</v>
      </c>
      <c r="P20" s="4"/>
      <c r="Q20" s="4"/>
      <c r="S20" s="84"/>
      <c r="T20" s="89">
        <f t="shared" si="0"/>
        <v>45165</v>
      </c>
    </row>
    <row r="21" spans="2:20" ht="18" customHeight="1" thickBot="1" x14ac:dyDescent="0.45">
      <c r="B21" s="14" t="s">
        <v>29</v>
      </c>
      <c r="C21" s="86">
        <f>I1-6</f>
        <v>44921</v>
      </c>
      <c r="D21" s="86">
        <f>I1-5</f>
        <v>44922</v>
      </c>
      <c r="E21" s="86">
        <f>I1-4</f>
        <v>44923</v>
      </c>
      <c r="F21" s="86">
        <f>I1-3</f>
        <v>44924</v>
      </c>
      <c r="G21" s="86">
        <f>I1-2</f>
        <v>44925</v>
      </c>
      <c r="H21" s="86">
        <f>I1-1</f>
        <v>44926</v>
      </c>
      <c r="I21" s="86">
        <f>I1-0</f>
        <v>44927</v>
      </c>
      <c r="L21" s="99" t="s">
        <v>32</v>
      </c>
      <c r="M21" s="101"/>
      <c r="N21" s="57"/>
      <c r="S21" s="84"/>
      <c r="T21" s="89">
        <f t="shared" si="0"/>
        <v>45179</v>
      </c>
    </row>
    <row r="22" spans="2:20" s="8" customFormat="1" ht="14.25" customHeight="1" thickBot="1" x14ac:dyDescent="0.45">
      <c r="B22" s="15" t="s">
        <v>31</v>
      </c>
      <c r="C22" s="15" t="s">
        <v>3</v>
      </c>
      <c r="D22" s="15" t="s">
        <v>4</v>
      </c>
      <c r="E22" s="15" t="s">
        <v>5</v>
      </c>
      <c r="F22" s="15" t="s">
        <v>6</v>
      </c>
      <c r="G22" s="15" t="s">
        <v>7</v>
      </c>
      <c r="H22" s="15" t="s">
        <v>8</v>
      </c>
      <c r="I22" s="15" t="s">
        <v>9</v>
      </c>
      <c r="J22" s="15" t="s">
        <v>2</v>
      </c>
      <c r="K22" s="42"/>
      <c r="L22" s="60" t="s">
        <v>33</v>
      </c>
      <c r="M22" s="61" t="s">
        <v>34</v>
      </c>
      <c r="N22" s="58"/>
      <c r="S22" s="85"/>
      <c r="T22" s="89">
        <f t="shared" si="0"/>
        <v>45193</v>
      </c>
    </row>
    <row r="23" spans="2:20" ht="16.5" customHeight="1" thickTop="1" x14ac:dyDescent="0.35">
      <c r="B23" s="81" t="s">
        <v>87</v>
      </c>
      <c r="C23" s="64"/>
      <c r="D23" s="78"/>
      <c r="E23" s="75"/>
      <c r="F23" s="64"/>
      <c r="G23" s="64"/>
      <c r="H23" s="64"/>
      <c r="I23" s="64"/>
      <c r="J23" s="82">
        <f>SUM(C23:I23)</f>
        <v>0</v>
      </c>
      <c r="L23" s="69"/>
      <c r="M23" s="70"/>
      <c r="N23" s="1"/>
      <c r="S23" s="84"/>
      <c r="T23" s="89">
        <f t="shared" si="0"/>
        <v>45207</v>
      </c>
    </row>
    <row r="24" spans="2:20" ht="16.5" customHeight="1" x14ac:dyDescent="0.35">
      <c r="B24" s="65"/>
      <c r="C24" s="65"/>
      <c r="D24" s="65"/>
      <c r="E24" s="76"/>
      <c r="F24" s="65"/>
      <c r="G24" s="65"/>
      <c r="H24" s="65"/>
      <c r="I24" s="65"/>
      <c r="J24" s="82">
        <f t="shared" ref="J24:J30" si="3">SUM(C24:I24)</f>
        <v>0</v>
      </c>
      <c r="L24" s="67"/>
      <c r="M24" s="68"/>
      <c r="N24" s="1"/>
      <c r="S24" s="84"/>
      <c r="T24" s="89">
        <f t="shared" si="0"/>
        <v>45221</v>
      </c>
    </row>
    <row r="25" spans="2:20" ht="16.5" customHeight="1" x14ac:dyDescent="0.35">
      <c r="B25" s="65"/>
      <c r="C25" s="65"/>
      <c r="D25" s="65"/>
      <c r="E25" s="76"/>
      <c r="F25" s="65"/>
      <c r="G25" s="65"/>
      <c r="H25" s="65"/>
      <c r="I25" s="65"/>
      <c r="J25" s="82">
        <f t="shared" si="3"/>
        <v>0</v>
      </c>
      <c r="L25" s="69"/>
      <c r="M25" s="70"/>
      <c r="N25" s="1"/>
      <c r="S25" s="84"/>
      <c r="T25" s="89">
        <f t="shared" si="0"/>
        <v>45235</v>
      </c>
    </row>
    <row r="26" spans="2:20" ht="16.5" customHeight="1" x14ac:dyDescent="0.35">
      <c r="B26" s="65"/>
      <c r="C26" s="65"/>
      <c r="D26" s="65"/>
      <c r="E26" s="76"/>
      <c r="F26" s="65"/>
      <c r="G26" s="65"/>
      <c r="H26" s="65"/>
      <c r="I26" s="65"/>
      <c r="J26" s="82">
        <f t="shared" si="3"/>
        <v>0</v>
      </c>
      <c r="L26" s="69"/>
      <c r="M26" s="70"/>
      <c r="N26" s="1"/>
      <c r="S26" s="84"/>
      <c r="T26" s="89">
        <f t="shared" si="0"/>
        <v>45249</v>
      </c>
    </row>
    <row r="27" spans="2:20" ht="16.5" customHeight="1" x14ac:dyDescent="0.35">
      <c r="B27" s="65"/>
      <c r="C27" s="65"/>
      <c r="D27" s="65"/>
      <c r="E27" s="76"/>
      <c r="F27" s="65"/>
      <c r="G27" s="65"/>
      <c r="H27" s="65"/>
      <c r="I27" s="65"/>
      <c r="J27" s="82">
        <f t="shared" si="3"/>
        <v>0</v>
      </c>
      <c r="L27" s="69"/>
      <c r="M27" s="70"/>
      <c r="N27" s="1"/>
      <c r="S27" s="84"/>
      <c r="T27" s="89">
        <f t="shared" si="0"/>
        <v>45263</v>
      </c>
    </row>
    <row r="28" spans="2:20" ht="16.5" customHeight="1" x14ac:dyDescent="0.35">
      <c r="B28" s="65"/>
      <c r="C28" s="65"/>
      <c r="D28" s="65"/>
      <c r="E28" s="76"/>
      <c r="F28" s="65"/>
      <c r="G28" s="65"/>
      <c r="H28" s="65"/>
      <c r="I28" s="65"/>
      <c r="J28" s="82">
        <f t="shared" si="3"/>
        <v>0</v>
      </c>
      <c r="L28" s="69"/>
      <c r="M28" s="70"/>
      <c r="N28" s="1"/>
      <c r="S28" s="84"/>
      <c r="T28" s="89">
        <f>T27+14</f>
        <v>45277</v>
      </c>
    </row>
    <row r="29" spans="2:20" ht="16.5" customHeight="1" x14ac:dyDescent="0.35">
      <c r="B29" s="65"/>
      <c r="C29" s="65"/>
      <c r="D29" s="65"/>
      <c r="E29" s="76"/>
      <c r="F29" s="65"/>
      <c r="G29" s="65"/>
      <c r="H29" s="65"/>
      <c r="I29" s="65"/>
      <c r="J29" s="82">
        <f t="shared" si="3"/>
        <v>0</v>
      </c>
      <c r="L29" s="69"/>
      <c r="M29" s="70"/>
      <c r="N29" s="1"/>
      <c r="T29" s="89">
        <f t="shared" ref="T29:T31" si="4">T28+14</f>
        <v>45291</v>
      </c>
    </row>
    <row r="30" spans="2:20" ht="16.5" customHeight="1" x14ac:dyDescent="0.35">
      <c r="B30" s="65"/>
      <c r="C30" s="65"/>
      <c r="D30" s="79"/>
      <c r="E30" s="73"/>
      <c r="F30" s="65"/>
      <c r="G30" s="65"/>
      <c r="H30" s="65"/>
      <c r="I30" s="65"/>
      <c r="J30" s="82">
        <f t="shared" si="3"/>
        <v>0</v>
      </c>
      <c r="L30" s="69"/>
      <c r="M30" s="70"/>
      <c r="N30" s="1"/>
      <c r="O30" s="4"/>
      <c r="P30" s="4"/>
      <c r="Q30" s="4"/>
      <c r="T30" s="89">
        <f t="shared" si="4"/>
        <v>45305</v>
      </c>
    </row>
    <row r="31" spans="2:20" ht="16.5" customHeight="1" thickBot="1" x14ac:dyDescent="0.4">
      <c r="B31" s="65"/>
      <c r="C31" s="74"/>
      <c r="D31" s="74"/>
      <c r="E31" s="77"/>
      <c r="F31" s="66"/>
      <c r="G31" s="65"/>
      <c r="H31" s="65"/>
      <c r="I31" s="65"/>
      <c r="J31" s="82"/>
      <c r="L31" s="69"/>
      <c r="M31" s="70"/>
      <c r="N31" s="1"/>
      <c r="O31" s="4"/>
      <c r="P31" s="4"/>
      <c r="Q31" s="4"/>
      <c r="T31" s="89">
        <f t="shared" si="4"/>
        <v>45319</v>
      </c>
    </row>
    <row r="32" spans="2:20" ht="16.5" customHeight="1" thickBot="1" x14ac:dyDescent="0.45">
      <c r="B32" s="37" t="s">
        <v>22</v>
      </c>
      <c r="C32" s="80">
        <f>SUM(C23:C31)</f>
        <v>0</v>
      </c>
      <c r="D32" s="80">
        <f t="shared" ref="D32:I32" si="5">SUM(D23:D31)</f>
        <v>0</v>
      </c>
      <c r="E32" s="80">
        <f t="shared" si="5"/>
        <v>0</v>
      </c>
      <c r="F32" s="80">
        <f t="shared" si="5"/>
        <v>0</v>
      </c>
      <c r="G32" s="80">
        <f t="shared" si="5"/>
        <v>0</v>
      </c>
      <c r="H32" s="80">
        <f t="shared" si="5"/>
        <v>0</v>
      </c>
      <c r="I32" s="80">
        <f t="shared" si="5"/>
        <v>0</v>
      </c>
      <c r="J32" s="80">
        <f>SUM(J23:J31)</f>
        <v>0</v>
      </c>
      <c r="L32" s="71"/>
      <c r="M32" s="72"/>
      <c r="N32" s="1"/>
      <c r="O32" s="4"/>
      <c r="P32" s="4"/>
      <c r="Q32" s="4"/>
      <c r="T32" s="89"/>
    </row>
    <row r="33" spans="1:20" ht="6.75" customHeight="1" thickBot="1" x14ac:dyDescent="0.4">
      <c r="B33" s="6"/>
      <c r="C33" s="6"/>
      <c r="D33" s="6" t="s">
        <v>23</v>
      </c>
      <c r="E33" s="6"/>
      <c r="F33" s="6"/>
      <c r="G33" s="6"/>
      <c r="H33" s="6"/>
      <c r="I33" s="6"/>
      <c r="J33" s="6"/>
      <c r="K33" s="7"/>
      <c r="L33" s="7"/>
      <c r="M33" s="7"/>
      <c r="N33" s="7"/>
      <c r="O33" s="4"/>
      <c r="P33" s="4"/>
      <c r="Q33" s="4"/>
      <c r="T33" s="89"/>
    </row>
    <row r="34" spans="1:20" x14ac:dyDescent="0.35">
      <c r="A34" s="24" t="s">
        <v>56</v>
      </c>
      <c r="B34" s="28"/>
      <c r="C34" s="28"/>
      <c r="D34" s="28"/>
      <c r="E34" s="53"/>
      <c r="F34" s="35" t="s">
        <v>11</v>
      </c>
      <c r="G34" s="25"/>
      <c r="H34" s="26" t="s">
        <v>10</v>
      </c>
      <c r="I34" s="27"/>
      <c r="J34" s="35"/>
      <c r="K34" s="50"/>
      <c r="L34" s="16"/>
      <c r="M34" s="24" t="s">
        <v>12</v>
      </c>
      <c r="N34" s="35"/>
      <c r="O34" s="51"/>
      <c r="P34" s="3"/>
      <c r="S34" s="39"/>
      <c r="T34" s="89"/>
    </row>
    <row r="35" spans="1:20" ht="3.75" customHeight="1" x14ac:dyDescent="0.35">
      <c r="A35" s="30" t="s">
        <v>23</v>
      </c>
      <c r="B35" s="1"/>
      <c r="C35" s="1"/>
      <c r="D35" s="1"/>
      <c r="E35" s="36"/>
      <c r="F35" s="38"/>
      <c r="G35" s="9"/>
      <c r="H35" s="9"/>
      <c r="I35" s="9"/>
      <c r="J35" s="9"/>
      <c r="K35" s="43"/>
      <c r="L35" s="9"/>
      <c r="M35" s="29"/>
      <c r="N35" s="38"/>
      <c r="O35" s="17"/>
      <c r="P35" s="3"/>
      <c r="T35" s="89"/>
    </row>
    <row r="36" spans="1:20" s="19" customFormat="1" ht="11.25" customHeight="1" x14ac:dyDescent="0.35">
      <c r="A36" s="62" t="s">
        <v>57</v>
      </c>
      <c r="B36" s="9" t="s">
        <v>62</v>
      </c>
      <c r="C36" s="9"/>
      <c r="D36" s="9"/>
      <c r="E36" s="17"/>
      <c r="F36" s="18" t="s">
        <v>73</v>
      </c>
      <c r="G36" s="18" t="s">
        <v>36</v>
      </c>
      <c r="H36" s="18"/>
      <c r="I36" s="54" t="s">
        <v>67</v>
      </c>
      <c r="J36" s="18" t="s">
        <v>26</v>
      </c>
      <c r="K36" s="44"/>
      <c r="L36" s="18"/>
      <c r="M36" s="30" t="s">
        <v>63</v>
      </c>
      <c r="N36" s="18"/>
      <c r="O36" s="31" t="s">
        <v>41</v>
      </c>
      <c r="T36" s="89"/>
    </row>
    <row r="37" spans="1:20" s="19" customFormat="1" ht="11.25" customHeight="1" x14ac:dyDescent="0.35">
      <c r="A37" s="62" t="s">
        <v>58</v>
      </c>
      <c r="B37" s="9" t="s">
        <v>61</v>
      </c>
      <c r="C37" s="9"/>
      <c r="D37" s="9"/>
      <c r="E37" s="17"/>
      <c r="F37" s="18" t="s">
        <v>74</v>
      </c>
      <c r="G37" s="18" t="s">
        <v>39</v>
      </c>
      <c r="H37" s="18"/>
      <c r="I37" s="54" t="s">
        <v>68</v>
      </c>
      <c r="J37" s="18" t="s">
        <v>17</v>
      </c>
      <c r="K37" s="44"/>
      <c r="L37" s="18"/>
      <c r="M37" s="30" t="s">
        <v>64</v>
      </c>
      <c r="N37" s="18"/>
      <c r="O37" s="31" t="s">
        <v>40</v>
      </c>
      <c r="T37" s="89"/>
    </row>
    <row r="38" spans="1:20" s="19" customFormat="1" ht="11.25" customHeight="1" x14ac:dyDescent="0.35">
      <c r="A38" s="62" t="s">
        <v>59</v>
      </c>
      <c r="B38" s="9" t="s">
        <v>80</v>
      </c>
      <c r="C38" s="9"/>
      <c r="D38" s="9"/>
      <c r="E38" s="17"/>
      <c r="F38" s="18" t="s">
        <v>75</v>
      </c>
      <c r="G38" s="18" t="s">
        <v>13</v>
      </c>
      <c r="H38" s="18"/>
      <c r="I38" s="54" t="s">
        <v>69</v>
      </c>
      <c r="J38" s="18" t="s">
        <v>18</v>
      </c>
      <c r="K38" s="44"/>
      <c r="L38" s="18"/>
      <c r="M38" s="30" t="s">
        <v>65</v>
      </c>
      <c r="N38" s="18"/>
      <c r="O38" s="31" t="s">
        <v>35</v>
      </c>
      <c r="T38" s="89"/>
    </row>
    <row r="39" spans="1:20" s="19" customFormat="1" ht="11.25" customHeight="1" x14ac:dyDescent="0.35">
      <c r="A39" s="62" t="s">
        <v>23</v>
      </c>
      <c r="B39" s="56" t="s">
        <v>79</v>
      </c>
      <c r="C39" s="9"/>
      <c r="D39" s="9"/>
      <c r="E39" s="17"/>
      <c r="F39" s="18" t="s">
        <v>76</v>
      </c>
      <c r="G39" s="18" t="s">
        <v>16</v>
      </c>
      <c r="H39" s="18"/>
      <c r="I39" s="54" t="s">
        <v>70</v>
      </c>
      <c r="J39" s="18" t="s">
        <v>19</v>
      </c>
      <c r="K39" s="44"/>
      <c r="L39" s="18"/>
      <c r="M39" s="30" t="s">
        <v>66</v>
      </c>
      <c r="N39" s="18"/>
      <c r="O39" s="31" t="s">
        <v>27</v>
      </c>
      <c r="T39" s="89"/>
    </row>
    <row r="40" spans="1:20" s="19" customFormat="1" ht="11.25" customHeight="1" x14ac:dyDescent="0.35">
      <c r="A40" s="62" t="s">
        <v>60</v>
      </c>
      <c r="B40" s="9" t="s">
        <v>81</v>
      </c>
      <c r="C40" s="9"/>
      <c r="D40" s="9"/>
      <c r="E40" s="17"/>
      <c r="F40" s="18" t="s">
        <v>77</v>
      </c>
      <c r="G40" s="18" t="s">
        <v>15</v>
      </c>
      <c r="H40" s="18"/>
      <c r="I40" s="54" t="s">
        <v>71</v>
      </c>
      <c r="J40" s="18" t="s">
        <v>20</v>
      </c>
      <c r="K40" s="44"/>
      <c r="L40" s="18"/>
      <c r="M40" s="30"/>
      <c r="N40" s="18"/>
      <c r="O40" s="31"/>
      <c r="T40" s="89"/>
    </row>
    <row r="41" spans="1:20" s="19" customFormat="1" ht="11.25" customHeight="1" thickBot="1" x14ac:dyDescent="0.4">
      <c r="A41" s="32"/>
      <c r="B41" s="10" t="s">
        <v>82</v>
      </c>
      <c r="C41" s="33"/>
      <c r="D41" s="33"/>
      <c r="E41" s="34"/>
      <c r="F41" s="33" t="s">
        <v>78</v>
      </c>
      <c r="G41" s="33" t="s">
        <v>14</v>
      </c>
      <c r="H41" s="33"/>
      <c r="I41" s="55" t="s">
        <v>72</v>
      </c>
      <c r="J41" s="33" t="s">
        <v>21</v>
      </c>
      <c r="K41" s="52"/>
      <c r="L41" s="33"/>
      <c r="M41" s="32"/>
      <c r="N41" s="33"/>
      <c r="O41" s="34"/>
      <c r="T41" s="89"/>
    </row>
    <row r="42" spans="1:20" ht="6.75" customHeight="1" thickBot="1" x14ac:dyDescent="0.4">
      <c r="B42" s="3"/>
      <c r="C42" s="3"/>
      <c r="D42" s="3"/>
      <c r="M42" s="73"/>
      <c r="N42" s="73"/>
      <c r="O42" s="73"/>
      <c r="T42" s="89"/>
    </row>
    <row r="43" spans="1:20" ht="12" customHeight="1" thickBot="1" x14ac:dyDescent="0.4">
      <c r="A43" s="96" t="s">
        <v>52</v>
      </c>
      <c r="B43" s="97"/>
      <c r="C43" s="97"/>
      <c r="D43" s="98"/>
      <c r="E43" s="9"/>
      <c r="F43" s="107"/>
      <c r="G43" s="108"/>
      <c r="H43" s="108"/>
      <c r="I43" s="108"/>
      <c r="J43" s="108"/>
      <c r="K43" s="108"/>
      <c r="L43" s="9"/>
      <c r="M43" s="106"/>
      <c r="N43" s="106"/>
      <c r="O43" s="106"/>
      <c r="T43" s="89"/>
    </row>
    <row r="44" spans="1:20" x14ac:dyDescent="0.35">
      <c r="A44" s="112" t="s">
        <v>53</v>
      </c>
      <c r="B44" s="113"/>
      <c r="C44" s="113"/>
      <c r="D44" s="114"/>
      <c r="E44" s="48" t="s">
        <v>23</v>
      </c>
      <c r="F44" s="118" t="s">
        <v>38</v>
      </c>
      <c r="G44" s="118"/>
      <c r="H44" s="118"/>
      <c r="I44" s="118"/>
      <c r="J44" s="118"/>
      <c r="K44" s="118"/>
      <c r="L44" s="11"/>
      <c r="M44" s="110" t="s">
        <v>83</v>
      </c>
      <c r="N44" s="110"/>
      <c r="O44" s="110"/>
      <c r="T44" s="89"/>
    </row>
    <row r="45" spans="1:20" ht="13.15" thickBot="1" x14ac:dyDescent="0.4">
      <c r="A45" s="112" t="s">
        <v>54</v>
      </c>
      <c r="B45" s="113"/>
      <c r="C45" s="113"/>
      <c r="D45" s="114"/>
      <c r="E45" s="49"/>
      <c r="F45" s="107"/>
      <c r="G45" s="108"/>
      <c r="H45" s="108"/>
      <c r="I45" s="108"/>
      <c r="J45" s="108"/>
      <c r="K45" s="108"/>
      <c r="L45" s="83"/>
      <c r="M45" s="109"/>
      <c r="N45" s="106"/>
      <c r="O45" s="106"/>
      <c r="T45" s="89"/>
    </row>
    <row r="46" spans="1:20" ht="13.15" thickBot="1" x14ac:dyDescent="0.4">
      <c r="A46" s="115" t="s">
        <v>55</v>
      </c>
      <c r="B46" s="116"/>
      <c r="C46" s="116"/>
      <c r="D46" s="117"/>
      <c r="E46" s="9"/>
      <c r="F46" s="118" t="s">
        <v>85</v>
      </c>
      <c r="G46" s="118"/>
      <c r="H46" s="118"/>
      <c r="I46" s="118"/>
      <c r="J46" s="118"/>
      <c r="K46" s="118"/>
      <c r="L46" s="9"/>
      <c r="M46" s="111" t="s">
        <v>83</v>
      </c>
      <c r="N46" s="94"/>
      <c r="O46" s="94"/>
      <c r="T46" s="89"/>
    </row>
    <row r="47" spans="1:20" x14ac:dyDescent="0.35">
      <c r="E47" s="23" t="s">
        <v>23</v>
      </c>
      <c r="L47" s="12"/>
      <c r="T47" s="89"/>
    </row>
    <row r="48" spans="1:20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45"/>
      <c r="L48" s="3"/>
      <c r="M48" s="3"/>
      <c r="N48" s="3"/>
      <c r="O48" s="3"/>
      <c r="P48" s="3"/>
      <c r="T48" s="89"/>
    </row>
    <row r="49" spans="20:20" x14ac:dyDescent="0.35">
      <c r="T49" s="89"/>
    </row>
    <row r="50" spans="20:20" x14ac:dyDescent="0.35">
      <c r="T50" s="89"/>
    </row>
    <row r="51" spans="20:20" x14ac:dyDescent="0.35">
      <c r="T51" s="89"/>
    </row>
    <row r="52" spans="20:20" x14ac:dyDescent="0.35">
      <c r="T52" s="89"/>
    </row>
    <row r="53" spans="20:20" x14ac:dyDescent="0.35">
      <c r="T53" s="89"/>
    </row>
    <row r="54" spans="20:20" x14ac:dyDescent="0.35">
      <c r="T54" s="89"/>
    </row>
  </sheetData>
  <mergeCells count="22">
    <mergeCell ref="M45:O45"/>
    <mergeCell ref="M44:O44"/>
    <mergeCell ref="M46:O46"/>
    <mergeCell ref="A45:D45"/>
    <mergeCell ref="A46:D46"/>
    <mergeCell ref="F44:K44"/>
    <mergeCell ref="F46:K46"/>
    <mergeCell ref="F45:K45"/>
    <mergeCell ref="A44:D44"/>
    <mergeCell ref="A43:D43"/>
    <mergeCell ref="L8:O8"/>
    <mergeCell ref="C4:F4"/>
    <mergeCell ref="L21:M21"/>
    <mergeCell ref="C5:D5"/>
    <mergeCell ref="I5:J5"/>
    <mergeCell ref="M43:O43"/>
    <mergeCell ref="F43:K43"/>
    <mergeCell ref="I3:L3"/>
    <mergeCell ref="I4:L4"/>
    <mergeCell ref="C3:F3"/>
    <mergeCell ref="M1:O5"/>
    <mergeCell ref="I1:J1"/>
  </mergeCells>
  <phoneticPr fontId="0" type="noConversion"/>
  <dataValidations count="1">
    <dataValidation type="list" allowBlank="1" showInputMessage="1" showErrorMessage="1" sqref="I1:J1" xr:uid="{00000000-0002-0000-0000-000000000000}">
      <formula1>$T$2:$T$40</formula1>
    </dataValidation>
  </dataValidations>
  <printOptions horizontalCentered="1"/>
  <pageMargins left="0.15" right="0.15" top="0.15" bottom="0.15" header="0.1" footer="0.1"/>
  <pageSetup scale="91" orientation="landscape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Biweekly</vt:lpstr>
      <vt:lpstr>Biweekly!Print_Area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Kelley</dc:creator>
  <cp:lastModifiedBy>Moyers, Ruthann M</cp:lastModifiedBy>
  <cp:lastPrinted>2022-01-10T14:32:36Z</cp:lastPrinted>
  <dcterms:created xsi:type="dcterms:W3CDTF">2001-07-25T16:50:17Z</dcterms:created>
  <dcterms:modified xsi:type="dcterms:W3CDTF">2023-02-03T13:49:32Z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