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 firstSheet="5" activeTab="7"/>
  </bookViews>
  <sheets>
    <sheet name="Test1" sheetId="9" r:id="rId1"/>
    <sheet name="Test2" sheetId="10" r:id="rId2"/>
    <sheet name="Test-Misere" sheetId="22" r:id="rId3"/>
    <sheet name="Test-Misere-1" sheetId="23" r:id="rId4"/>
    <sheet name="Test-Misere-2" sheetId="24" r:id="rId5"/>
    <sheet name="Test-Misere-3" sheetId="26" r:id="rId6"/>
    <sheet name="Test-Misere-4" sheetId="25" r:id="rId7"/>
    <sheet name="Test-Normal" sheetId="11" r:id="rId8"/>
    <sheet name="Test-Normal-1" sheetId="8" r:id="rId9"/>
    <sheet name="Test-Normal-2" sheetId="12" r:id="rId10"/>
    <sheet name="Test-Normal-3" sheetId="14" r:id="rId11"/>
    <sheet name="Test-Normal-4" sheetId="13" r:id="rId12"/>
    <sheet name="Test-Normal-5" sheetId="15" r:id="rId1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22" l="1"/>
  <c r="K10" i="22"/>
  <c r="N24" i="26"/>
  <c r="K24" i="26"/>
  <c r="K17" i="26" s="1"/>
  <c r="E24" i="26"/>
  <c r="Q17" i="26"/>
  <c r="H17" i="26"/>
  <c r="N11" i="22"/>
  <c r="N10" i="22"/>
  <c r="E17" i="25"/>
  <c r="H10" i="25" s="1"/>
  <c r="H11" i="22"/>
  <c r="E17" i="24"/>
  <c r="H10" i="24" s="1"/>
  <c r="H10" i="22" s="1"/>
  <c r="E11" i="22"/>
  <c r="N24" i="23"/>
  <c r="K24" i="23"/>
  <c r="K17" i="23" s="1"/>
  <c r="E24" i="23"/>
  <c r="H17" i="23" s="1"/>
  <c r="Q17" i="23"/>
  <c r="K10" i="26" l="1"/>
  <c r="K10" i="23"/>
  <c r="E10" i="22" s="1"/>
  <c r="K3" i="22" s="1"/>
  <c r="W31" i="12"/>
  <c r="Q11" i="11"/>
  <c r="Q10" i="11"/>
  <c r="N24" i="15"/>
  <c r="K24" i="15"/>
  <c r="E24" i="15"/>
  <c r="Q17" i="15"/>
  <c r="K17" i="15"/>
  <c r="H17" i="15"/>
  <c r="K10" i="15" s="1"/>
  <c r="K10" i="14"/>
  <c r="Q17" i="14"/>
  <c r="K24" i="14"/>
  <c r="N24" i="14"/>
  <c r="E24" i="14"/>
  <c r="H17" i="14" s="1"/>
  <c r="K11" i="11"/>
  <c r="N11" i="11"/>
  <c r="AU31" i="13"/>
  <c r="AR31" i="13"/>
  <c r="AO31" i="13"/>
  <c r="AL31" i="13"/>
  <c r="AI31" i="13"/>
  <c r="AI24" i="13" s="1"/>
  <c r="AO17" i="13" s="1"/>
  <c r="AC31" i="13"/>
  <c r="Z31" i="13"/>
  <c r="W31" i="13"/>
  <c r="N31" i="13"/>
  <c r="K31" i="13"/>
  <c r="K24" i="13" s="1"/>
  <c r="K17" i="13" s="1"/>
  <c r="E31" i="13"/>
  <c r="BD24" i="13"/>
  <c r="BA24" i="13"/>
  <c r="BD17" i="13" s="1"/>
  <c r="AU24" i="13"/>
  <c r="AO24" i="13"/>
  <c r="AF24" i="13"/>
  <c r="Z24" i="13"/>
  <c r="Z17" i="13" s="1"/>
  <c r="T24" i="13"/>
  <c r="Q24" i="13"/>
  <c r="E24" i="13"/>
  <c r="AC31" i="12"/>
  <c r="Z24" i="12" s="1"/>
  <c r="Z17" i="12" s="1"/>
  <c r="AO17" i="12"/>
  <c r="AO31" i="12"/>
  <c r="AO24" i="12"/>
  <c r="AR31" i="12"/>
  <c r="AU31" i="12"/>
  <c r="AU24" i="12" s="1"/>
  <c r="AL31" i="12"/>
  <c r="AI24" i="12" s="1"/>
  <c r="AI31" i="12"/>
  <c r="AF24" i="12"/>
  <c r="Z31" i="12"/>
  <c r="K31" i="12"/>
  <c r="N31" i="12"/>
  <c r="BD24" i="12"/>
  <c r="H11" i="11"/>
  <c r="K24" i="12"/>
  <c r="K17" i="12" s="1"/>
  <c r="E31" i="12"/>
  <c r="BA24" i="12"/>
  <c r="BD17" i="12" s="1"/>
  <c r="T24" i="12"/>
  <c r="Q24" i="12"/>
  <c r="E24" i="12"/>
  <c r="E10" i="11"/>
  <c r="E11" i="11"/>
  <c r="AR17" i="8"/>
  <c r="AO24" i="8"/>
  <c r="AF24" i="8"/>
  <c r="AI31" i="8"/>
  <c r="AI24" i="8" s="1"/>
  <c r="AC31" i="8"/>
  <c r="Z31" i="8"/>
  <c r="Z24" i="8" s="1"/>
  <c r="T24" i="8"/>
  <c r="W17" i="8" s="1"/>
  <c r="Q24" i="8"/>
  <c r="N31" i="8"/>
  <c r="K31" i="8"/>
  <c r="K24" i="8" s="1"/>
  <c r="K17" i="8" s="1"/>
  <c r="E24" i="8"/>
  <c r="E31" i="8"/>
  <c r="Z24" i="9"/>
  <c r="AL10" i="9"/>
  <c r="AL17" i="9"/>
  <c r="AL24" i="9"/>
  <c r="AR24" i="9"/>
  <c r="AI24" i="9"/>
  <c r="AI17" i="9"/>
  <c r="Z10" i="9"/>
  <c r="AF17" i="9"/>
  <c r="AF24" i="9"/>
  <c r="W24" i="9"/>
  <c r="W17" i="9" s="1"/>
  <c r="T24" i="9"/>
  <c r="Q17" i="9" s="1"/>
  <c r="N24" i="9"/>
  <c r="E24" i="9"/>
  <c r="H17" i="9" s="1"/>
  <c r="K10" i="9" s="1"/>
  <c r="K17" i="14" l="1"/>
  <c r="K10" i="11" s="1"/>
  <c r="AL10" i="13"/>
  <c r="N10" i="11" s="1"/>
  <c r="AL10" i="12"/>
  <c r="H10" i="11" s="1"/>
  <c r="AF17" i="8"/>
  <c r="Z3" i="9"/>
  <c r="AC10" i="8" l="1"/>
  <c r="K3" i="11" s="1"/>
</calcChain>
</file>

<file path=xl/sharedStrings.xml><?xml version="1.0" encoding="utf-8"?>
<sst xmlns="http://schemas.openxmlformats.org/spreadsheetml/2006/main" count="728" uniqueCount="57">
  <si>
    <t>Children</t>
  </si>
  <si>
    <t>Max</t>
  </si>
  <si>
    <t>Min</t>
  </si>
  <si>
    <t>(0-II-II)</t>
  </si>
  <si>
    <t>Value</t>
  </si>
  <si>
    <t>(0-I-II)</t>
  </si>
  <si>
    <t>(0-0-II)</t>
  </si>
  <si>
    <t>(0-II-I)</t>
  </si>
  <si>
    <t>(0-II-0)</t>
  </si>
  <si>
    <t>(0-I-I)</t>
  </si>
  <si>
    <t>(0-I-0)</t>
  </si>
  <si>
    <t>(0-0-0)</t>
  </si>
  <si>
    <t>(0-0-I)</t>
  </si>
  <si>
    <t>(0)</t>
  </si>
  <si>
    <t>(1,0)</t>
  </si>
  <si>
    <t>(1,1)</t>
  </si>
  <si>
    <t>(1,2)</t>
  </si>
  <si>
    <t>(2,1)</t>
  </si>
  <si>
    <t>(2,0)</t>
  </si>
  <si>
    <t>(3,0)</t>
  </si>
  <si>
    <t>(3,1)</t>
  </si>
  <si>
    <t>(4,0)</t>
  </si>
  <si>
    <t>(4,1)</t>
  </si>
  <si>
    <t>(4,2)</t>
  </si>
  <si>
    <t>(4,3)</t>
  </si>
  <si>
    <t>(4,4)</t>
  </si>
  <si>
    <t>(4,5)</t>
  </si>
  <si>
    <t>(2,2)</t>
  </si>
  <si>
    <t>(3,2)</t>
  </si>
  <si>
    <t>(3,3)</t>
  </si>
  <si>
    <t>(4,6)</t>
  </si>
  <si>
    <t>(4,7)</t>
  </si>
  <si>
    <t>(4,8)</t>
  </si>
  <si>
    <t>(2,3)</t>
  </si>
  <si>
    <t>(4,9)</t>
  </si>
  <si>
    <t>(2,4)</t>
  </si>
  <si>
    <t>(4,10)</t>
  </si>
  <si>
    <t>(3,4)</t>
  </si>
  <si>
    <t>(3,5)</t>
  </si>
  <si>
    <t>(3,6)</t>
  </si>
  <si>
    <t>(2,5)</t>
  </si>
  <si>
    <t>(3,7)</t>
  </si>
  <si>
    <t>(3,8)</t>
  </si>
  <si>
    <t>(4,11)</t>
  </si>
  <si>
    <t>(4,12)</t>
  </si>
  <si>
    <t>(4,13)</t>
  </si>
  <si>
    <t>(I-I-II)</t>
  </si>
  <si>
    <t>(I-0-I)</t>
  </si>
  <si>
    <t>(I-0-II)</t>
  </si>
  <si>
    <t>(I-II-I)</t>
  </si>
  <si>
    <t>(I-II-0)</t>
  </si>
  <si>
    <t>(I-II-II)</t>
  </si>
  <si>
    <t>(I-I-I)</t>
  </si>
  <si>
    <t>(I-I-0)</t>
  </si>
  <si>
    <t>(I-0-0)</t>
  </si>
  <si>
    <t>(0-0-1)</t>
  </si>
  <si>
    <t>(0-1-0)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</si>
</sst>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quotePrefix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quotePrefix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114301</xdr:colOff>
      <xdr:row>4</xdr:row>
      <xdr:rowOff>0</xdr:rowOff>
    </xdr:from>
    <xdr:to>
      <xdr:col>23</xdr:col>
      <xdr:colOff>104775</xdr:colOff>
      <xdr:row>8</xdr:row>
      <xdr:rowOff>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23ED969D-722A-4D1C-BD7E-8221DCC5D66B}"/>
            </a:ext>
          </a:extLst>
        </xdr:cNvPr>
        <xdr:cNvCxnSpPr/>
      </xdr:nvCxnSpPr>
      <xdr:spPr>
        <a:xfrm flipH="1">
          <a:off x="4629151" y="762000"/>
          <a:ext cx="4943474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542925</xdr:colOff>
      <xdr:row>11</xdr:row>
      <xdr:rowOff>47625</xdr:rowOff>
    </xdr:from>
    <xdr:to>
      <xdr:col>8</xdr:col>
      <xdr:colOff>152400</xdr:colOff>
      <xdr:row>14</xdr:row>
      <xdr:rowOff>152400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4CE968B3-3098-4A99-B69C-1AFF73B43AD3}"/>
            </a:ext>
          </a:extLst>
        </xdr:cNvPr>
        <xdr:cNvCxnSpPr/>
      </xdr:nvCxnSpPr>
      <xdr:spPr>
        <a:xfrm flipH="1">
          <a:off x="2733675" y="2143125"/>
          <a:ext cx="685800" cy="676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11</xdr:row>
      <xdr:rowOff>28575</xdr:rowOff>
    </xdr:from>
    <xdr:to>
      <xdr:col>14</xdr:col>
      <xdr:colOff>142875</xdr:colOff>
      <xdr:row>15</xdr:row>
      <xdr:rowOff>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9F4C1F8B-5766-4F0C-A6A9-7063963087B5}"/>
            </a:ext>
          </a:extLst>
        </xdr:cNvPr>
        <xdr:cNvCxnSpPr/>
      </xdr:nvCxnSpPr>
      <xdr:spPr>
        <a:xfrm>
          <a:off x="4457700" y="2124075"/>
          <a:ext cx="1323975" cy="733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18</xdr:row>
      <xdr:rowOff>28575</xdr:rowOff>
    </xdr:from>
    <xdr:to>
      <xdr:col>5</xdr:col>
      <xdr:colOff>133350</xdr:colOff>
      <xdr:row>21</xdr:row>
      <xdr:rowOff>133350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85492BAF-EEA8-4BAF-AA05-3B84725D724F}"/>
            </a:ext>
          </a:extLst>
        </xdr:cNvPr>
        <xdr:cNvCxnSpPr/>
      </xdr:nvCxnSpPr>
      <xdr:spPr>
        <a:xfrm flipH="1">
          <a:off x="1457325" y="3457575"/>
          <a:ext cx="685800" cy="676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28575</xdr:colOff>
      <xdr:row>18</xdr:row>
      <xdr:rowOff>28575</xdr:rowOff>
    </xdr:from>
    <xdr:to>
      <xdr:col>11</xdr:col>
      <xdr:colOff>171450</xdr:colOff>
      <xdr:row>22</xdr:row>
      <xdr:rowOff>9525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BE845A4D-7E3F-4C78-903B-A1731129D99F}"/>
            </a:ext>
          </a:extLst>
        </xdr:cNvPr>
        <xdr:cNvCxnSpPr/>
      </xdr:nvCxnSpPr>
      <xdr:spPr>
        <a:xfrm>
          <a:off x="3248025" y="3457575"/>
          <a:ext cx="1352550" cy="742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552450</xdr:colOff>
      <xdr:row>25</xdr:row>
      <xdr:rowOff>38100</xdr:rowOff>
    </xdr:from>
    <xdr:to>
      <xdr:col>3</xdr:col>
      <xdr:colOff>561975</xdr:colOff>
      <xdr:row>28</xdr:row>
      <xdr:rowOff>161925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181DB239-FEEB-4DD5-9FBB-7257BB9B3886}"/>
            </a:ext>
          </a:extLst>
        </xdr:cNvPr>
        <xdr:cNvCxnSpPr/>
      </xdr:nvCxnSpPr>
      <xdr:spPr>
        <a:xfrm flipH="1">
          <a:off x="1524000" y="4800600"/>
          <a:ext cx="9525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25</xdr:row>
      <xdr:rowOff>57150</xdr:rowOff>
    </xdr:from>
    <xdr:to>
      <xdr:col>19</xdr:col>
      <xdr:colOff>0</xdr:colOff>
      <xdr:row>28</xdr:row>
      <xdr:rowOff>180975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442E2DC3-74F7-4E3E-BD19-0C86E397E77B}"/>
            </a:ext>
          </a:extLst>
        </xdr:cNvPr>
        <xdr:cNvCxnSpPr/>
      </xdr:nvCxnSpPr>
      <xdr:spPr>
        <a:xfrm flipH="1">
          <a:off x="6391275" y="4819650"/>
          <a:ext cx="0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18</xdr:row>
      <xdr:rowOff>0</xdr:rowOff>
    </xdr:from>
    <xdr:to>
      <xdr:col>18</xdr:col>
      <xdr:colOff>504825</xdr:colOff>
      <xdr:row>21</xdr:row>
      <xdr:rowOff>152400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5456EF9D-FD68-48E6-8CFC-429B052BEA68}"/>
            </a:ext>
          </a:extLst>
        </xdr:cNvPr>
        <xdr:cNvCxnSpPr/>
      </xdr:nvCxnSpPr>
      <xdr:spPr>
        <a:xfrm>
          <a:off x="5734050" y="3429000"/>
          <a:ext cx="685800" cy="723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11</xdr:row>
      <xdr:rowOff>66675</xdr:rowOff>
    </xdr:from>
    <xdr:to>
      <xdr:col>23</xdr:col>
      <xdr:colOff>161925</xdr:colOff>
      <xdr:row>14</xdr:row>
      <xdr:rowOff>171450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7CDA8DB3-1F0D-430E-A27E-92E862975985}"/>
            </a:ext>
          </a:extLst>
        </xdr:cNvPr>
        <xdr:cNvCxnSpPr/>
      </xdr:nvCxnSpPr>
      <xdr:spPr>
        <a:xfrm flipH="1">
          <a:off x="8820150" y="2162175"/>
          <a:ext cx="619125" cy="676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9525</xdr:colOff>
      <xdr:row>18</xdr:row>
      <xdr:rowOff>19050</xdr:rowOff>
    </xdr:from>
    <xdr:to>
      <xdr:col>22</xdr:col>
      <xdr:colOff>19050</xdr:colOff>
      <xdr:row>21</xdr:row>
      <xdr:rowOff>142875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CB0E3451-B52A-42EE-9E22-82B7B44B0686}"/>
            </a:ext>
          </a:extLst>
        </xdr:cNvPr>
        <xdr:cNvCxnSpPr/>
      </xdr:nvCxnSpPr>
      <xdr:spPr>
        <a:xfrm flipH="1">
          <a:off x="7743825" y="3448050"/>
          <a:ext cx="9525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38100</xdr:colOff>
      <xdr:row>4</xdr:row>
      <xdr:rowOff>28575</xdr:rowOff>
    </xdr:from>
    <xdr:to>
      <xdr:col>35</xdr:col>
      <xdr:colOff>114300</xdr:colOff>
      <xdr:row>8</xdr:row>
      <xdr:rowOff>9525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133ACAF9-F354-4268-86A4-7C95D6432F21}"/>
            </a:ext>
          </a:extLst>
        </xdr:cNvPr>
        <xdr:cNvCxnSpPr/>
      </xdr:nvCxnSpPr>
      <xdr:spPr>
        <a:xfrm>
          <a:off x="10715625" y="790575"/>
          <a:ext cx="4276725" cy="742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25</xdr:row>
      <xdr:rowOff>38100</xdr:rowOff>
    </xdr:from>
    <xdr:to>
      <xdr:col>6</xdr:col>
      <xdr:colOff>523875</xdr:colOff>
      <xdr:row>29</xdr:row>
      <xdr:rowOff>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ADE93F93-327E-4CE6-8FE1-905A60F1A427}"/>
            </a:ext>
          </a:extLst>
        </xdr:cNvPr>
        <xdr:cNvCxnSpPr/>
      </xdr:nvCxnSpPr>
      <xdr:spPr>
        <a:xfrm>
          <a:off x="2019300" y="4800600"/>
          <a:ext cx="685800" cy="723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561975</xdr:colOff>
      <xdr:row>25</xdr:row>
      <xdr:rowOff>66675</xdr:rowOff>
    </xdr:from>
    <xdr:to>
      <xdr:col>13</xdr:col>
      <xdr:colOff>0</xdr:colOff>
      <xdr:row>29</xdr:row>
      <xdr:rowOff>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59E894C9-D677-44E9-B9C1-F82893633056}"/>
            </a:ext>
          </a:extLst>
        </xdr:cNvPr>
        <xdr:cNvCxnSpPr/>
      </xdr:nvCxnSpPr>
      <xdr:spPr>
        <a:xfrm flipH="1">
          <a:off x="5172075" y="4829175"/>
          <a:ext cx="9525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19050</xdr:colOff>
      <xdr:row>25</xdr:row>
      <xdr:rowOff>38100</xdr:rowOff>
    </xdr:from>
    <xdr:to>
      <xdr:col>15</xdr:col>
      <xdr:colOff>523875</xdr:colOff>
      <xdr:row>29</xdr:row>
      <xdr:rowOff>0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15145B39-6200-48E8-AE9A-2250D3B9CDB0}"/>
            </a:ext>
          </a:extLst>
        </xdr:cNvPr>
        <xdr:cNvCxnSpPr/>
      </xdr:nvCxnSpPr>
      <xdr:spPr>
        <a:xfrm>
          <a:off x="4448175" y="4800600"/>
          <a:ext cx="685800" cy="723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495300</xdr:colOff>
      <xdr:row>25</xdr:row>
      <xdr:rowOff>57150</xdr:rowOff>
    </xdr:from>
    <xdr:to>
      <xdr:col>11</xdr:col>
      <xdr:colOff>142875</xdr:colOff>
      <xdr:row>28</xdr:row>
      <xdr:rowOff>161925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2CCAABD4-153A-4C9D-B2E5-3A177DB3EE8C}"/>
            </a:ext>
          </a:extLst>
        </xdr:cNvPr>
        <xdr:cNvCxnSpPr/>
      </xdr:nvCxnSpPr>
      <xdr:spPr>
        <a:xfrm flipH="1">
          <a:off x="3895725" y="4819650"/>
          <a:ext cx="676275" cy="676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9525</xdr:colOff>
      <xdr:row>25</xdr:row>
      <xdr:rowOff>47625</xdr:rowOff>
    </xdr:from>
    <xdr:to>
      <xdr:col>22</xdr:col>
      <xdr:colOff>9525</xdr:colOff>
      <xdr:row>28</xdr:row>
      <xdr:rowOff>171450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03713BE8-1327-43AF-979D-058032AF17CA}"/>
            </a:ext>
          </a:extLst>
        </xdr:cNvPr>
        <xdr:cNvCxnSpPr/>
      </xdr:nvCxnSpPr>
      <xdr:spPr>
        <a:xfrm flipH="1">
          <a:off x="8829675" y="4810125"/>
          <a:ext cx="0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</xdr:colOff>
      <xdr:row>11</xdr:row>
      <xdr:rowOff>28575</xdr:rowOff>
    </xdr:from>
    <xdr:to>
      <xdr:col>29</xdr:col>
      <xdr:colOff>114300</xdr:colOff>
      <xdr:row>15</xdr:row>
      <xdr:rowOff>0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E422FD66-9C95-4200-894D-369F26BA5123}"/>
            </a:ext>
          </a:extLst>
        </xdr:cNvPr>
        <xdr:cNvCxnSpPr/>
      </xdr:nvCxnSpPr>
      <xdr:spPr>
        <a:xfrm>
          <a:off x="10677526" y="2124075"/>
          <a:ext cx="1514474" cy="733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25</xdr:row>
      <xdr:rowOff>47625</xdr:rowOff>
    </xdr:from>
    <xdr:to>
      <xdr:col>25</xdr:col>
      <xdr:colOff>9525</xdr:colOff>
      <xdr:row>28</xdr:row>
      <xdr:rowOff>171450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8EB60AC6-6610-44EE-8F77-43BB1BF29AA2}"/>
            </a:ext>
          </a:extLst>
        </xdr:cNvPr>
        <xdr:cNvCxnSpPr/>
      </xdr:nvCxnSpPr>
      <xdr:spPr>
        <a:xfrm flipH="1">
          <a:off x="8829675" y="4810125"/>
          <a:ext cx="0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47625</xdr:colOff>
      <xdr:row>25</xdr:row>
      <xdr:rowOff>38100</xdr:rowOff>
    </xdr:from>
    <xdr:to>
      <xdr:col>28</xdr:col>
      <xdr:colOff>9525</xdr:colOff>
      <xdr:row>28</xdr:row>
      <xdr:rowOff>171450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A618E03E-614C-4057-911C-AC26E01CA6A5}"/>
            </a:ext>
          </a:extLst>
        </xdr:cNvPr>
        <xdr:cNvCxnSpPr/>
      </xdr:nvCxnSpPr>
      <xdr:spPr>
        <a:xfrm>
          <a:off x="10725150" y="4800600"/>
          <a:ext cx="752475" cy="704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76200</xdr:colOff>
      <xdr:row>18</xdr:row>
      <xdr:rowOff>57150</xdr:rowOff>
    </xdr:from>
    <xdr:to>
      <xdr:col>25</xdr:col>
      <xdr:colOff>1</xdr:colOff>
      <xdr:row>21</xdr:row>
      <xdr:rowOff>171450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8C62F882-6A1E-4794-8DCA-DFCAE7191866}"/>
            </a:ext>
          </a:extLst>
        </xdr:cNvPr>
        <xdr:cNvCxnSpPr/>
      </xdr:nvCxnSpPr>
      <xdr:spPr>
        <a:xfrm>
          <a:off x="9353550" y="3486150"/>
          <a:ext cx="714376" cy="685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600075</xdr:colOff>
      <xdr:row>4</xdr:row>
      <xdr:rowOff>38100</xdr:rowOff>
    </xdr:from>
    <xdr:to>
      <xdr:col>25</xdr:col>
      <xdr:colOff>0</xdr:colOff>
      <xdr:row>7</xdr:row>
      <xdr:rowOff>161925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0FB42593-B50F-4B4B-91B8-AF1D2D664168}"/>
            </a:ext>
          </a:extLst>
        </xdr:cNvPr>
        <xdr:cNvCxnSpPr/>
      </xdr:nvCxnSpPr>
      <xdr:spPr>
        <a:xfrm flipH="1">
          <a:off x="10058400" y="800100"/>
          <a:ext cx="9525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9525</xdr:colOff>
      <xdr:row>25</xdr:row>
      <xdr:rowOff>47625</xdr:rowOff>
    </xdr:from>
    <xdr:to>
      <xdr:col>31</xdr:col>
      <xdr:colOff>9525</xdr:colOff>
      <xdr:row>28</xdr:row>
      <xdr:rowOff>171450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77DF6459-F9B0-4DC8-9088-C8DF656A6CB5}"/>
            </a:ext>
          </a:extLst>
        </xdr:cNvPr>
        <xdr:cNvCxnSpPr/>
      </xdr:nvCxnSpPr>
      <xdr:spPr>
        <a:xfrm flipH="1">
          <a:off x="8829675" y="4810125"/>
          <a:ext cx="0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19050</xdr:colOff>
      <xdr:row>18</xdr:row>
      <xdr:rowOff>19050</xdr:rowOff>
    </xdr:from>
    <xdr:to>
      <xdr:col>31</xdr:col>
      <xdr:colOff>19050</xdr:colOff>
      <xdr:row>21</xdr:row>
      <xdr:rowOff>142875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DFBAE51F-962B-422B-9B72-007984ED4B80}"/>
            </a:ext>
          </a:extLst>
        </xdr:cNvPr>
        <xdr:cNvCxnSpPr/>
      </xdr:nvCxnSpPr>
      <xdr:spPr>
        <a:xfrm flipH="1">
          <a:off x="12887325" y="3448050"/>
          <a:ext cx="0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9525</xdr:colOff>
      <xdr:row>25</xdr:row>
      <xdr:rowOff>47625</xdr:rowOff>
    </xdr:from>
    <xdr:to>
      <xdr:col>34</xdr:col>
      <xdr:colOff>9525</xdr:colOff>
      <xdr:row>28</xdr:row>
      <xdr:rowOff>171450</xdr:rowOff>
    </xdr:to>
    <xdr:cxnSp macro="">
      <xdr:nvCxnSpPr>
        <xdr:cNvPr id="59" name="Straight Arrow Connector 58">
          <a:extLst>
            <a:ext uri="{FF2B5EF4-FFF2-40B4-BE49-F238E27FC236}">
              <a16:creationId xmlns:a16="http://schemas.microsoft.com/office/drawing/2014/main" id="{83B46EB2-29DC-4403-9EB4-E8E07B2EBA8C}"/>
            </a:ext>
          </a:extLst>
        </xdr:cNvPr>
        <xdr:cNvCxnSpPr/>
      </xdr:nvCxnSpPr>
      <xdr:spPr>
        <a:xfrm flipH="1">
          <a:off x="12877800" y="4810125"/>
          <a:ext cx="0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19050</xdr:colOff>
      <xdr:row>18</xdr:row>
      <xdr:rowOff>19050</xdr:rowOff>
    </xdr:from>
    <xdr:to>
      <xdr:col>34</xdr:col>
      <xdr:colOff>19050</xdr:colOff>
      <xdr:row>21</xdr:row>
      <xdr:rowOff>142875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039E7F53-4A42-493A-BD9D-7DB398C65CEE}"/>
            </a:ext>
          </a:extLst>
        </xdr:cNvPr>
        <xdr:cNvCxnSpPr/>
      </xdr:nvCxnSpPr>
      <xdr:spPr>
        <a:xfrm flipH="1">
          <a:off x="12887325" y="3448050"/>
          <a:ext cx="0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152400</xdr:colOff>
      <xdr:row>11</xdr:row>
      <xdr:rowOff>66675</xdr:rowOff>
    </xdr:from>
    <xdr:to>
      <xdr:col>35</xdr:col>
      <xdr:colOff>161925</xdr:colOff>
      <xdr:row>14</xdr:row>
      <xdr:rowOff>171450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B274A4DD-0C5C-493E-A3AF-ABC190BE69AE}"/>
            </a:ext>
          </a:extLst>
        </xdr:cNvPr>
        <xdr:cNvCxnSpPr/>
      </xdr:nvCxnSpPr>
      <xdr:spPr>
        <a:xfrm flipH="1">
          <a:off x="14420850" y="2162175"/>
          <a:ext cx="619125" cy="676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9525</xdr:colOff>
      <xdr:row>18</xdr:row>
      <xdr:rowOff>19050</xdr:rowOff>
    </xdr:from>
    <xdr:to>
      <xdr:col>37</xdr:col>
      <xdr:colOff>19050</xdr:colOff>
      <xdr:row>21</xdr:row>
      <xdr:rowOff>142875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4662781F-8278-47FB-A3DB-57AB3CD1DDD8}"/>
            </a:ext>
          </a:extLst>
        </xdr:cNvPr>
        <xdr:cNvCxnSpPr/>
      </xdr:nvCxnSpPr>
      <xdr:spPr>
        <a:xfrm flipH="1">
          <a:off x="8829675" y="3448050"/>
          <a:ext cx="9525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25</xdr:row>
      <xdr:rowOff>38100</xdr:rowOff>
    </xdr:from>
    <xdr:to>
      <xdr:col>39</xdr:col>
      <xdr:colOff>571501</xdr:colOff>
      <xdr:row>28</xdr:row>
      <xdr:rowOff>152400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id="{1D9E311B-B809-48DD-89C7-125F2663B4CE}"/>
            </a:ext>
          </a:extLst>
        </xdr:cNvPr>
        <xdr:cNvCxnSpPr/>
      </xdr:nvCxnSpPr>
      <xdr:spPr>
        <a:xfrm>
          <a:off x="16316325" y="4800600"/>
          <a:ext cx="714376" cy="685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19050</xdr:colOff>
      <xdr:row>11</xdr:row>
      <xdr:rowOff>66675</xdr:rowOff>
    </xdr:from>
    <xdr:to>
      <xdr:col>37</xdr:col>
      <xdr:colOff>28575</xdr:colOff>
      <xdr:row>15</xdr:row>
      <xdr:rowOff>0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6CC0E079-4746-4832-99FD-E94644AEA88F}"/>
            </a:ext>
          </a:extLst>
        </xdr:cNvPr>
        <xdr:cNvCxnSpPr/>
      </xdr:nvCxnSpPr>
      <xdr:spPr>
        <a:xfrm flipH="1">
          <a:off x="15687675" y="2162175"/>
          <a:ext cx="9525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9525</xdr:colOff>
      <xdr:row>25</xdr:row>
      <xdr:rowOff>47625</xdr:rowOff>
    </xdr:from>
    <xdr:to>
      <xdr:col>37</xdr:col>
      <xdr:colOff>9525</xdr:colOff>
      <xdr:row>28</xdr:row>
      <xdr:rowOff>171450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C839B21F-1E9A-447C-8D1F-4C68450A3D24}"/>
            </a:ext>
          </a:extLst>
        </xdr:cNvPr>
        <xdr:cNvCxnSpPr/>
      </xdr:nvCxnSpPr>
      <xdr:spPr>
        <a:xfrm flipH="1">
          <a:off x="14277975" y="4810125"/>
          <a:ext cx="0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18</xdr:row>
      <xdr:rowOff>19050</xdr:rowOff>
    </xdr:from>
    <xdr:to>
      <xdr:col>41</xdr:col>
      <xdr:colOff>133350</xdr:colOff>
      <xdr:row>22</xdr:row>
      <xdr:rowOff>28575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674ECCD9-BC62-4AE9-8227-1FFE39F7D7A9}"/>
            </a:ext>
          </a:extLst>
        </xdr:cNvPr>
        <xdr:cNvCxnSpPr/>
      </xdr:nvCxnSpPr>
      <xdr:spPr>
        <a:xfrm>
          <a:off x="16316325" y="3448050"/>
          <a:ext cx="1495425" cy="771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19050</xdr:colOff>
      <xdr:row>25</xdr:row>
      <xdr:rowOff>47625</xdr:rowOff>
    </xdr:from>
    <xdr:to>
      <xdr:col>43</xdr:col>
      <xdr:colOff>19050</xdr:colOff>
      <xdr:row>28</xdr:row>
      <xdr:rowOff>171450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22437199-577A-4165-9FC1-49B2E1B8B2DA}"/>
            </a:ext>
          </a:extLst>
        </xdr:cNvPr>
        <xdr:cNvCxnSpPr/>
      </xdr:nvCxnSpPr>
      <xdr:spPr>
        <a:xfrm flipH="1">
          <a:off x="18488025" y="4810125"/>
          <a:ext cx="0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28578</xdr:colOff>
      <xdr:row>11</xdr:row>
      <xdr:rowOff>28575</xdr:rowOff>
    </xdr:from>
    <xdr:to>
      <xdr:col>8</xdr:col>
      <xdr:colOff>171450</xdr:colOff>
      <xdr:row>14</xdr:row>
      <xdr:rowOff>152400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BB04BB57-8AD0-46F4-95B2-929FBBCC5B14}"/>
            </a:ext>
          </a:extLst>
        </xdr:cNvPr>
        <xdr:cNvCxnSpPr/>
      </xdr:nvCxnSpPr>
      <xdr:spPr>
        <a:xfrm flipH="1">
          <a:off x="3009903" y="2124075"/>
          <a:ext cx="752472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18</xdr:row>
      <xdr:rowOff>19050</xdr:rowOff>
    </xdr:from>
    <xdr:to>
      <xdr:col>5</xdr:col>
      <xdr:colOff>133350</xdr:colOff>
      <xdr:row>21</xdr:row>
      <xdr:rowOff>133350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6741E46C-30EB-40C3-81D0-F38781A73989}"/>
            </a:ext>
          </a:extLst>
        </xdr:cNvPr>
        <xdr:cNvCxnSpPr/>
      </xdr:nvCxnSpPr>
      <xdr:spPr>
        <a:xfrm flipH="1">
          <a:off x="1457325" y="3448050"/>
          <a:ext cx="866775" cy="685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18</xdr:row>
      <xdr:rowOff>28575</xdr:rowOff>
    </xdr:from>
    <xdr:to>
      <xdr:col>7</xdr:col>
      <xdr:colOff>28575</xdr:colOff>
      <xdr:row>21</xdr:row>
      <xdr:rowOff>152400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F68431E0-CA1F-47E5-BA72-A82668A60AF4}"/>
            </a:ext>
          </a:extLst>
        </xdr:cNvPr>
        <xdr:cNvCxnSpPr/>
      </xdr:nvCxnSpPr>
      <xdr:spPr>
        <a:xfrm flipH="1">
          <a:off x="3000375" y="3457575"/>
          <a:ext cx="9525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552450</xdr:colOff>
      <xdr:row>25</xdr:row>
      <xdr:rowOff>38100</xdr:rowOff>
    </xdr:from>
    <xdr:to>
      <xdr:col>3</xdr:col>
      <xdr:colOff>561975</xdr:colOff>
      <xdr:row>28</xdr:row>
      <xdr:rowOff>161925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CC0A083F-7071-4ED6-B934-B49BDB177ECA}"/>
            </a:ext>
          </a:extLst>
        </xdr:cNvPr>
        <xdr:cNvCxnSpPr/>
      </xdr:nvCxnSpPr>
      <xdr:spPr>
        <a:xfrm flipH="1">
          <a:off x="1524000" y="4800600"/>
          <a:ext cx="9525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581025</xdr:colOff>
      <xdr:row>25</xdr:row>
      <xdr:rowOff>57150</xdr:rowOff>
    </xdr:from>
    <xdr:to>
      <xdr:col>9</xdr:col>
      <xdr:colOff>590550</xdr:colOff>
      <xdr:row>28</xdr:row>
      <xdr:rowOff>180975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76797A80-68CA-4474-B120-E03A92E89F33}"/>
            </a:ext>
          </a:extLst>
        </xdr:cNvPr>
        <xdr:cNvCxnSpPr/>
      </xdr:nvCxnSpPr>
      <xdr:spPr>
        <a:xfrm flipH="1">
          <a:off x="8553450" y="4819650"/>
          <a:ext cx="9525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66676</xdr:colOff>
      <xdr:row>18</xdr:row>
      <xdr:rowOff>85725</xdr:rowOff>
    </xdr:from>
    <xdr:to>
      <xdr:col>13</xdr:col>
      <xdr:colOff>28575</xdr:colOff>
      <xdr:row>21</xdr:row>
      <xdr:rowOff>171450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B8347069-9963-4EAB-8865-9B7CAD2E8946}"/>
            </a:ext>
          </a:extLst>
        </xdr:cNvPr>
        <xdr:cNvCxnSpPr/>
      </xdr:nvCxnSpPr>
      <xdr:spPr>
        <a:xfrm>
          <a:off x="5057776" y="3514725"/>
          <a:ext cx="752474" cy="6572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581025</xdr:colOff>
      <xdr:row>25</xdr:row>
      <xdr:rowOff>57150</xdr:rowOff>
    </xdr:from>
    <xdr:to>
      <xdr:col>12</xdr:col>
      <xdr:colOff>590550</xdr:colOff>
      <xdr:row>28</xdr:row>
      <xdr:rowOff>180975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E684C581-15AE-41AE-8D93-B0BB412D0E1E}"/>
            </a:ext>
          </a:extLst>
        </xdr:cNvPr>
        <xdr:cNvCxnSpPr/>
      </xdr:nvCxnSpPr>
      <xdr:spPr>
        <a:xfrm flipH="1">
          <a:off x="13763625" y="4819650"/>
          <a:ext cx="0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581025</xdr:colOff>
      <xdr:row>25</xdr:row>
      <xdr:rowOff>57150</xdr:rowOff>
    </xdr:from>
    <xdr:to>
      <xdr:col>12</xdr:col>
      <xdr:colOff>590550</xdr:colOff>
      <xdr:row>28</xdr:row>
      <xdr:rowOff>180975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D54FFCC6-4E7B-4AB8-A10C-113D34E93105}"/>
            </a:ext>
          </a:extLst>
        </xdr:cNvPr>
        <xdr:cNvCxnSpPr/>
      </xdr:nvCxnSpPr>
      <xdr:spPr>
        <a:xfrm flipH="1">
          <a:off x="13763625" y="4819650"/>
          <a:ext cx="0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18</xdr:row>
      <xdr:rowOff>19050</xdr:rowOff>
    </xdr:from>
    <xdr:to>
      <xdr:col>10</xdr:col>
      <xdr:colOff>28575</xdr:colOff>
      <xdr:row>21</xdr:row>
      <xdr:rowOff>142875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A4518F35-8659-4D39-B58A-EEC246E63873}"/>
            </a:ext>
          </a:extLst>
        </xdr:cNvPr>
        <xdr:cNvCxnSpPr/>
      </xdr:nvCxnSpPr>
      <xdr:spPr>
        <a:xfrm flipH="1">
          <a:off x="4400550" y="3448050"/>
          <a:ext cx="9525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19050</xdr:colOff>
      <xdr:row>18</xdr:row>
      <xdr:rowOff>28575</xdr:rowOff>
    </xdr:from>
    <xdr:to>
      <xdr:col>16</xdr:col>
      <xdr:colOff>28575</xdr:colOff>
      <xdr:row>21</xdr:row>
      <xdr:rowOff>152400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08C69EC5-FEAC-44CB-B5C4-2044CCB90F1B}"/>
            </a:ext>
          </a:extLst>
        </xdr:cNvPr>
        <xdr:cNvCxnSpPr/>
      </xdr:nvCxnSpPr>
      <xdr:spPr>
        <a:xfrm flipH="1">
          <a:off x="3000375" y="3457575"/>
          <a:ext cx="9525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11</xdr:row>
      <xdr:rowOff>47625</xdr:rowOff>
    </xdr:from>
    <xdr:to>
      <xdr:col>10</xdr:col>
      <xdr:colOff>9525</xdr:colOff>
      <xdr:row>14</xdr:row>
      <xdr:rowOff>171450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9BC13220-A67F-4A5D-BA14-BCB222899335}"/>
            </a:ext>
          </a:extLst>
        </xdr:cNvPr>
        <xdr:cNvCxnSpPr/>
      </xdr:nvCxnSpPr>
      <xdr:spPr>
        <a:xfrm flipH="1">
          <a:off x="4381500" y="2143125"/>
          <a:ext cx="9525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11</xdr:row>
      <xdr:rowOff>19050</xdr:rowOff>
    </xdr:from>
    <xdr:to>
      <xdr:col>14</xdr:col>
      <xdr:colOff>133350</xdr:colOff>
      <xdr:row>14</xdr:row>
      <xdr:rowOff>180975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CB051A49-BB1A-418A-984C-2B5A5204CF82}"/>
            </a:ext>
          </a:extLst>
        </xdr:cNvPr>
        <xdr:cNvCxnSpPr/>
      </xdr:nvCxnSpPr>
      <xdr:spPr>
        <a:xfrm>
          <a:off x="5000625" y="2114550"/>
          <a:ext cx="1524000" cy="733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542928</xdr:colOff>
      <xdr:row>11</xdr:row>
      <xdr:rowOff>28575</xdr:rowOff>
    </xdr:from>
    <xdr:to>
      <xdr:col>35</xdr:col>
      <xdr:colOff>76200</xdr:colOff>
      <xdr:row>14</xdr:row>
      <xdr:rowOff>152400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DED428A2-63E6-491F-8C39-1BE91BABDF09}"/>
            </a:ext>
          </a:extLst>
        </xdr:cNvPr>
        <xdr:cNvCxnSpPr/>
      </xdr:nvCxnSpPr>
      <xdr:spPr>
        <a:xfrm flipH="1">
          <a:off x="4314828" y="2124075"/>
          <a:ext cx="11382372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18</xdr:row>
      <xdr:rowOff>28575</xdr:rowOff>
    </xdr:from>
    <xdr:to>
      <xdr:col>8</xdr:col>
      <xdr:colOff>133350</xdr:colOff>
      <xdr:row>21</xdr:row>
      <xdr:rowOff>133350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AB2B70-F8DE-4025-B5F2-4EC65ED4BC35}"/>
            </a:ext>
          </a:extLst>
        </xdr:cNvPr>
        <xdr:cNvCxnSpPr/>
      </xdr:nvCxnSpPr>
      <xdr:spPr>
        <a:xfrm flipH="1">
          <a:off x="1457325" y="3457575"/>
          <a:ext cx="2266950" cy="676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18</xdr:row>
      <xdr:rowOff>47625</xdr:rowOff>
    </xdr:from>
    <xdr:to>
      <xdr:col>9</xdr:col>
      <xdr:colOff>581025</xdr:colOff>
      <xdr:row>21</xdr:row>
      <xdr:rowOff>171450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8A3D0435-449A-4FA5-8577-A52B3DBC78EA}"/>
            </a:ext>
          </a:extLst>
        </xdr:cNvPr>
        <xdr:cNvCxnSpPr/>
      </xdr:nvCxnSpPr>
      <xdr:spPr>
        <a:xfrm flipH="1">
          <a:off x="4343400" y="3476625"/>
          <a:ext cx="9525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552450</xdr:colOff>
      <xdr:row>25</xdr:row>
      <xdr:rowOff>38100</xdr:rowOff>
    </xdr:from>
    <xdr:to>
      <xdr:col>3</xdr:col>
      <xdr:colOff>561975</xdr:colOff>
      <xdr:row>28</xdr:row>
      <xdr:rowOff>161925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A90B6BAB-D1C9-4554-B0AD-D20EFE586DF1}"/>
            </a:ext>
          </a:extLst>
        </xdr:cNvPr>
        <xdr:cNvCxnSpPr/>
      </xdr:nvCxnSpPr>
      <xdr:spPr>
        <a:xfrm flipH="1">
          <a:off x="1524000" y="4800600"/>
          <a:ext cx="9525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581025</xdr:colOff>
      <xdr:row>25</xdr:row>
      <xdr:rowOff>57150</xdr:rowOff>
    </xdr:from>
    <xdr:to>
      <xdr:col>18</xdr:col>
      <xdr:colOff>590550</xdr:colOff>
      <xdr:row>28</xdr:row>
      <xdr:rowOff>180975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6A513733-E4CC-4060-A1FE-7F838112DD12}"/>
            </a:ext>
          </a:extLst>
        </xdr:cNvPr>
        <xdr:cNvCxnSpPr/>
      </xdr:nvCxnSpPr>
      <xdr:spPr>
        <a:xfrm flipH="1">
          <a:off x="8553450" y="4819650"/>
          <a:ext cx="9525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19050</xdr:colOff>
      <xdr:row>18</xdr:row>
      <xdr:rowOff>76200</xdr:rowOff>
    </xdr:from>
    <xdr:to>
      <xdr:col>25</xdr:col>
      <xdr:colOff>28575</xdr:colOff>
      <xdr:row>22</xdr:row>
      <xdr:rowOff>9525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1E306A92-A304-4DFC-ABD4-32D837B6E349}"/>
            </a:ext>
          </a:extLst>
        </xdr:cNvPr>
        <xdr:cNvCxnSpPr/>
      </xdr:nvCxnSpPr>
      <xdr:spPr>
        <a:xfrm flipH="1">
          <a:off x="11210925" y="3505200"/>
          <a:ext cx="9525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19050</xdr:colOff>
      <xdr:row>18</xdr:row>
      <xdr:rowOff>38100</xdr:rowOff>
    </xdr:from>
    <xdr:to>
      <xdr:col>24</xdr:col>
      <xdr:colOff>9525</xdr:colOff>
      <xdr:row>21</xdr:row>
      <xdr:rowOff>161925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28C13B6F-AFC0-48EE-BDAA-F70F0FEFDB49}"/>
            </a:ext>
          </a:extLst>
        </xdr:cNvPr>
        <xdr:cNvCxnSpPr/>
      </xdr:nvCxnSpPr>
      <xdr:spPr>
        <a:xfrm flipH="1">
          <a:off x="9210675" y="3467100"/>
          <a:ext cx="1381125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32</xdr:row>
      <xdr:rowOff>38100</xdr:rowOff>
    </xdr:from>
    <xdr:to>
      <xdr:col>4</xdr:col>
      <xdr:colOff>19050</xdr:colOff>
      <xdr:row>35</xdr:row>
      <xdr:rowOff>161925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42362F84-9AF9-4733-8358-7FB49D05B0CE}"/>
            </a:ext>
          </a:extLst>
        </xdr:cNvPr>
        <xdr:cNvCxnSpPr/>
      </xdr:nvCxnSpPr>
      <xdr:spPr>
        <a:xfrm flipH="1">
          <a:off x="1590675" y="6134100"/>
          <a:ext cx="9525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28575</xdr:colOff>
      <xdr:row>25</xdr:row>
      <xdr:rowOff>19050</xdr:rowOff>
    </xdr:from>
    <xdr:to>
      <xdr:col>7</xdr:col>
      <xdr:colOff>66675</xdr:colOff>
      <xdr:row>28</xdr:row>
      <xdr:rowOff>171450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20757363-59D2-4CB3-B0D0-ECF575E9DA2C}"/>
            </a:ext>
          </a:extLst>
        </xdr:cNvPr>
        <xdr:cNvCxnSpPr/>
      </xdr:nvCxnSpPr>
      <xdr:spPr>
        <a:xfrm>
          <a:off x="2219325" y="4781550"/>
          <a:ext cx="828675" cy="723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552450</xdr:colOff>
      <xdr:row>25</xdr:row>
      <xdr:rowOff>38100</xdr:rowOff>
    </xdr:from>
    <xdr:to>
      <xdr:col>9</xdr:col>
      <xdr:colOff>561975</xdr:colOff>
      <xdr:row>28</xdr:row>
      <xdr:rowOff>161925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858AE901-1F2F-4349-9F7C-5A50D0E33E99}"/>
            </a:ext>
          </a:extLst>
        </xdr:cNvPr>
        <xdr:cNvCxnSpPr/>
      </xdr:nvCxnSpPr>
      <xdr:spPr>
        <a:xfrm flipH="1">
          <a:off x="4324350" y="4800600"/>
          <a:ext cx="9525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32</xdr:row>
      <xdr:rowOff>38100</xdr:rowOff>
    </xdr:from>
    <xdr:to>
      <xdr:col>10</xdr:col>
      <xdr:colOff>19050</xdr:colOff>
      <xdr:row>35</xdr:row>
      <xdr:rowOff>161925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283E3BC8-FD89-4ACC-8187-E60BD2BC0F14}"/>
            </a:ext>
          </a:extLst>
        </xdr:cNvPr>
        <xdr:cNvCxnSpPr/>
      </xdr:nvCxnSpPr>
      <xdr:spPr>
        <a:xfrm flipH="1">
          <a:off x="4391025" y="6134100"/>
          <a:ext cx="9525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25</xdr:row>
      <xdr:rowOff>19050</xdr:rowOff>
    </xdr:from>
    <xdr:to>
      <xdr:col>13</xdr:col>
      <xdr:colOff>66675</xdr:colOff>
      <xdr:row>28</xdr:row>
      <xdr:rowOff>171450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386CC572-B903-46C1-A461-96B531539116}"/>
            </a:ext>
          </a:extLst>
        </xdr:cNvPr>
        <xdr:cNvCxnSpPr/>
      </xdr:nvCxnSpPr>
      <xdr:spPr>
        <a:xfrm>
          <a:off x="5019675" y="4781550"/>
          <a:ext cx="828675" cy="723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590550</xdr:colOff>
      <xdr:row>32</xdr:row>
      <xdr:rowOff>28575</xdr:rowOff>
    </xdr:from>
    <xdr:to>
      <xdr:col>12</xdr:col>
      <xdr:colOff>600075</xdr:colOff>
      <xdr:row>35</xdr:row>
      <xdr:rowOff>152400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34D95760-07EC-4581-870B-D128F8813DCB}"/>
            </a:ext>
          </a:extLst>
        </xdr:cNvPr>
        <xdr:cNvCxnSpPr/>
      </xdr:nvCxnSpPr>
      <xdr:spPr>
        <a:xfrm flipH="1">
          <a:off x="5762625" y="6124575"/>
          <a:ext cx="9525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38100</xdr:colOff>
      <xdr:row>18</xdr:row>
      <xdr:rowOff>9525</xdr:rowOff>
    </xdr:from>
    <xdr:to>
      <xdr:col>14</xdr:col>
      <xdr:colOff>142875</xdr:colOff>
      <xdr:row>21</xdr:row>
      <xdr:rowOff>171450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5BD187CE-9AB1-4083-BFA5-3EB472701A30}"/>
            </a:ext>
          </a:extLst>
        </xdr:cNvPr>
        <xdr:cNvCxnSpPr/>
      </xdr:nvCxnSpPr>
      <xdr:spPr>
        <a:xfrm>
          <a:off x="5029200" y="3438525"/>
          <a:ext cx="1504950" cy="733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542925</xdr:colOff>
      <xdr:row>25</xdr:row>
      <xdr:rowOff>38100</xdr:rowOff>
    </xdr:from>
    <xdr:to>
      <xdr:col>15</xdr:col>
      <xdr:colOff>552450</xdr:colOff>
      <xdr:row>28</xdr:row>
      <xdr:rowOff>161925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288B1820-F8B9-447B-9578-974928CEE967}"/>
            </a:ext>
          </a:extLst>
        </xdr:cNvPr>
        <xdr:cNvCxnSpPr/>
      </xdr:nvCxnSpPr>
      <xdr:spPr>
        <a:xfrm flipH="1">
          <a:off x="7115175" y="4800600"/>
          <a:ext cx="9525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57150</xdr:colOff>
      <xdr:row>11</xdr:row>
      <xdr:rowOff>76200</xdr:rowOff>
    </xdr:from>
    <xdr:to>
      <xdr:col>36</xdr:col>
      <xdr:colOff>247650</xdr:colOff>
      <xdr:row>14</xdr:row>
      <xdr:rowOff>171450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E979E955-C374-49ED-9396-1355C97481F2}"/>
            </a:ext>
          </a:extLst>
        </xdr:cNvPr>
        <xdr:cNvCxnSpPr/>
      </xdr:nvCxnSpPr>
      <xdr:spPr>
        <a:xfrm flipH="1">
          <a:off x="11858625" y="2171700"/>
          <a:ext cx="419100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152400</xdr:colOff>
      <xdr:row>11</xdr:row>
      <xdr:rowOff>66675</xdr:rowOff>
    </xdr:from>
    <xdr:to>
      <xdr:col>39</xdr:col>
      <xdr:colOff>466725</xdr:colOff>
      <xdr:row>14</xdr:row>
      <xdr:rowOff>152400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6E2EA091-78C4-46C1-AD76-FD3931332D62}"/>
            </a:ext>
          </a:extLst>
        </xdr:cNvPr>
        <xdr:cNvCxnSpPr/>
      </xdr:nvCxnSpPr>
      <xdr:spPr>
        <a:xfrm>
          <a:off x="16563975" y="2162175"/>
          <a:ext cx="1104900" cy="6572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485775</xdr:colOff>
      <xdr:row>18</xdr:row>
      <xdr:rowOff>28575</xdr:rowOff>
    </xdr:from>
    <xdr:to>
      <xdr:col>38</xdr:col>
      <xdr:colOff>133350</xdr:colOff>
      <xdr:row>21</xdr:row>
      <xdr:rowOff>133350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65C0BA4D-3BB5-4348-987E-9EB2C8C90E36}"/>
            </a:ext>
          </a:extLst>
        </xdr:cNvPr>
        <xdr:cNvCxnSpPr/>
      </xdr:nvCxnSpPr>
      <xdr:spPr>
        <a:xfrm flipH="1">
          <a:off x="14887575" y="3457575"/>
          <a:ext cx="2266950" cy="676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571500</xdr:colOff>
      <xdr:row>18</xdr:row>
      <xdr:rowOff>47625</xdr:rowOff>
    </xdr:from>
    <xdr:to>
      <xdr:col>39</xdr:col>
      <xdr:colOff>581025</xdr:colOff>
      <xdr:row>21</xdr:row>
      <xdr:rowOff>171450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47BD454A-49A4-4972-A818-C5DFC36396F8}"/>
            </a:ext>
          </a:extLst>
        </xdr:cNvPr>
        <xdr:cNvCxnSpPr/>
      </xdr:nvCxnSpPr>
      <xdr:spPr>
        <a:xfrm flipH="1">
          <a:off x="17773650" y="3476625"/>
          <a:ext cx="9525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552450</xdr:colOff>
      <xdr:row>25</xdr:row>
      <xdr:rowOff>38100</xdr:rowOff>
    </xdr:from>
    <xdr:to>
      <xdr:col>33</xdr:col>
      <xdr:colOff>561975</xdr:colOff>
      <xdr:row>28</xdr:row>
      <xdr:rowOff>161925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6C3F2CCA-5E6E-4ACA-99C9-E199E20AF382}"/>
            </a:ext>
          </a:extLst>
        </xdr:cNvPr>
        <xdr:cNvCxnSpPr/>
      </xdr:nvCxnSpPr>
      <xdr:spPr>
        <a:xfrm flipH="1">
          <a:off x="14954250" y="4800600"/>
          <a:ext cx="9525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9525</xdr:colOff>
      <xdr:row>32</xdr:row>
      <xdr:rowOff>38100</xdr:rowOff>
    </xdr:from>
    <xdr:to>
      <xdr:col>34</xdr:col>
      <xdr:colOff>19050</xdr:colOff>
      <xdr:row>35</xdr:row>
      <xdr:rowOff>161925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B91F8023-E185-4CFA-B505-9319C5742D7B}"/>
            </a:ext>
          </a:extLst>
        </xdr:cNvPr>
        <xdr:cNvCxnSpPr/>
      </xdr:nvCxnSpPr>
      <xdr:spPr>
        <a:xfrm flipH="1">
          <a:off x="15020925" y="6134100"/>
          <a:ext cx="9525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28575</xdr:colOff>
      <xdr:row>25</xdr:row>
      <xdr:rowOff>19050</xdr:rowOff>
    </xdr:from>
    <xdr:to>
      <xdr:col>37</xdr:col>
      <xdr:colOff>66675</xdr:colOff>
      <xdr:row>28</xdr:row>
      <xdr:rowOff>171450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DE62913B-92D8-4C94-8C48-B168C4149FAE}"/>
            </a:ext>
          </a:extLst>
        </xdr:cNvPr>
        <xdr:cNvCxnSpPr/>
      </xdr:nvCxnSpPr>
      <xdr:spPr>
        <a:xfrm>
          <a:off x="15649575" y="4781550"/>
          <a:ext cx="828675" cy="723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552450</xdr:colOff>
      <xdr:row>25</xdr:row>
      <xdr:rowOff>38100</xdr:rowOff>
    </xdr:from>
    <xdr:to>
      <xdr:col>39</xdr:col>
      <xdr:colOff>561975</xdr:colOff>
      <xdr:row>28</xdr:row>
      <xdr:rowOff>161925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97173B99-6FFE-406A-B4AC-B5B2257193B3}"/>
            </a:ext>
          </a:extLst>
        </xdr:cNvPr>
        <xdr:cNvCxnSpPr/>
      </xdr:nvCxnSpPr>
      <xdr:spPr>
        <a:xfrm flipH="1">
          <a:off x="17754600" y="4800600"/>
          <a:ext cx="9525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438150</xdr:colOff>
      <xdr:row>17</xdr:row>
      <xdr:rowOff>171450</xdr:rowOff>
    </xdr:from>
    <xdr:to>
      <xdr:col>46</xdr:col>
      <xdr:colOff>0</xdr:colOff>
      <xdr:row>22</xdr:row>
      <xdr:rowOff>9525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DA8EE98E-DA59-42D1-A428-794FF6EFDDAD}"/>
            </a:ext>
          </a:extLst>
        </xdr:cNvPr>
        <xdr:cNvCxnSpPr/>
      </xdr:nvCxnSpPr>
      <xdr:spPr>
        <a:xfrm>
          <a:off x="18249900" y="3409950"/>
          <a:ext cx="2171700" cy="790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542925</xdr:colOff>
      <xdr:row>25</xdr:row>
      <xdr:rowOff>38100</xdr:rowOff>
    </xdr:from>
    <xdr:to>
      <xdr:col>45</xdr:col>
      <xdr:colOff>552450</xdr:colOff>
      <xdr:row>28</xdr:row>
      <xdr:rowOff>161925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77021DAE-5FA4-4A5D-ADDB-5FF48299B0B4}"/>
            </a:ext>
          </a:extLst>
        </xdr:cNvPr>
        <xdr:cNvCxnSpPr/>
      </xdr:nvCxnSpPr>
      <xdr:spPr>
        <a:xfrm flipH="1">
          <a:off x="20354925" y="4800600"/>
          <a:ext cx="9525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47625</xdr:colOff>
      <xdr:row>11</xdr:row>
      <xdr:rowOff>19050</xdr:rowOff>
    </xdr:from>
    <xdr:to>
      <xdr:col>53</xdr:col>
      <xdr:colOff>85725</xdr:colOff>
      <xdr:row>15</xdr:row>
      <xdr:rowOff>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942C6C1D-DEB6-4309-B764-E552B4D57DEF}"/>
            </a:ext>
          </a:extLst>
        </xdr:cNvPr>
        <xdr:cNvCxnSpPr/>
      </xdr:nvCxnSpPr>
      <xdr:spPr>
        <a:xfrm>
          <a:off x="17068800" y="2114550"/>
          <a:ext cx="6848475" cy="742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9525</xdr:colOff>
      <xdr:row>32</xdr:row>
      <xdr:rowOff>38100</xdr:rowOff>
    </xdr:from>
    <xdr:to>
      <xdr:col>37</xdr:col>
      <xdr:colOff>19050</xdr:colOff>
      <xdr:row>35</xdr:row>
      <xdr:rowOff>161925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554D501F-56FC-4231-AB3E-1E2DB4C91E06}"/>
            </a:ext>
          </a:extLst>
        </xdr:cNvPr>
        <xdr:cNvCxnSpPr/>
      </xdr:nvCxnSpPr>
      <xdr:spPr>
        <a:xfrm flipH="1">
          <a:off x="16421100" y="6134100"/>
          <a:ext cx="9525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581025</xdr:colOff>
      <xdr:row>25</xdr:row>
      <xdr:rowOff>57150</xdr:rowOff>
    </xdr:from>
    <xdr:to>
      <xdr:col>51</xdr:col>
      <xdr:colOff>590550</xdr:colOff>
      <xdr:row>28</xdr:row>
      <xdr:rowOff>180975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5FB0F8EC-520D-4B91-AD49-66EBA1B16591}"/>
            </a:ext>
          </a:extLst>
        </xdr:cNvPr>
        <xdr:cNvCxnSpPr/>
      </xdr:nvCxnSpPr>
      <xdr:spPr>
        <a:xfrm flipH="1">
          <a:off x="23193375" y="4819650"/>
          <a:ext cx="9525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19050</xdr:colOff>
      <xdr:row>18</xdr:row>
      <xdr:rowOff>76200</xdr:rowOff>
    </xdr:from>
    <xdr:to>
      <xdr:col>55</xdr:col>
      <xdr:colOff>28575</xdr:colOff>
      <xdr:row>22</xdr:row>
      <xdr:rowOff>9525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9EDDDFE3-0F08-4D8B-A8D5-509932E7C544}"/>
            </a:ext>
          </a:extLst>
        </xdr:cNvPr>
        <xdr:cNvCxnSpPr/>
      </xdr:nvCxnSpPr>
      <xdr:spPr>
        <a:xfrm flipH="1">
          <a:off x="24641175" y="3505200"/>
          <a:ext cx="9525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19050</xdr:colOff>
      <xdr:row>18</xdr:row>
      <xdr:rowOff>38100</xdr:rowOff>
    </xdr:from>
    <xdr:to>
      <xdr:col>54</xdr:col>
      <xdr:colOff>9525</xdr:colOff>
      <xdr:row>21</xdr:row>
      <xdr:rowOff>161925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F6E4F99-C3DD-4143-8479-F82B3495FEFD}"/>
            </a:ext>
          </a:extLst>
        </xdr:cNvPr>
        <xdr:cNvCxnSpPr/>
      </xdr:nvCxnSpPr>
      <xdr:spPr>
        <a:xfrm flipH="1">
          <a:off x="23850600" y="3467100"/>
          <a:ext cx="171450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19050</xdr:colOff>
      <xdr:row>25</xdr:row>
      <xdr:rowOff>19050</xdr:rowOff>
    </xdr:from>
    <xdr:to>
      <xdr:col>48</xdr:col>
      <xdr:colOff>561975</xdr:colOff>
      <xdr:row>28</xdr:row>
      <xdr:rowOff>104775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457D762F-EDFE-4D8A-AD1C-71C5122AA1C4}"/>
            </a:ext>
          </a:extLst>
        </xdr:cNvPr>
        <xdr:cNvCxnSpPr/>
      </xdr:nvCxnSpPr>
      <xdr:spPr>
        <a:xfrm>
          <a:off x="21050250" y="4781550"/>
          <a:ext cx="723900" cy="6572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9525</xdr:colOff>
      <xdr:row>32</xdr:row>
      <xdr:rowOff>38100</xdr:rowOff>
    </xdr:from>
    <xdr:to>
      <xdr:col>46</xdr:col>
      <xdr:colOff>19050</xdr:colOff>
      <xdr:row>35</xdr:row>
      <xdr:rowOff>161925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C4886F34-7A74-4BBD-B8F3-D0749EC1CF2E}"/>
            </a:ext>
          </a:extLst>
        </xdr:cNvPr>
        <xdr:cNvCxnSpPr/>
      </xdr:nvCxnSpPr>
      <xdr:spPr>
        <a:xfrm flipH="1">
          <a:off x="20431125" y="6134100"/>
          <a:ext cx="9525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581025</xdr:colOff>
      <xdr:row>25</xdr:row>
      <xdr:rowOff>57150</xdr:rowOff>
    </xdr:from>
    <xdr:to>
      <xdr:col>54</xdr:col>
      <xdr:colOff>590550</xdr:colOff>
      <xdr:row>28</xdr:row>
      <xdr:rowOff>180975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A60E0C75-41E4-472D-915C-3F1E01D87F92}"/>
            </a:ext>
          </a:extLst>
        </xdr:cNvPr>
        <xdr:cNvCxnSpPr/>
      </xdr:nvCxnSpPr>
      <xdr:spPr>
        <a:xfrm flipH="1">
          <a:off x="24593550" y="4819650"/>
          <a:ext cx="9525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581025</xdr:colOff>
      <xdr:row>25</xdr:row>
      <xdr:rowOff>57150</xdr:rowOff>
    </xdr:from>
    <xdr:to>
      <xdr:col>30</xdr:col>
      <xdr:colOff>590550</xdr:colOff>
      <xdr:row>28</xdr:row>
      <xdr:rowOff>180975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E2E56DDD-9D87-498F-A28D-9977D58426B9}"/>
            </a:ext>
          </a:extLst>
        </xdr:cNvPr>
        <xdr:cNvCxnSpPr/>
      </xdr:nvCxnSpPr>
      <xdr:spPr>
        <a:xfrm flipH="1">
          <a:off x="13763625" y="4819650"/>
          <a:ext cx="0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32</xdr:row>
      <xdr:rowOff>38100</xdr:rowOff>
    </xdr:from>
    <xdr:to>
      <xdr:col>25</xdr:col>
      <xdr:colOff>19050</xdr:colOff>
      <xdr:row>35</xdr:row>
      <xdr:rowOff>161925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DF1C8AFB-923D-40E7-B131-0E0E1BBC373C}"/>
            </a:ext>
          </a:extLst>
        </xdr:cNvPr>
        <xdr:cNvCxnSpPr/>
      </xdr:nvCxnSpPr>
      <xdr:spPr>
        <a:xfrm flipH="1">
          <a:off x="11201400" y="6134100"/>
          <a:ext cx="9525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600075</xdr:colOff>
      <xdr:row>25</xdr:row>
      <xdr:rowOff>38100</xdr:rowOff>
    </xdr:from>
    <xdr:to>
      <xdr:col>25</xdr:col>
      <xdr:colOff>0</xdr:colOff>
      <xdr:row>28</xdr:row>
      <xdr:rowOff>161925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69CB897F-34D1-41DD-98E1-10A34E9304EA}"/>
            </a:ext>
          </a:extLst>
        </xdr:cNvPr>
        <xdr:cNvCxnSpPr/>
      </xdr:nvCxnSpPr>
      <xdr:spPr>
        <a:xfrm flipH="1">
          <a:off x="11182350" y="4800600"/>
          <a:ext cx="9525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38100</xdr:colOff>
      <xdr:row>25</xdr:row>
      <xdr:rowOff>28575</xdr:rowOff>
    </xdr:from>
    <xdr:to>
      <xdr:col>28</xdr:col>
      <xdr:colOff>114300</xdr:colOff>
      <xdr:row>28</xdr:row>
      <xdr:rowOff>180975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AE8F064B-EC7F-43F9-9AE3-D8BACBA7DFDB}"/>
            </a:ext>
          </a:extLst>
        </xdr:cNvPr>
        <xdr:cNvCxnSpPr/>
      </xdr:nvCxnSpPr>
      <xdr:spPr>
        <a:xfrm>
          <a:off x="11839575" y="4791075"/>
          <a:ext cx="828675" cy="723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9525</xdr:colOff>
      <xdr:row>32</xdr:row>
      <xdr:rowOff>38100</xdr:rowOff>
    </xdr:from>
    <xdr:to>
      <xdr:col>22</xdr:col>
      <xdr:colOff>19050</xdr:colOff>
      <xdr:row>35</xdr:row>
      <xdr:rowOff>161925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BCBEC79F-7AE6-4568-99D1-7F5264B3F88D}"/>
            </a:ext>
          </a:extLst>
        </xdr:cNvPr>
        <xdr:cNvCxnSpPr/>
      </xdr:nvCxnSpPr>
      <xdr:spPr>
        <a:xfrm flipH="1">
          <a:off x="9953625" y="6134100"/>
          <a:ext cx="9525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600075</xdr:colOff>
      <xdr:row>25</xdr:row>
      <xdr:rowOff>38100</xdr:rowOff>
    </xdr:from>
    <xdr:to>
      <xdr:col>22</xdr:col>
      <xdr:colOff>66675</xdr:colOff>
      <xdr:row>29</xdr:row>
      <xdr:rowOff>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38B0B6EC-6A3D-4DEB-B612-15BB1EB319ED}"/>
            </a:ext>
          </a:extLst>
        </xdr:cNvPr>
        <xdr:cNvCxnSpPr/>
      </xdr:nvCxnSpPr>
      <xdr:spPr>
        <a:xfrm>
          <a:off x="9182100" y="4800600"/>
          <a:ext cx="828675" cy="723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581025</xdr:colOff>
      <xdr:row>25</xdr:row>
      <xdr:rowOff>57150</xdr:rowOff>
    </xdr:from>
    <xdr:to>
      <xdr:col>30</xdr:col>
      <xdr:colOff>590550</xdr:colOff>
      <xdr:row>28</xdr:row>
      <xdr:rowOff>180975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9E64A99F-60B3-4C0C-8BA6-9DE7C22B2FEE}"/>
            </a:ext>
          </a:extLst>
        </xdr:cNvPr>
        <xdr:cNvCxnSpPr/>
      </xdr:nvCxnSpPr>
      <xdr:spPr>
        <a:xfrm flipH="1">
          <a:off x="13763625" y="4819650"/>
          <a:ext cx="0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57150</xdr:colOff>
      <xdr:row>18</xdr:row>
      <xdr:rowOff>28575</xdr:rowOff>
    </xdr:from>
    <xdr:to>
      <xdr:col>30</xdr:col>
      <xdr:colOff>552450</xdr:colOff>
      <xdr:row>21</xdr:row>
      <xdr:rowOff>152400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0104B2B5-965B-443B-8C35-EE8709D16065}"/>
            </a:ext>
          </a:extLst>
        </xdr:cNvPr>
        <xdr:cNvCxnSpPr/>
      </xdr:nvCxnSpPr>
      <xdr:spPr>
        <a:xfrm>
          <a:off x="11858625" y="3457575"/>
          <a:ext cx="1885950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9525</xdr:colOff>
      <xdr:row>32</xdr:row>
      <xdr:rowOff>38100</xdr:rowOff>
    </xdr:from>
    <xdr:to>
      <xdr:col>43</xdr:col>
      <xdr:colOff>19050</xdr:colOff>
      <xdr:row>35</xdr:row>
      <xdr:rowOff>161925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A0205186-987A-4A9F-B91F-3EB72B2C367F}"/>
            </a:ext>
          </a:extLst>
        </xdr:cNvPr>
        <xdr:cNvCxnSpPr/>
      </xdr:nvCxnSpPr>
      <xdr:spPr>
        <a:xfrm flipH="1">
          <a:off x="19183350" y="6134100"/>
          <a:ext cx="9525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9525</xdr:colOff>
      <xdr:row>32</xdr:row>
      <xdr:rowOff>38100</xdr:rowOff>
    </xdr:from>
    <xdr:to>
      <xdr:col>40</xdr:col>
      <xdr:colOff>19050</xdr:colOff>
      <xdr:row>35</xdr:row>
      <xdr:rowOff>161925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87C74136-F445-43F2-88B9-AD050B362FFE}"/>
            </a:ext>
          </a:extLst>
        </xdr:cNvPr>
        <xdr:cNvCxnSpPr/>
      </xdr:nvCxnSpPr>
      <xdr:spPr>
        <a:xfrm flipH="1">
          <a:off x="17821275" y="6134100"/>
          <a:ext cx="9525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600075</xdr:colOff>
      <xdr:row>25</xdr:row>
      <xdr:rowOff>28575</xdr:rowOff>
    </xdr:from>
    <xdr:to>
      <xdr:col>42</xdr:col>
      <xdr:colOff>533400</xdr:colOff>
      <xdr:row>28</xdr:row>
      <xdr:rowOff>114300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00F70542-8CDE-41E5-AB04-50B5B10FB085}"/>
            </a:ext>
          </a:extLst>
        </xdr:cNvPr>
        <xdr:cNvCxnSpPr/>
      </xdr:nvCxnSpPr>
      <xdr:spPr>
        <a:xfrm>
          <a:off x="18411825" y="4791075"/>
          <a:ext cx="723900" cy="6572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9525</xdr:colOff>
      <xdr:row>32</xdr:row>
      <xdr:rowOff>38100</xdr:rowOff>
    </xdr:from>
    <xdr:to>
      <xdr:col>28</xdr:col>
      <xdr:colOff>19050</xdr:colOff>
      <xdr:row>35</xdr:row>
      <xdr:rowOff>161925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24ABE460-C7B4-4B99-998F-7F67A0DEDE4D}"/>
            </a:ext>
          </a:extLst>
        </xdr:cNvPr>
        <xdr:cNvCxnSpPr/>
      </xdr:nvCxnSpPr>
      <xdr:spPr>
        <a:xfrm flipH="1">
          <a:off x="12563475" y="6134100"/>
          <a:ext cx="9525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28578</xdr:colOff>
      <xdr:row>11</xdr:row>
      <xdr:rowOff>28575</xdr:rowOff>
    </xdr:from>
    <xdr:to>
      <xdr:col>8</xdr:col>
      <xdr:colOff>171450</xdr:colOff>
      <xdr:row>14</xdr:row>
      <xdr:rowOff>152400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2CD5BC7F-D4A5-4797-89D0-F866E1B42AA6}"/>
            </a:ext>
          </a:extLst>
        </xdr:cNvPr>
        <xdr:cNvCxnSpPr/>
      </xdr:nvCxnSpPr>
      <xdr:spPr>
        <a:xfrm flipH="1">
          <a:off x="3009903" y="2124075"/>
          <a:ext cx="752472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18</xdr:row>
      <xdr:rowOff>19050</xdr:rowOff>
    </xdr:from>
    <xdr:to>
      <xdr:col>5</xdr:col>
      <xdr:colOff>133350</xdr:colOff>
      <xdr:row>21</xdr:row>
      <xdr:rowOff>133350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430C0305-EE96-4597-8283-3CA922B58E90}"/>
            </a:ext>
          </a:extLst>
        </xdr:cNvPr>
        <xdr:cNvCxnSpPr/>
      </xdr:nvCxnSpPr>
      <xdr:spPr>
        <a:xfrm flipH="1">
          <a:off x="1457325" y="3448050"/>
          <a:ext cx="866775" cy="685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18</xdr:row>
      <xdr:rowOff>28575</xdr:rowOff>
    </xdr:from>
    <xdr:to>
      <xdr:col>7</xdr:col>
      <xdr:colOff>28575</xdr:colOff>
      <xdr:row>21</xdr:row>
      <xdr:rowOff>152400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C2F23AC5-F10E-49BC-ABEC-EF238DD6A0D9}"/>
            </a:ext>
          </a:extLst>
        </xdr:cNvPr>
        <xdr:cNvCxnSpPr/>
      </xdr:nvCxnSpPr>
      <xdr:spPr>
        <a:xfrm flipH="1">
          <a:off x="3000375" y="3457575"/>
          <a:ext cx="9525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552450</xdr:colOff>
      <xdr:row>25</xdr:row>
      <xdr:rowOff>38100</xdr:rowOff>
    </xdr:from>
    <xdr:to>
      <xdr:col>3</xdr:col>
      <xdr:colOff>561975</xdr:colOff>
      <xdr:row>28</xdr:row>
      <xdr:rowOff>161925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D8F45AC3-8FF1-4D5D-B825-64EBD61F5DB5}"/>
            </a:ext>
          </a:extLst>
        </xdr:cNvPr>
        <xdr:cNvCxnSpPr/>
      </xdr:nvCxnSpPr>
      <xdr:spPr>
        <a:xfrm flipH="1">
          <a:off x="1524000" y="4800600"/>
          <a:ext cx="9525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581025</xdr:colOff>
      <xdr:row>25</xdr:row>
      <xdr:rowOff>57150</xdr:rowOff>
    </xdr:from>
    <xdr:to>
      <xdr:col>9</xdr:col>
      <xdr:colOff>590550</xdr:colOff>
      <xdr:row>28</xdr:row>
      <xdr:rowOff>180975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CF96E88A-3CF8-4B72-85B5-E05679FF2355}"/>
            </a:ext>
          </a:extLst>
        </xdr:cNvPr>
        <xdr:cNvCxnSpPr/>
      </xdr:nvCxnSpPr>
      <xdr:spPr>
        <a:xfrm flipH="1">
          <a:off x="4352925" y="4819650"/>
          <a:ext cx="9525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66676</xdr:colOff>
      <xdr:row>18</xdr:row>
      <xdr:rowOff>85725</xdr:rowOff>
    </xdr:from>
    <xdr:to>
      <xdr:col>13</xdr:col>
      <xdr:colOff>28575</xdr:colOff>
      <xdr:row>21</xdr:row>
      <xdr:rowOff>171450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2205A4AF-CBB3-45EB-9825-603936184AA9}"/>
            </a:ext>
          </a:extLst>
        </xdr:cNvPr>
        <xdr:cNvCxnSpPr/>
      </xdr:nvCxnSpPr>
      <xdr:spPr>
        <a:xfrm>
          <a:off x="5057776" y="3514725"/>
          <a:ext cx="752474" cy="6572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581025</xdr:colOff>
      <xdr:row>25</xdr:row>
      <xdr:rowOff>57150</xdr:rowOff>
    </xdr:from>
    <xdr:to>
      <xdr:col>12</xdr:col>
      <xdr:colOff>590550</xdr:colOff>
      <xdr:row>28</xdr:row>
      <xdr:rowOff>180975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D726ECD5-B70B-4907-B943-3F91DA9C8EDB}"/>
            </a:ext>
          </a:extLst>
        </xdr:cNvPr>
        <xdr:cNvCxnSpPr/>
      </xdr:nvCxnSpPr>
      <xdr:spPr>
        <a:xfrm flipH="1">
          <a:off x="5753100" y="4819650"/>
          <a:ext cx="9525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581025</xdr:colOff>
      <xdr:row>25</xdr:row>
      <xdr:rowOff>57150</xdr:rowOff>
    </xdr:from>
    <xdr:to>
      <xdr:col>12</xdr:col>
      <xdr:colOff>590550</xdr:colOff>
      <xdr:row>28</xdr:row>
      <xdr:rowOff>180975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A140EED9-729F-458D-9FC0-4ED3CAAE186C}"/>
            </a:ext>
          </a:extLst>
        </xdr:cNvPr>
        <xdr:cNvCxnSpPr/>
      </xdr:nvCxnSpPr>
      <xdr:spPr>
        <a:xfrm flipH="1">
          <a:off x="5753100" y="4819650"/>
          <a:ext cx="9525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18</xdr:row>
      <xdr:rowOff>19050</xdr:rowOff>
    </xdr:from>
    <xdr:to>
      <xdr:col>10</xdr:col>
      <xdr:colOff>28575</xdr:colOff>
      <xdr:row>21</xdr:row>
      <xdr:rowOff>142875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C7E87E78-0355-43FF-856D-A92AAFEC75E7}"/>
            </a:ext>
          </a:extLst>
        </xdr:cNvPr>
        <xdr:cNvCxnSpPr/>
      </xdr:nvCxnSpPr>
      <xdr:spPr>
        <a:xfrm flipH="1">
          <a:off x="4400550" y="3448050"/>
          <a:ext cx="9525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19050</xdr:colOff>
      <xdr:row>18</xdr:row>
      <xdr:rowOff>28575</xdr:rowOff>
    </xdr:from>
    <xdr:to>
      <xdr:col>16</xdr:col>
      <xdr:colOff>28575</xdr:colOff>
      <xdr:row>21</xdr:row>
      <xdr:rowOff>152400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89188E3D-E0FC-4578-9225-1B6150685BA3}"/>
            </a:ext>
          </a:extLst>
        </xdr:cNvPr>
        <xdr:cNvCxnSpPr/>
      </xdr:nvCxnSpPr>
      <xdr:spPr>
        <a:xfrm flipH="1">
          <a:off x="7200900" y="3457575"/>
          <a:ext cx="9525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11</xdr:row>
      <xdr:rowOff>47625</xdr:rowOff>
    </xdr:from>
    <xdr:to>
      <xdr:col>10</xdr:col>
      <xdr:colOff>9525</xdr:colOff>
      <xdr:row>14</xdr:row>
      <xdr:rowOff>171450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5FAF4F2F-3080-43D1-806A-821C20C6AB46}"/>
            </a:ext>
          </a:extLst>
        </xdr:cNvPr>
        <xdr:cNvCxnSpPr/>
      </xdr:nvCxnSpPr>
      <xdr:spPr>
        <a:xfrm flipH="1">
          <a:off x="4381500" y="2143125"/>
          <a:ext cx="9525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11</xdr:row>
      <xdr:rowOff>19050</xdr:rowOff>
    </xdr:from>
    <xdr:to>
      <xdr:col>14</xdr:col>
      <xdr:colOff>133350</xdr:colOff>
      <xdr:row>14</xdr:row>
      <xdr:rowOff>180975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B3BD3E8A-B873-450D-9666-08D52F8D608A}"/>
            </a:ext>
          </a:extLst>
        </xdr:cNvPr>
        <xdr:cNvCxnSpPr/>
      </xdr:nvCxnSpPr>
      <xdr:spPr>
        <a:xfrm>
          <a:off x="5000625" y="2114550"/>
          <a:ext cx="1524000" cy="733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4</xdr:row>
      <xdr:rowOff>19050</xdr:rowOff>
    </xdr:from>
    <xdr:to>
      <xdr:col>8</xdr:col>
      <xdr:colOff>95250</xdr:colOff>
      <xdr:row>7</xdr:row>
      <xdr:rowOff>161925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700DF2AE-0A54-4AC7-B7BF-7FF1B751D0E3}"/>
            </a:ext>
          </a:extLst>
        </xdr:cNvPr>
        <xdr:cNvCxnSpPr/>
      </xdr:nvCxnSpPr>
      <xdr:spPr>
        <a:xfrm flipH="1">
          <a:off x="1609725" y="781050"/>
          <a:ext cx="1704975" cy="714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428625</xdr:colOff>
      <xdr:row>4</xdr:row>
      <xdr:rowOff>47625</xdr:rowOff>
    </xdr:from>
    <xdr:to>
      <xdr:col>9</xdr:col>
      <xdr:colOff>361950</xdr:colOff>
      <xdr:row>7</xdr:row>
      <xdr:rowOff>171450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CB46A663-4533-4E8F-B35E-A3499A4B2417}"/>
            </a:ext>
          </a:extLst>
        </xdr:cNvPr>
        <xdr:cNvCxnSpPr/>
      </xdr:nvCxnSpPr>
      <xdr:spPr>
        <a:xfrm flipH="1">
          <a:off x="2667000" y="809625"/>
          <a:ext cx="1095375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4</xdr:row>
      <xdr:rowOff>66675</xdr:rowOff>
    </xdr:from>
    <xdr:to>
      <xdr:col>10</xdr:col>
      <xdr:colOff>0</xdr:colOff>
      <xdr:row>8</xdr:row>
      <xdr:rowOff>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B4A4A21D-F218-4840-AE9C-2239347EB99C}"/>
            </a:ext>
          </a:extLst>
        </xdr:cNvPr>
        <xdr:cNvCxnSpPr/>
      </xdr:nvCxnSpPr>
      <xdr:spPr>
        <a:xfrm flipH="1">
          <a:off x="4010025" y="828675"/>
          <a:ext cx="0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171450</xdr:colOff>
      <xdr:row>4</xdr:row>
      <xdr:rowOff>47625</xdr:rowOff>
    </xdr:from>
    <xdr:to>
      <xdr:col>12</xdr:col>
      <xdr:colOff>533400</xdr:colOff>
      <xdr:row>7</xdr:row>
      <xdr:rowOff>161925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2F467E5C-9456-4598-AB37-45A57B21235E}"/>
            </a:ext>
          </a:extLst>
        </xdr:cNvPr>
        <xdr:cNvCxnSpPr/>
      </xdr:nvCxnSpPr>
      <xdr:spPr>
        <a:xfrm>
          <a:off x="4181475" y="809625"/>
          <a:ext cx="990600" cy="685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28578</xdr:colOff>
      <xdr:row>11</xdr:row>
      <xdr:rowOff>28575</xdr:rowOff>
    </xdr:from>
    <xdr:to>
      <xdr:col>8</xdr:col>
      <xdr:colOff>171450</xdr:colOff>
      <xdr:row>14</xdr:row>
      <xdr:rowOff>152400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D30DEB52-CE2C-4634-835C-E7DBC6697CB6}"/>
            </a:ext>
          </a:extLst>
        </xdr:cNvPr>
        <xdr:cNvCxnSpPr/>
      </xdr:nvCxnSpPr>
      <xdr:spPr>
        <a:xfrm flipH="1">
          <a:off x="3009903" y="2124075"/>
          <a:ext cx="752472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18</xdr:row>
      <xdr:rowOff>19050</xdr:rowOff>
    </xdr:from>
    <xdr:to>
      <xdr:col>5</xdr:col>
      <xdr:colOff>133350</xdr:colOff>
      <xdr:row>21</xdr:row>
      <xdr:rowOff>133350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93784FB5-FAEE-4519-B392-72532BFE0C2A}"/>
            </a:ext>
          </a:extLst>
        </xdr:cNvPr>
        <xdr:cNvCxnSpPr/>
      </xdr:nvCxnSpPr>
      <xdr:spPr>
        <a:xfrm flipH="1">
          <a:off x="1457325" y="3448050"/>
          <a:ext cx="866775" cy="685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18</xdr:row>
      <xdr:rowOff>28575</xdr:rowOff>
    </xdr:from>
    <xdr:to>
      <xdr:col>7</xdr:col>
      <xdr:colOff>28575</xdr:colOff>
      <xdr:row>21</xdr:row>
      <xdr:rowOff>152400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4393AFFB-7F61-4E05-AC68-194254DA6959}"/>
            </a:ext>
          </a:extLst>
        </xdr:cNvPr>
        <xdr:cNvCxnSpPr/>
      </xdr:nvCxnSpPr>
      <xdr:spPr>
        <a:xfrm flipH="1">
          <a:off x="3000375" y="3457575"/>
          <a:ext cx="9525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552450</xdr:colOff>
      <xdr:row>25</xdr:row>
      <xdr:rowOff>38100</xdr:rowOff>
    </xdr:from>
    <xdr:to>
      <xdr:col>3</xdr:col>
      <xdr:colOff>561975</xdr:colOff>
      <xdr:row>28</xdr:row>
      <xdr:rowOff>161925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CA25F4E7-102E-465D-9106-588B02998581}"/>
            </a:ext>
          </a:extLst>
        </xdr:cNvPr>
        <xdr:cNvCxnSpPr/>
      </xdr:nvCxnSpPr>
      <xdr:spPr>
        <a:xfrm flipH="1">
          <a:off x="1524000" y="4800600"/>
          <a:ext cx="9525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581025</xdr:colOff>
      <xdr:row>25</xdr:row>
      <xdr:rowOff>57150</xdr:rowOff>
    </xdr:from>
    <xdr:to>
      <xdr:col>9</xdr:col>
      <xdr:colOff>590550</xdr:colOff>
      <xdr:row>28</xdr:row>
      <xdr:rowOff>180975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FD2185A4-7ECF-4E92-8D10-8D2C9D09D01F}"/>
            </a:ext>
          </a:extLst>
        </xdr:cNvPr>
        <xdr:cNvCxnSpPr/>
      </xdr:nvCxnSpPr>
      <xdr:spPr>
        <a:xfrm flipH="1">
          <a:off x="4352925" y="4819650"/>
          <a:ext cx="9525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66676</xdr:colOff>
      <xdr:row>18</xdr:row>
      <xdr:rowOff>85725</xdr:rowOff>
    </xdr:from>
    <xdr:to>
      <xdr:col>13</xdr:col>
      <xdr:colOff>28575</xdr:colOff>
      <xdr:row>21</xdr:row>
      <xdr:rowOff>171450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39FD843E-1753-4496-9A41-CA11A3ACC995}"/>
            </a:ext>
          </a:extLst>
        </xdr:cNvPr>
        <xdr:cNvCxnSpPr/>
      </xdr:nvCxnSpPr>
      <xdr:spPr>
        <a:xfrm>
          <a:off x="5057776" y="3514725"/>
          <a:ext cx="752474" cy="6572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581025</xdr:colOff>
      <xdr:row>25</xdr:row>
      <xdr:rowOff>57150</xdr:rowOff>
    </xdr:from>
    <xdr:to>
      <xdr:col>12</xdr:col>
      <xdr:colOff>590550</xdr:colOff>
      <xdr:row>28</xdr:row>
      <xdr:rowOff>180975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DB301582-4010-4DDD-A16A-5D152E95DECC}"/>
            </a:ext>
          </a:extLst>
        </xdr:cNvPr>
        <xdr:cNvCxnSpPr/>
      </xdr:nvCxnSpPr>
      <xdr:spPr>
        <a:xfrm flipH="1">
          <a:off x="5753100" y="4819650"/>
          <a:ext cx="9525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581025</xdr:colOff>
      <xdr:row>25</xdr:row>
      <xdr:rowOff>57150</xdr:rowOff>
    </xdr:from>
    <xdr:to>
      <xdr:col>12</xdr:col>
      <xdr:colOff>590550</xdr:colOff>
      <xdr:row>28</xdr:row>
      <xdr:rowOff>180975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FD65895B-E7AF-431E-804C-70BF8258A00B}"/>
            </a:ext>
          </a:extLst>
        </xdr:cNvPr>
        <xdr:cNvCxnSpPr/>
      </xdr:nvCxnSpPr>
      <xdr:spPr>
        <a:xfrm flipH="1">
          <a:off x="5753100" y="4819650"/>
          <a:ext cx="9525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18</xdr:row>
      <xdr:rowOff>19050</xdr:rowOff>
    </xdr:from>
    <xdr:to>
      <xdr:col>10</xdr:col>
      <xdr:colOff>28575</xdr:colOff>
      <xdr:row>21</xdr:row>
      <xdr:rowOff>142875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5CEA853A-C4E4-42B3-A2D8-EB7FA5EDFDE0}"/>
            </a:ext>
          </a:extLst>
        </xdr:cNvPr>
        <xdr:cNvCxnSpPr/>
      </xdr:nvCxnSpPr>
      <xdr:spPr>
        <a:xfrm flipH="1">
          <a:off x="4400550" y="3448050"/>
          <a:ext cx="9525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19050</xdr:colOff>
      <xdr:row>18</xdr:row>
      <xdr:rowOff>28575</xdr:rowOff>
    </xdr:from>
    <xdr:to>
      <xdr:col>16</xdr:col>
      <xdr:colOff>28575</xdr:colOff>
      <xdr:row>21</xdr:row>
      <xdr:rowOff>152400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2D457C36-881D-4F09-AFBF-00CCFCA0F97A}"/>
            </a:ext>
          </a:extLst>
        </xdr:cNvPr>
        <xdr:cNvCxnSpPr/>
      </xdr:nvCxnSpPr>
      <xdr:spPr>
        <a:xfrm flipH="1">
          <a:off x="7200900" y="3457575"/>
          <a:ext cx="9525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11</xdr:row>
      <xdr:rowOff>47625</xdr:rowOff>
    </xdr:from>
    <xdr:to>
      <xdr:col>10</xdr:col>
      <xdr:colOff>9525</xdr:colOff>
      <xdr:row>14</xdr:row>
      <xdr:rowOff>171450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C96BBEA7-A381-484A-8A1A-9ACCEB57B283}"/>
            </a:ext>
          </a:extLst>
        </xdr:cNvPr>
        <xdr:cNvCxnSpPr/>
      </xdr:nvCxnSpPr>
      <xdr:spPr>
        <a:xfrm flipH="1">
          <a:off x="4381500" y="2143125"/>
          <a:ext cx="9525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11</xdr:row>
      <xdr:rowOff>19050</xdr:rowOff>
    </xdr:from>
    <xdr:to>
      <xdr:col>14</xdr:col>
      <xdr:colOff>133350</xdr:colOff>
      <xdr:row>14</xdr:row>
      <xdr:rowOff>180975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E145E1F-6D98-4381-8512-938CEBD44DFE}"/>
            </a:ext>
          </a:extLst>
        </xdr:cNvPr>
        <xdr:cNvCxnSpPr/>
      </xdr:nvCxnSpPr>
      <xdr:spPr>
        <a:xfrm>
          <a:off x="5000625" y="2114550"/>
          <a:ext cx="1524000" cy="733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28578</xdr:colOff>
      <xdr:row>11</xdr:row>
      <xdr:rowOff>28575</xdr:rowOff>
    </xdr:from>
    <xdr:to>
      <xdr:col>5</xdr:col>
      <xdr:colOff>171450</xdr:colOff>
      <xdr:row>14</xdr:row>
      <xdr:rowOff>152400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BE6B4E5-B568-4E17-86FE-BE6596A60837}"/>
            </a:ext>
          </a:extLst>
        </xdr:cNvPr>
        <xdr:cNvCxnSpPr/>
      </xdr:nvCxnSpPr>
      <xdr:spPr>
        <a:xfrm flipH="1">
          <a:off x="3009903" y="2124075"/>
          <a:ext cx="752472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18</xdr:row>
      <xdr:rowOff>28575</xdr:rowOff>
    </xdr:from>
    <xdr:to>
      <xdr:col>4</xdr:col>
      <xdr:colOff>28575</xdr:colOff>
      <xdr:row>21</xdr:row>
      <xdr:rowOff>152400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5CDCB936-8679-445E-A1C7-EE6EDB01E53E}"/>
            </a:ext>
          </a:extLst>
        </xdr:cNvPr>
        <xdr:cNvCxnSpPr/>
      </xdr:nvCxnSpPr>
      <xdr:spPr>
        <a:xfrm flipH="1">
          <a:off x="3000375" y="3457575"/>
          <a:ext cx="9525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18</xdr:row>
      <xdr:rowOff>28575</xdr:rowOff>
    </xdr:from>
    <xdr:to>
      <xdr:col>4</xdr:col>
      <xdr:colOff>28575</xdr:colOff>
      <xdr:row>21</xdr:row>
      <xdr:rowOff>152400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C44E4515-56FE-420D-988C-FDE6DB2E9382}"/>
            </a:ext>
          </a:extLst>
        </xdr:cNvPr>
        <xdr:cNvCxnSpPr/>
      </xdr:nvCxnSpPr>
      <xdr:spPr>
        <a:xfrm flipH="1">
          <a:off x="7200900" y="3457575"/>
          <a:ext cx="9525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11</xdr:row>
      <xdr:rowOff>47625</xdr:rowOff>
    </xdr:from>
    <xdr:to>
      <xdr:col>7</xdr:col>
      <xdr:colOff>9525</xdr:colOff>
      <xdr:row>14</xdr:row>
      <xdr:rowOff>171450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A54DF48D-924C-4FC7-B2C7-A25A8E97A5DB}"/>
            </a:ext>
          </a:extLst>
        </xdr:cNvPr>
        <xdr:cNvCxnSpPr/>
      </xdr:nvCxnSpPr>
      <xdr:spPr>
        <a:xfrm flipH="1">
          <a:off x="4381500" y="2143125"/>
          <a:ext cx="9525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28578</xdr:colOff>
      <xdr:row>11</xdr:row>
      <xdr:rowOff>28575</xdr:rowOff>
    </xdr:from>
    <xdr:to>
      <xdr:col>8</xdr:col>
      <xdr:colOff>171450</xdr:colOff>
      <xdr:row>14</xdr:row>
      <xdr:rowOff>152400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A3956E22-95FE-4880-9742-AF9D9FD6648D}"/>
            </a:ext>
          </a:extLst>
        </xdr:cNvPr>
        <xdr:cNvCxnSpPr/>
      </xdr:nvCxnSpPr>
      <xdr:spPr>
        <a:xfrm flipH="1">
          <a:off x="3009903" y="2124075"/>
          <a:ext cx="752472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18</xdr:row>
      <xdr:rowOff>19050</xdr:rowOff>
    </xdr:from>
    <xdr:to>
      <xdr:col>5</xdr:col>
      <xdr:colOff>133350</xdr:colOff>
      <xdr:row>21</xdr:row>
      <xdr:rowOff>133350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C06519FE-A970-4828-A278-24F29F7C8C3C}"/>
            </a:ext>
          </a:extLst>
        </xdr:cNvPr>
        <xdr:cNvCxnSpPr/>
      </xdr:nvCxnSpPr>
      <xdr:spPr>
        <a:xfrm flipH="1">
          <a:off x="1457325" y="3448050"/>
          <a:ext cx="866775" cy="685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18</xdr:row>
      <xdr:rowOff>28575</xdr:rowOff>
    </xdr:from>
    <xdr:to>
      <xdr:col>7</xdr:col>
      <xdr:colOff>28575</xdr:colOff>
      <xdr:row>21</xdr:row>
      <xdr:rowOff>152400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B39D8190-D202-4923-9002-ED754C9CBAB3}"/>
            </a:ext>
          </a:extLst>
        </xdr:cNvPr>
        <xdr:cNvCxnSpPr/>
      </xdr:nvCxnSpPr>
      <xdr:spPr>
        <a:xfrm flipH="1">
          <a:off x="3000375" y="3457575"/>
          <a:ext cx="9525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552450</xdr:colOff>
      <xdr:row>25</xdr:row>
      <xdr:rowOff>38100</xdr:rowOff>
    </xdr:from>
    <xdr:to>
      <xdr:col>3</xdr:col>
      <xdr:colOff>561975</xdr:colOff>
      <xdr:row>28</xdr:row>
      <xdr:rowOff>161925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E317F800-A827-430A-B5E8-C245FDF8BC76}"/>
            </a:ext>
          </a:extLst>
        </xdr:cNvPr>
        <xdr:cNvCxnSpPr/>
      </xdr:nvCxnSpPr>
      <xdr:spPr>
        <a:xfrm flipH="1">
          <a:off x="1524000" y="4800600"/>
          <a:ext cx="9525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581025</xdr:colOff>
      <xdr:row>25</xdr:row>
      <xdr:rowOff>57150</xdr:rowOff>
    </xdr:from>
    <xdr:to>
      <xdr:col>9</xdr:col>
      <xdr:colOff>590550</xdr:colOff>
      <xdr:row>28</xdr:row>
      <xdr:rowOff>180975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709F6B5-94E5-4519-9761-9CF3A62AE7DC}"/>
            </a:ext>
          </a:extLst>
        </xdr:cNvPr>
        <xdr:cNvCxnSpPr/>
      </xdr:nvCxnSpPr>
      <xdr:spPr>
        <a:xfrm flipH="1">
          <a:off x="4352925" y="4819650"/>
          <a:ext cx="9525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66676</xdr:colOff>
      <xdr:row>18</xdr:row>
      <xdr:rowOff>85725</xdr:rowOff>
    </xdr:from>
    <xdr:to>
      <xdr:col>13</xdr:col>
      <xdr:colOff>28575</xdr:colOff>
      <xdr:row>21</xdr:row>
      <xdr:rowOff>171450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145E3657-FE54-450D-87FB-1284AAEF3423}"/>
            </a:ext>
          </a:extLst>
        </xdr:cNvPr>
        <xdr:cNvCxnSpPr/>
      </xdr:nvCxnSpPr>
      <xdr:spPr>
        <a:xfrm>
          <a:off x="5057776" y="3514725"/>
          <a:ext cx="752474" cy="6572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581025</xdr:colOff>
      <xdr:row>25</xdr:row>
      <xdr:rowOff>57150</xdr:rowOff>
    </xdr:from>
    <xdr:to>
      <xdr:col>12</xdr:col>
      <xdr:colOff>590550</xdr:colOff>
      <xdr:row>28</xdr:row>
      <xdr:rowOff>180975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1E7E0E0B-868C-4172-9C4C-F541C37CDF57}"/>
            </a:ext>
          </a:extLst>
        </xdr:cNvPr>
        <xdr:cNvCxnSpPr/>
      </xdr:nvCxnSpPr>
      <xdr:spPr>
        <a:xfrm flipH="1">
          <a:off x="5753100" y="4819650"/>
          <a:ext cx="9525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581025</xdr:colOff>
      <xdr:row>25</xdr:row>
      <xdr:rowOff>57150</xdr:rowOff>
    </xdr:from>
    <xdr:to>
      <xdr:col>12</xdr:col>
      <xdr:colOff>590550</xdr:colOff>
      <xdr:row>28</xdr:row>
      <xdr:rowOff>180975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92621A0F-7836-4B7A-8DB8-07EC97DA640F}"/>
            </a:ext>
          </a:extLst>
        </xdr:cNvPr>
        <xdr:cNvCxnSpPr/>
      </xdr:nvCxnSpPr>
      <xdr:spPr>
        <a:xfrm flipH="1">
          <a:off x="5753100" y="4819650"/>
          <a:ext cx="9525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18</xdr:row>
      <xdr:rowOff>19050</xdr:rowOff>
    </xdr:from>
    <xdr:to>
      <xdr:col>10</xdr:col>
      <xdr:colOff>28575</xdr:colOff>
      <xdr:row>21</xdr:row>
      <xdr:rowOff>142875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ADDE9D4B-A87B-4313-B334-9F8995D991BF}"/>
            </a:ext>
          </a:extLst>
        </xdr:cNvPr>
        <xdr:cNvCxnSpPr/>
      </xdr:nvCxnSpPr>
      <xdr:spPr>
        <a:xfrm flipH="1">
          <a:off x="4400550" y="3448050"/>
          <a:ext cx="9525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19050</xdr:colOff>
      <xdr:row>18</xdr:row>
      <xdr:rowOff>28575</xdr:rowOff>
    </xdr:from>
    <xdr:to>
      <xdr:col>16</xdr:col>
      <xdr:colOff>28575</xdr:colOff>
      <xdr:row>21</xdr:row>
      <xdr:rowOff>152400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DAEC7264-F3CB-4753-89FB-E32636E0E6D8}"/>
            </a:ext>
          </a:extLst>
        </xdr:cNvPr>
        <xdr:cNvCxnSpPr/>
      </xdr:nvCxnSpPr>
      <xdr:spPr>
        <a:xfrm flipH="1">
          <a:off x="7200900" y="3457575"/>
          <a:ext cx="9525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11</xdr:row>
      <xdr:rowOff>47625</xdr:rowOff>
    </xdr:from>
    <xdr:to>
      <xdr:col>10</xdr:col>
      <xdr:colOff>9525</xdr:colOff>
      <xdr:row>14</xdr:row>
      <xdr:rowOff>171450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3E1A5A68-590B-48DE-86E9-3458EE63337E}"/>
            </a:ext>
          </a:extLst>
        </xdr:cNvPr>
        <xdr:cNvCxnSpPr/>
      </xdr:nvCxnSpPr>
      <xdr:spPr>
        <a:xfrm flipH="1">
          <a:off x="4381500" y="2143125"/>
          <a:ext cx="9525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11</xdr:row>
      <xdr:rowOff>19050</xdr:rowOff>
    </xdr:from>
    <xdr:to>
      <xdr:col>14</xdr:col>
      <xdr:colOff>133350</xdr:colOff>
      <xdr:row>14</xdr:row>
      <xdr:rowOff>180975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1B4DC5E3-372E-48EA-84DD-86F4490F65BF}"/>
            </a:ext>
          </a:extLst>
        </xdr:cNvPr>
        <xdr:cNvCxnSpPr/>
      </xdr:nvCxnSpPr>
      <xdr:spPr>
        <a:xfrm>
          <a:off x="5000625" y="2114550"/>
          <a:ext cx="1524000" cy="733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28578</xdr:colOff>
      <xdr:row>11</xdr:row>
      <xdr:rowOff>28575</xdr:rowOff>
    </xdr:from>
    <xdr:to>
      <xdr:col>5</xdr:col>
      <xdr:colOff>171450</xdr:colOff>
      <xdr:row>14</xdr:row>
      <xdr:rowOff>152400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31D9B47D-9E43-4F63-937D-C943DD7E3A43}"/>
            </a:ext>
          </a:extLst>
        </xdr:cNvPr>
        <xdr:cNvCxnSpPr/>
      </xdr:nvCxnSpPr>
      <xdr:spPr>
        <a:xfrm flipH="1">
          <a:off x="3009903" y="2124075"/>
          <a:ext cx="752472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18</xdr:row>
      <xdr:rowOff>28575</xdr:rowOff>
    </xdr:from>
    <xdr:to>
      <xdr:col>4</xdr:col>
      <xdr:colOff>28575</xdr:colOff>
      <xdr:row>21</xdr:row>
      <xdr:rowOff>152400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9D465BBF-F006-4AA5-8EF0-0A6493543B26}"/>
            </a:ext>
          </a:extLst>
        </xdr:cNvPr>
        <xdr:cNvCxnSpPr/>
      </xdr:nvCxnSpPr>
      <xdr:spPr>
        <a:xfrm flipH="1">
          <a:off x="3000375" y="3457575"/>
          <a:ext cx="9525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18</xdr:row>
      <xdr:rowOff>28575</xdr:rowOff>
    </xdr:from>
    <xdr:to>
      <xdr:col>4</xdr:col>
      <xdr:colOff>28575</xdr:colOff>
      <xdr:row>21</xdr:row>
      <xdr:rowOff>152400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EBB07F85-C447-447C-A391-6A3DD4DCEA7C}"/>
            </a:ext>
          </a:extLst>
        </xdr:cNvPr>
        <xdr:cNvCxnSpPr/>
      </xdr:nvCxnSpPr>
      <xdr:spPr>
        <a:xfrm flipH="1">
          <a:off x="3000375" y="3457575"/>
          <a:ext cx="9525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11</xdr:row>
      <xdr:rowOff>47625</xdr:rowOff>
    </xdr:from>
    <xdr:to>
      <xdr:col>7</xdr:col>
      <xdr:colOff>9525</xdr:colOff>
      <xdr:row>14</xdr:row>
      <xdr:rowOff>171450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52B1517E-F46D-4673-AB36-AB4AEC1944B6}"/>
            </a:ext>
          </a:extLst>
        </xdr:cNvPr>
        <xdr:cNvCxnSpPr/>
      </xdr:nvCxnSpPr>
      <xdr:spPr>
        <a:xfrm flipH="1">
          <a:off x="4381500" y="2143125"/>
          <a:ext cx="9525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4</xdr:row>
      <xdr:rowOff>19050</xdr:rowOff>
    </xdr:from>
    <xdr:to>
      <xdr:col>8</xdr:col>
      <xdr:colOff>95250</xdr:colOff>
      <xdr:row>7</xdr:row>
      <xdr:rowOff>161925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D7B8EB3-01FC-4DBB-A18D-655E5BCF2C9A}"/>
            </a:ext>
          </a:extLst>
        </xdr:cNvPr>
        <xdr:cNvCxnSpPr/>
      </xdr:nvCxnSpPr>
      <xdr:spPr>
        <a:xfrm flipH="1">
          <a:off x="1609725" y="781050"/>
          <a:ext cx="1704975" cy="714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428625</xdr:colOff>
      <xdr:row>4</xdr:row>
      <xdr:rowOff>47625</xdr:rowOff>
    </xdr:from>
    <xdr:to>
      <xdr:col>9</xdr:col>
      <xdr:colOff>361950</xdr:colOff>
      <xdr:row>7</xdr:row>
      <xdr:rowOff>171450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E3D9A71F-B787-40DA-A18A-77EC0B9B2E53}"/>
            </a:ext>
          </a:extLst>
        </xdr:cNvPr>
        <xdr:cNvCxnSpPr/>
      </xdr:nvCxnSpPr>
      <xdr:spPr>
        <a:xfrm flipH="1">
          <a:off x="2667000" y="809625"/>
          <a:ext cx="1095375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4</xdr:row>
      <xdr:rowOff>66675</xdr:rowOff>
    </xdr:from>
    <xdr:to>
      <xdr:col>10</xdr:col>
      <xdr:colOff>0</xdr:colOff>
      <xdr:row>8</xdr:row>
      <xdr:rowOff>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2BCBC01C-3BFB-4C1D-85CD-236A0B97AC4F}"/>
            </a:ext>
          </a:extLst>
        </xdr:cNvPr>
        <xdr:cNvCxnSpPr/>
      </xdr:nvCxnSpPr>
      <xdr:spPr>
        <a:xfrm flipH="1">
          <a:off x="4010025" y="828675"/>
          <a:ext cx="0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171450</xdr:colOff>
      <xdr:row>4</xdr:row>
      <xdr:rowOff>47625</xdr:rowOff>
    </xdr:from>
    <xdr:to>
      <xdr:col>12</xdr:col>
      <xdr:colOff>533400</xdr:colOff>
      <xdr:row>7</xdr:row>
      <xdr:rowOff>161925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5B579482-A677-463F-96B7-4C8D4CC48BD3}"/>
            </a:ext>
          </a:extLst>
        </xdr:cNvPr>
        <xdr:cNvCxnSpPr/>
      </xdr:nvCxnSpPr>
      <xdr:spPr>
        <a:xfrm>
          <a:off x="4181475" y="809625"/>
          <a:ext cx="990600" cy="685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76200</xdr:colOff>
      <xdr:row>4</xdr:row>
      <xdr:rowOff>38100</xdr:rowOff>
    </xdr:from>
    <xdr:to>
      <xdr:col>15</xdr:col>
      <xdr:colOff>533400</xdr:colOff>
      <xdr:row>7</xdr:row>
      <xdr:rowOff>152400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1694177D-6DB5-4F1E-8F24-0265154D4778}"/>
            </a:ext>
          </a:extLst>
        </xdr:cNvPr>
        <xdr:cNvCxnSpPr/>
      </xdr:nvCxnSpPr>
      <xdr:spPr>
        <a:xfrm>
          <a:off x="4533900" y="800100"/>
          <a:ext cx="1800225" cy="685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542928</xdr:colOff>
      <xdr:row>11</xdr:row>
      <xdr:rowOff>28575</xdr:rowOff>
    </xdr:from>
    <xdr:to>
      <xdr:col>26</xdr:col>
      <xdr:colOff>76200</xdr:colOff>
      <xdr:row>14</xdr:row>
      <xdr:rowOff>152400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B3F395C2-AC15-4A5D-94AC-B9F95B26221E}"/>
            </a:ext>
          </a:extLst>
        </xdr:cNvPr>
        <xdr:cNvCxnSpPr/>
      </xdr:nvCxnSpPr>
      <xdr:spPr>
        <a:xfrm flipH="1">
          <a:off x="3848103" y="2124075"/>
          <a:ext cx="6677022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18</xdr:row>
      <xdr:rowOff>28575</xdr:rowOff>
    </xdr:from>
    <xdr:to>
      <xdr:col>8</xdr:col>
      <xdr:colOff>133350</xdr:colOff>
      <xdr:row>21</xdr:row>
      <xdr:rowOff>133350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FB3678CD-456D-4998-9408-E7EC3F83750E}"/>
            </a:ext>
          </a:extLst>
        </xdr:cNvPr>
        <xdr:cNvCxnSpPr/>
      </xdr:nvCxnSpPr>
      <xdr:spPr>
        <a:xfrm flipH="1">
          <a:off x="1457325" y="3457575"/>
          <a:ext cx="685800" cy="676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18</xdr:row>
      <xdr:rowOff>47625</xdr:rowOff>
    </xdr:from>
    <xdr:to>
      <xdr:col>9</xdr:col>
      <xdr:colOff>581025</xdr:colOff>
      <xdr:row>21</xdr:row>
      <xdr:rowOff>171450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7DEA288B-10C6-4BA4-8839-636EB5DCF46F}"/>
            </a:ext>
          </a:extLst>
        </xdr:cNvPr>
        <xdr:cNvCxnSpPr/>
      </xdr:nvCxnSpPr>
      <xdr:spPr>
        <a:xfrm flipH="1">
          <a:off x="2762250" y="3476625"/>
          <a:ext cx="9525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552450</xdr:colOff>
      <xdr:row>25</xdr:row>
      <xdr:rowOff>38100</xdr:rowOff>
    </xdr:from>
    <xdr:to>
      <xdr:col>3</xdr:col>
      <xdr:colOff>561975</xdr:colOff>
      <xdr:row>28</xdr:row>
      <xdr:rowOff>161925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AAE91227-9CA2-485B-9342-E3E78C8CF693}"/>
            </a:ext>
          </a:extLst>
        </xdr:cNvPr>
        <xdr:cNvCxnSpPr/>
      </xdr:nvCxnSpPr>
      <xdr:spPr>
        <a:xfrm flipH="1">
          <a:off x="1524000" y="4800600"/>
          <a:ext cx="9525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581025</xdr:colOff>
      <xdr:row>25</xdr:row>
      <xdr:rowOff>57150</xdr:rowOff>
    </xdr:from>
    <xdr:to>
      <xdr:col>18</xdr:col>
      <xdr:colOff>590550</xdr:colOff>
      <xdr:row>28</xdr:row>
      <xdr:rowOff>180975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ED306E89-D025-4D98-BB59-DAAC12A71FEC}"/>
            </a:ext>
          </a:extLst>
        </xdr:cNvPr>
        <xdr:cNvCxnSpPr/>
      </xdr:nvCxnSpPr>
      <xdr:spPr>
        <a:xfrm flipH="1">
          <a:off x="4029075" y="4819650"/>
          <a:ext cx="9525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19050</xdr:colOff>
      <xdr:row>18</xdr:row>
      <xdr:rowOff>76200</xdr:rowOff>
    </xdr:from>
    <xdr:to>
      <xdr:col>22</xdr:col>
      <xdr:colOff>28575</xdr:colOff>
      <xdr:row>22</xdr:row>
      <xdr:rowOff>9525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200F796C-AE09-4A21-9AB0-566A8565BCBE}"/>
            </a:ext>
          </a:extLst>
        </xdr:cNvPr>
        <xdr:cNvCxnSpPr/>
      </xdr:nvCxnSpPr>
      <xdr:spPr>
        <a:xfrm flipH="1">
          <a:off x="9896475" y="3505200"/>
          <a:ext cx="9525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19050</xdr:colOff>
      <xdr:row>18</xdr:row>
      <xdr:rowOff>38100</xdr:rowOff>
    </xdr:from>
    <xdr:to>
      <xdr:col>21</xdr:col>
      <xdr:colOff>9525</xdr:colOff>
      <xdr:row>21</xdr:row>
      <xdr:rowOff>161925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58920B40-B010-4A41-B882-D59573ED42EE}"/>
            </a:ext>
          </a:extLst>
        </xdr:cNvPr>
        <xdr:cNvCxnSpPr/>
      </xdr:nvCxnSpPr>
      <xdr:spPr>
        <a:xfrm flipH="1">
          <a:off x="8048625" y="3467100"/>
          <a:ext cx="171450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32</xdr:row>
      <xdr:rowOff>38100</xdr:rowOff>
    </xdr:from>
    <xdr:to>
      <xdr:col>4</xdr:col>
      <xdr:colOff>19050</xdr:colOff>
      <xdr:row>35</xdr:row>
      <xdr:rowOff>161925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9E802BEA-3BC1-4671-B1C2-3BBBCED3AE93}"/>
            </a:ext>
          </a:extLst>
        </xdr:cNvPr>
        <xdr:cNvCxnSpPr/>
      </xdr:nvCxnSpPr>
      <xdr:spPr>
        <a:xfrm flipH="1">
          <a:off x="1552575" y="6134100"/>
          <a:ext cx="9525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28575</xdr:colOff>
      <xdr:row>25</xdr:row>
      <xdr:rowOff>19050</xdr:rowOff>
    </xdr:from>
    <xdr:to>
      <xdr:col>7</xdr:col>
      <xdr:colOff>66675</xdr:colOff>
      <xdr:row>28</xdr:row>
      <xdr:rowOff>171450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CE12B0CB-C75E-4A4C-9D22-10AE2217FFFD}"/>
            </a:ext>
          </a:extLst>
        </xdr:cNvPr>
        <xdr:cNvCxnSpPr/>
      </xdr:nvCxnSpPr>
      <xdr:spPr>
        <a:xfrm>
          <a:off x="2038350" y="4781550"/>
          <a:ext cx="685800" cy="723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552450</xdr:colOff>
      <xdr:row>25</xdr:row>
      <xdr:rowOff>38100</xdr:rowOff>
    </xdr:from>
    <xdr:to>
      <xdr:col>9</xdr:col>
      <xdr:colOff>561975</xdr:colOff>
      <xdr:row>28</xdr:row>
      <xdr:rowOff>161925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9C10FDD9-3AD1-472D-B155-F6105F68B676}"/>
            </a:ext>
          </a:extLst>
        </xdr:cNvPr>
        <xdr:cNvCxnSpPr/>
      </xdr:nvCxnSpPr>
      <xdr:spPr>
        <a:xfrm flipH="1">
          <a:off x="1524000" y="4800600"/>
          <a:ext cx="9525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32</xdr:row>
      <xdr:rowOff>38100</xdr:rowOff>
    </xdr:from>
    <xdr:to>
      <xdr:col>10</xdr:col>
      <xdr:colOff>19050</xdr:colOff>
      <xdr:row>35</xdr:row>
      <xdr:rowOff>161925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0C69C24E-523E-4C5E-9F15-2D755FE7F269}"/>
            </a:ext>
          </a:extLst>
        </xdr:cNvPr>
        <xdr:cNvCxnSpPr/>
      </xdr:nvCxnSpPr>
      <xdr:spPr>
        <a:xfrm flipH="1">
          <a:off x="1552575" y="6134100"/>
          <a:ext cx="9525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25</xdr:row>
      <xdr:rowOff>19050</xdr:rowOff>
    </xdr:from>
    <xdr:to>
      <xdr:col>13</xdr:col>
      <xdr:colOff>66675</xdr:colOff>
      <xdr:row>28</xdr:row>
      <xdr:rowOff>171450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AE4D0A7C-AA85-4853-9132-4F50932CBD23}"/>
            </a:ext>
          </a:extLst>
        </xdr:cNvPr>
        <xdr:cNvCxnSpPr/>
      </xdr:nvCxnSpPr>
      <xdr:spPr>
        <a:xfrm>
          <a:off x="2038350" y="4781550"/>
          <a:ext cx="685800" cy="723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590550</xdr:colOff>
      <xdr:row>32</xdr:row>
      <xdr:rowOff>28575</xdr:rowOff>
    </xdr:from>
    <xdr:to>
      <xdr:col>12</xdr:col>
      <xdr:colOff>600075</xdr:colOff>
      <xdr:row>35</xdr:row>
      <xdr:rowOff>152400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C4EA4B55-D366-4746-8E74-2B40E676DC33}"/>
            </a:ext>
          </a:extLst>
        </xdr:cNvPr>
        <xdr:cNvCxnSpPr/>
      </xdr:nvCxnSpPr>
      <xdr:spPr>
        <a:xfrm flipH="1">
          <a:off x="5153025" y="6124575"/>
          <a:ext cx="9525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38100</xdr:colOff>
      <xdr:row>18</xdr:row>
      <xdr:rowOff>9525</xdr:rowOff>
    </xdr:from>
    <xdr:to>
      <xdr:col>14</xdr:col>
      <xdr:colOff>142875</xdr:colOff>
      <xdr:row>21</xdr:row>
      <xdr:rowOff>171450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2D3B55E1-5FFD-4508-8130-972CAE860E6E}"/>
            </a:ext>
          </a:extLst>
        </xdr:cNvPr>
        <xdr:cNvCxnSpPr/>
      </xdr:nvCxnSpPr>
      <xdr:spPr>
        <a:xfrm>
          <a:off x="4419600" y="3438525"/>
          <a:ext cx="1352550" cy="733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542925</xdr:colOff>
      <xdr:row>25</xdr:row>
      <xdr:rowOff>38100</xdr:rowOff>
    </xdr:from>
    <xdr:to>
      <xdr:col>15</xdr:col>
      <xdr:colOff>552450</xdr:colOff>
      <xdr:row>28</xdr:row>
      <xdr:rowOff>161925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F7A57AEB-589C-4410-922E-773E79A49573}"/>
            </a:ext>
          </a:extLst>
        </xdr:cNvPr>
        <xdr:cNvCxnSpPr/>
      </xdr:nvCxnSpPr>
      <xdr:spPr>
        <a:xfrm flipH="1">
          <a:off x="6353175" y="4800600"/>
          <a:ext cx="9525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11</xdr:row>
      <xdr:rowOff>76200</xdr:rowOff>
    </xdr:from>
    <xdr:to>
      <xdr:col>27</xdr:col>
      <xdr:colOff>247650</xdr:colOff>
      <xdr:row>14</xdr:row>
      <xdr:rowOff>171450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7C2C8B0F-C337-4351-9B7A-13F6918BE380}"/>
            </a:ext>
          </a:extLst>
        </xdr:cNvPr>
        <xdr:cNvCxnSpPr/>
      </xdr:nvCxnSpPr>
      <xdr:spPr>
        <a:xfrm flipH="1">
          <a:off x="9296400" y="2171700"/>
          <a:ext cx="158115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152400</xdr:colOff>
      <xdr:row>11</xdr:row>
      <xdr:rowOff>66675</xdr:rowOff>
    </xdr:from>
    <xdr:to>
      <xdr:col>30</xdr:col>
      <xdr:colOff>466725</xdr:colOff>
      <xdr:row>14</xdr:row>
      <xdr:rowOff>152400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76C4E95A-C246-4235-AF78-8BF2FE6093C3}"/>
            </a:ext>
          </a:extLst>
        </xdr:cNvPr>
        <xdr:cNvCxnSpPr/>
      </xdr:nvCxnSpPr>
      <xdr:spPr>
        <a:xfrm>
          <a:off x="11353800" y="2162175"/>
          <a:ext cx="952500" cy="6572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485775</xdr:colOff>
      <xdr:row>18</xdr:row>
      <xdr:rowOff>28575</xdr:rowOff>
    </xdr:from>
    <xdr:to>
      <xdr:col>29</xdr:col>
      <xdr:colOff>133350</xdr:colOff>
      <xdr:row>21</xdr:row>
      <xdr:rowOff>133350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3DFF8027-12B4-4B54-B361-F07F7C19B6A3}"/>
            </a:ext>
          </a:extLst>
        </xdr:cNvPr>
        <xdr:cNvCxnSpPr/>
      </xdr:nvCxnSpPr>
      <xdr:spPr>
        <a:xfrm flipH="1">
          <a:off x="1457325" y="3457575"/>
          <a:ext cx="1800225" cy="676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571500</xdr:colOff>
      <xdr:row>18</xdr:row>
      <xdr:rowOff>47625</xdr:rowOff>
    </xdr:from>
    <xdr:to>
      <xdr:col>30</xdr:col>
      <xdr:colOff>581025</xdr:colOff>
      <xdr:row>21</xdr:row>
      <xdr:rowOff>171450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55C2A63B-16B4-4F7D-8AD7-C6269DF8510A}"/>
            </a:ext>
          </a:extLst>
        </xdr:cNvPr>
        <xdr:cNvCxnSpPr/>
      </xdr:nvCxnSpPr>
      <xdr:spPr>
        <a:xfrm flipH="1">
          <a:off x="3876675" y="3476625"/>
          <a:ext cx="9525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552450</xdr:colOff>
      <xdr:row>25</xdr:row>
      <xdr:rowOff>38100</xdr:rowOff>
    </xdr:from>
    <xdr:to>
      <xdr:col>24</xdr:col>
      <xdr:colOff>561975</xdr:colOff>
      <xdr:row>28</xdr:row>
      <xdr:rowOff>161925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id="{2D282610-4035-4B68-B35A-4AAD6FB61504}"/>
            </a:ext>
          </a:extLst>
        </xdr:cNvPr>
        <xdr:cNvCxnSpPr/>
      </xdr:nvCxnSpPr>
      <xdr:spPr>
        <a:xfrm flipH="1">
          <a:off x="1524000" y="4800600"/>
          <a:ext cx="9525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32</xdr:row>
      <xdr:rowOff>38100</xdr:rowOff>
    </xdr:from>
    <xdr:to>
      <xdr:col>25</xdr:col>
      <xdr:colOff>19050</xdr:colOff>
      <xdr:row>35</xdr:row>
      <xdr:rowOff>161925</xdr:rowOff>
    </xdr:to>
    <xdr:cxnSp macro="">
      <xdr:nvCxnSpPr>
        <xdr:cNvPr id="69" name="Straight Arrow Connector 68">
          <a:extLst>
            <a:ext uri="{FF2B5EF4-FFF2-40B4-BE49-F238E27FC236}">
              <a16:creationId xmlns:a16="http://schemas.microsoft.com/office/drawing/2014/main" id="{A5EF2CEB-18D8-417F-9C18-82515FFDE8C8}"/>
            </a:ext>
          </a:extLst>
        </xdr:cNvPr>
        <xdr:cNvCxnSpPr/>
      </xdr:nvCxnSpPr>
      <xdr:spPr>
        <a:xfrm flipH="1">
          <a:off x="1552575" y="6134100"/>
          <a:ext cx="9525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28575</xdr:colOff>
      <xdr:row>25</xdr:row>
      <xdr:rowOff>19050</xdr:rowOff>
    </xdr:from>
    <xdr:to>
      <xdr:col>28</xdr:col>
      <xdr:colOff>66675</xdr:colOff>
      <xdr:row>28</xdr:row>
      <xdr:rowOff>171450</xdr:rowOff>
    </xdr:to>
    <xdr:cxnSp macro="">
      <xdr:nvCxnSpPr>
        <xdr:cNvPr id="70" name="Straight Arrow Connector 69">
          <a:extLst>
            <a:ext uri="{FF2B5EF4-FFF2-40B4-BE49-F238E27FC236}">
              <a16:creationId xmlns:a16="http://schemas.microsoft.com/office/drawing/2014/main" id="{66D62AB6-040B-469A-9CA6-BD02FF651515}"/>
            </a:ext>
          </a:extLst>
        </xdr:cNvPr>
        <xdr:cNvCxnSpPr/>
      </xdr:nvCxnSpPr>
      <xdr:spPr>
        <a:xfrm>
          <a:off x="2038350" y="4781550"/>
          <a:ext cx="685800" cy="723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552450</xdr:colOff>
      <xdr:row>25</xdr:row>
      <xdr:rowOff>38100</xdr:rowOff>
    </xdr:from>
    <xdr:to>
      <xdr:col>30</xdr:col>
      <xdr:colOff>561975</xdr:colOff>
      <xdr:row>28</xdr:row>
      <xdr:rowOff>161925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DBDF633F-660D-460E-83BA-33376CECC511}"/>
            </a:ext>
          </a:extLst>
        </xdr:cNvPr>
        <xdr:cNvCxnSpPr/>
      </xdr:nvCxnSpPr>
      <xdr:spPr>
        <a:xfrm flipH="1">
          <a:off x="3857625" y="4800600"/>
          <a:ext cx="9525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438150</xdr:colOff>
      <xdr:row>17</xdr:row>
      <xdr:rowOff>171450</xdr:rowOff>
    </xdr:from>
    <xdr:to>
      <xdr:col>34</xdr:col>
      <xdr:colOff>0</xdr:colOff>
      <xdr:row>22</xdr:row>
      <xdr:rowOff>9525</xdr:rowOff>
    </xdr:to>
    <xdr:cxnSp macro="">
      <xdr:nvCxnSpPr>
        <xdr:cNvPr id="75" name="Straight Arrow Connector 74">
          <a:extLst>
            <a:ext uri="{FF2B5EF4-FFF2-40B4-BE49-F238E27FC236}">
              <a16:creationId xmlns:a16="http://schemas.microsoft.com/office/drawing/2014/main" id="{523BB4D7-F375-498C-AD3E-0F7BFDCA11E0}"/>
            </a:ext>
          </a:extLst>
        </xdr:cNvPr>
        <xdr:cNvCxnSpPr/>
      </xdr:nvCxnSpPr>
      <xdr:spPr>
        <a:xfrm>
          <a:off x="12849225" y="3409950"/>
          <a:ext cx="771525" cy="790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542925</xdr:colOff>
      <xdr:row>25</xdr:row>
      <xdr:rowOff>38100</xdr:rowOff>
    </xdr:from>
    <xdr:to>
      <xdr:col>33</xdr:col>
      <xdr:colOff>552450</xdr:colOff>
      <xdr:row>28</xdr:row>
      <xdr:rowOff>161925</xdr:rowOff>
    </xdr:to>
    <xdr:cxnSp macro="">
      <xdr:nvCxnSpPr>
        <xdr:cNvPr id="76" name="Straight Arrow Connector 75">
          <a:extLst>
            <a:ext uri="{FF2B5EF4-FFF2-40B4-BE49-F238E27FC236}">
              <a16:creationId xmlns:a16="http://schemas.microsoft.com/office/drawing/2014/main" id="{2A1C593B-FE7E-4B0A-BBF1-4B2CCB1070A8}"/>
            </a:ext>
          </a:extLst>
        </xdr:cNvPr>
        <xdr:cNvCxnSpPr/>
      </xdr:nvCxnSpPr>
      <xdr:spPr>
        <a:xfrm flipH="1">
          <a:off x="6353175" y="4800600"/>
          <a:ext cx="9525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47625</xdr:colOff>
      <xdr:row>11</xdr:row>
      <xdr:rowOff>19050</xdr:rowOff>
    </xdr:from>
    <xdr:to>
      <xdr:col>41</xdr:col>
      <xdr:colOff>85725</xdr:colOff>
      <xdr:row>15</xdr:row>
      <xdr:rowOff>0</xdr:rowOff>
    </xdr:to>
    <xdr:cxnSp macro="">
      <xdr:nvCxnSpPr>
        <xdr:cNvPr id="82" name="Straight Arrow Connector 81">
          <a:extLst>
            <a:ext uri="{FF2B5EF4-FFF2-40B4-BE49-F238E27FC236}">
              <a16:creationId xmlns:a16="http://schemas.microsoft.com/office/drawing/2014/main" id="{0B575781-475A-4EEC-ACBE-865A28D1CE9D}"/>
            </a:ext>
          </a:extLst>
        </xdr:cNvPr>
        <xdr:cNvCxnSpPr/>
      </xdr:nvCxnSpPr>
      <xdr:spPr>
        <a:xfrm>
          <a:off x="11706225" y="2114550"/>
          <a:ext cx="4886325" cy="742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9525</xdr:colOff>
      <xdr:row>32</xdr:row>
      <xdr:rowOff>38100</xdr:rowOff>
    </xdr:from>
    <xdr:to>
      <xdr:col>28</xdr:col>
      <xdr:colOff>19050</xdr:colOff>
      <xdr:row>35</xdr:row>
      <xdr:rowOff>161925</xdr:rowOff>
    </xdr:to>
    <xdr:cxnSp macro="">
      <xdr:nvCxnSpPr>
        <xdr:cNvPr id="92" name="Straight Arrow Connector 91">
          <a:extLst>
            <a:ext uri="{FF2B5EF4-FFF2-40B4-BE49-F238E27FC236}">
              <a16:creationId xmlns:a16="http://schemas.microsoft.com/office/drawing/2014/main" id="{84AA80CF-F7C3-496E-A32F-652EDFF5D20F}"/>
            </a:ext>
          </a:extLst>
        </xdr:cNvPr>
        <xdr:cNvCxnSpPr/>
      </xdr:nvCxnSpPr>
      <xdr:spPr>
        <a:xfrm flipH="1">
          <a:off x="10001250" y="6134100"/>
          <a:ext cx="9525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581025</xdr:colOff>
      <xdr:row>25</xdr:row>
      <xdr:rowOff>57150</xdr:rowOff>
    </xdr:from>
    <xdr:to>
      <xdr:col>39</xdr:col>
      <xdr:colOff>590550</xdr:colOff>
      <xdr:row>28</xdr:row>
      <xdr:rowOff>180975</xdr:rowOff>
    </xdr:to>
    <xdr:cxnSp macro="">
      <xdr:nvCxnSpPr>
        <xdr:cNvPr id="93" name="Straight Arrow Connector 92">
          <a:extLst>
            <a:ext uri="{FF2B5EF4-FFF2-40B4-BE49-F238E27FC236}">
              <a16:creationId xmlns:a16="http://schemas.microsoft.com/office/drawing/2014/main" id="{4954D7D8-214A-480C-AFC3-6906534EFC14}"/>
            </a:ext>
          </a:extLst>
        </xdr:cNvPr>
        <xdr:cNvCxnSpPr/>
      </xdr:nvCxnSpPr>
      <xdr:spPr>
        <a:xfrm flipH="1">
          <a:off x="7572375" y="4819650"/>
          <a:ext cx="9525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19050</xdr:colOff>
      <xdr:row>18</xdr:row>
      <xdr:rowOff>76200</xdr:rowOff>
    </xdr:from>
    <xdr:to>
      <xdr:col>43</xdr:col>
      <xdr:colOff>28575</xdr:colOff>
      <xdr:row>22</xdr:row>
      <xdr:rowOff>9525</xdr:rowOff>
    </xdr:to>
    <xdr:cxnSp macro="">
      <xdr:nvCxnSpPr>
        <xdr:cNvPr id="94" name="Straight Arrow Connector 93">
          <a:extLst>
            <a:ext uri="{FF2B5EF4-FFF2-40B4-BE49-F238E27FC236}">
              <a16:creationId xmlns:a16="http://schemas.microsoft.com/office/drawing/2014/main" id="{CBF96CC4-C55E-4CAD-9FAD-2738BF1E36DD}"/>
            </a:ext>
          </a:extLst>
        </xdr:cNvPr>
        <xdr:cNvCxnSpPr/>
      </xdr:nvCxnSpPr>
      <xdr:spPr>
        <a:xfrm flipH="1">
          <a:off x="8801100" y="3505200"/>
          <a:ext cx="9525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19050</xdr:colOff>
      <xdr:row>18</xdr:row>
      <xdr:rowOff>38100</xdr:rowOff>
    </xdr:from>
    <xdr:to>
      <xdr:col>42</xdr:col>
      <xdr:colOff>9525</xdr:colOff>
      <xdr:row>21</xdr:row>
      <xdr:rowOff>161925</xdr:rowOff>
    </xdr:to>
    <xdr:cxnSp macro="">
      <xdr:nvCxnSpPr>
        <xdr:cNvPr id="95" name="Straight Arrow Connector 94">
          <a:extLst>
            <a:ext uri="{FF2B5EF4-FFF2-40B4-BE49-F238E27FC236}">
              <a16:creationId xmlns:a16="http://schemas.microsoft.com/office/drawing/2014/main" id="{A37F396D-5BB3-4965-9466-561E6690BD3C}"/>
            </a:ext>
          </a:extLst>
        </xdr:cNvPr>
        <xdr:cNvCxnSpPr/>
      </xdr:nvCxnSpPr>
      <xdr:spPr>
        <a:xfrm flipH="1">
          <a:off x="8048625" y="3467100"/>
          <a:ext cx="171450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19050</xdr:colOff>
      <xdr:row>25</xdr:row>
      <xdr:rowOff>19050</xdr:rowOff>
    </xdr:from>
    <xdr:to>
      <xdr:col>36</xdr:col>
      <xdr:colOff>561975</xdr:colOff>
      <xdr:row>28</xdr:row>
      <xdr:rowOff>104775</xdr:rowOff>
    </xdr:to>
    <xdr:cxnSp macro="">
      <xdr:nvCxnSpPr>
        <xdr:cNvPr id="104" name="Straight Arrow Connector 103">
          <a:extLst>
            <a:ext uri="{FF2B5EF4-FFF2-40B4-BE49-F238E27FC236}">
              <a16:creationId xmlns:a16="http://schemas.microsoft.com/office/drawing/2014/main" id="{3A565521-214E-4A4F-A3E9-415E57622EBA}"/>
            </a:ext>
          </a:extLst>
        </xdr:cNvPr>
        <xdr:cNvCxnSpPr/>
      </xdr:nvCxnSpPr>
      <xdr:spPr>
        <a:xfrm>
          <a:off x="14106525" y="4781550"/>
          <a:ext cx="723900" cy="6572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9525</xdr:colOff>
      <xdr:row>32</xdr:row>
      <xdr:rowOff>38100</xdr:rowOff>
    </xdr:from>
    <xdr:to>
      <xdr:col>34</xdr:col>
      <xdr:colOff>19050</xdr:colOff>
      <xdr:row>35</xdr:row>
      <xdr:rowOff>161925</xdr:rowOff>
    </xdr:to>
    <xdr:cxnSp macro="">
      <xdr:nvCxnSpPr>
        <xdr:cNvPr id="106" name="Straight Arrow Connector 105">
          <a:extLst>
            <a:ext uri="{FF2B5EF4-FFF2-40B4-BE49-F238E27FC236}">
              <a16:creationId xmlns:a16="http://schemas.microsoft.com/office/drawing/2014/main" id="{9BF515E4-7022-47B4-A1DF-848AD5D25AA9}"/>
            </a:ext>
          </a:extLst>
        </xdr:cNvPr>
        <xdr:cNvCxnSpPr/>
      </xdr:nvCxnSpPr>
      <xdr:spPr>
        <a:xfrm flipH="1">
          <a:off x="11210925" y="6134100"/>
          <a:ext cx="9525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542928</xdr:colOff>
      <xdr:row>11</xdr:row>
      <xdr:rowOff>28575</xdr:rowOff>
    </xdr:from>
    <xdr:to>
      <xdr:col>35</xdr:col>
      <xdr:colOff>76200</xdr:colOff>
      <xdr:row>14</xdr:row>
      <xdr:rowOff>152400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4A149FB1-DB67-4665-897A-729DFE5D5081}"/>
            </a:ext>
          </a:extLst>
        </xdr:cNvPr>
        <xdr:cNvCxnSpPr/>
      </xdr:nvCxnSpPr>
      <xdr:spPr>
        <a:xfrm flipH="1">
          <a:off x="3552828" y="2124075"/>
          <a:ext cx="6677022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18</xdr:row>
      <xdr:rowOff>28575</xdr:rowOff>
    </xdr:from>
    <xdr:to>
      <xdr:col>8</xdr:col>
      <xdr:colOff>133350</xdr:colOff>
      <xdr:row>21</xdr:row>
      <xdr:rowOff>133350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CADB1942-69EF-4270-BEA5-47925AC3E5F0}"/>
            </a:ext>
          </a:extLst>
        </xdr:cNvPr>
        <xdr:cNvCxnSpPr/>
      </xdr:nvCxnSpPr>
      <xdr:spPr>
        <a:xfrm flipH="1">
          <a:off x="1162050" y="3457575"/>
          <a:ext cx="1800225" cy="676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18</xdr:row>
      <xdr:rowOff>47625</xdr:rowOff>
    </xdr:from>
    <xdr:to>
      <xdr:col>9</xdr:col>
      <xdr:colOff>581025</xdr:colOff>
      <xdr:row>21</xdr:row>
      <xdr:rowOff>171450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1EF77CC3-FEE6-4627-B538-627B61D86D26}"/>
            </a:ext>
          </a:extLst>
        </xdr:cNvPr>
        <xdr:cNvCxnSpPr/>
      </xdr:nvCxnSpPr>
      <xdr:spPr>
        <a:xfrm flipH="1">
          <a:off x="3581400" y="3476625"/>
          <a:ext cx="9525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552450</xdr:colOff>
      <xdr:row>25</xdr:row>
      <xdr:rowOff>38100</xdr:rowOff>
    </xdr:from>
    <xdr:to>
      <xdr:col>3</xdr:col>
      <xdr:colOff>561975</xdr:colOff>
      <xdr:row>28</xdr:row>
      <xdr:rowOff>161925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33BEEF7B-4430-435D-A297-1CF330779872}"/>
            </a:ext>
          </a:extLst>
        </xdr:cNvPr>
        <xdr:cNvCxnSpPr/>
      </xdr:nvCxnSpPr>
      <xdr:spPr>
        <a:xfrm flipH="1">
          <a:off x="1228725" y="4800600"/>
          <a:ext cx="9525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581025</xdr:colOff>
      <xdr:row>25</xdr:row>
      <xdr:rowOff>57150</xdr:rowOff>
    </xdr:from>
    <xdr:to>
      <xdr:col>18</xdr:col>
      <xdr:colOff>590550</xdr:colOff>
      <xdr:row>28</xdr:row>
      <xdr:rowOff>180975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2F43FAEB-783B-4CD7-AE48-57D4DCA979F7}"/>
            </a:ext>
          </a:extLst>
        </xdr:cNvPr>
        <xdr:cNvCxnSpPr/>
      </xdr:nvCxnSpPr>
      <xdr:spPr>
        <a:xfrm flipH="1">
          <a:off x="7277100" y="4819650"/>
          <a:ext cx="9525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19050</xdr:colOff>
      <xdr:row>18</xdr:row>
      <xdr:rowOff>76200</xdr:rowOff>
    </xdr:from>
    <xdr:to>
      <xdr:col>25</xdr:col>
      <xdr:colOff>28575</xdr:colOff>
      <xdr:row>22</xdr:row>
      <xdr:rowOff>9525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D5C40A84-7A9D-4E15-8442-3CACD4C38A3A}"/>
            </a:ext>
          </a:extLst>
        </xdr:cNvPr>
        <xdr:cNvCxnSpPr/>
      </xdr:nvCxnSpPr>
      <xdr:spPr>
        <a:xfrm flipH="1">
          <a:off x="8505825" y="3505200"/>
          <a:ext cx="9525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19050</xdr:colOff>
      <xdr:row>18</xdr:row>
      <xdr:rowOff>38100</xdr:rowOff>
    </xdr:from>
    <xdr:to>
      <xdr:col>24</xdr:col>
      <xdr:colOff>9525</xdr:colOff>
      <xdr:row>21</xdr:row>
      <xdr:rowOff>161925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F8815DE4-FADD-4ECE-8139-C05201CCEA73}"/>
            </a:ext>
          </a:extLst>
        </xdr:cNvPr>
        <xdr:cNvCxnSpPr/>
      </xdr:nvCxnSpPr>
      <xdr:spPr>
        <a:xfrm flipH="1">
          <a:off x="7753350" y="3467100"/>
          <a:ext cx="171450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32</xdr:row>
      <xdr:rowOff>38100</xdr:rowOff>
    </xdr:from>
    <xdr:to>
      <xdr:col>4</xdr:col>
      <xdr:colOff>19050</xdr:colOff>
      <xdr:row>35</xdr:row>
      <xdr:rowOff>161925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F9632785-4C33-4618-A7FB-6479C8CA951B}"/>
            </a:ext>
          </a:extLst>
        </xdr:cNvPr>
        <xdr:cNvCxnSpPr/>
      </xdr:nvCxnSpPr>
      <xdr:spPr>
        <a:xfrm flipH="1">
          <a:off x="1257300" y="6134100"/>
          <a:ext cx="9525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28575</xdr:colOff>
      <xdr:row>25</xdr:row>
      <xdr:rowOff>19050</xdr:rowOff>
    </xdr:from>
    <xdr:to>
      <xdr:col>7</xdr:col>
      <xdr:colOff>66675</xdr:colOff>
      <xdr:row>28</xdr:row>
      <xdr:rowOff>171450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88C3FC3F-080C-4778-BA42-6772BC19CEBB}"/>
            </a:ext>
          </a:extLst>
        </xdr:cNvPr>
        <xdr:cNvCxnSpPr/>
      </xdr:nvCxnSpPr>
      <xdr:spPr>
        <a:xfrm>
          <a:off x="1743075" y="4781550"/>
          <a:ext cx="685800" cy="723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552450</xdr:colOff>
      <xdr:row>25</xdr:row>
      <xdr:rowOff>38100</xdr:rowOff>
    </xdr:from>
    <xdr:to>
      <xdr:col>9</xdr:col>
      <xdr:colOff>561975</xdr:colOff>
      <xdr:row>28</xdr:row>
      <xdr:rowOff>161925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5B9D8FA1-A0C1-4E59-8AD2-8E82199538BD}"/>
            </a:ext>
          </a:extLst>
        </xdr:cNvPr>
        <xdr:cNvCxnSpPr/>
      </xdr:nvCxnSpPr>
      <xdr:spPr>
        <a:xfrm flipH="1">
          <a:off x="3562350" y="4800600"/>
          <a:ext cx="9525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32</xdr:row>
      <xdr:rowOff>38100</xdr:rowOff>
    </xdr:from>
    <xdr:to>
      <xdr:col>10</xdr:col>
      <xdr:colOff>19050</xdr:colOff>
      <xdr:row>35</xdr:row>
      <xdr:rowOff>161925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1C56CD40-2F93-4F7A-AAC5-B95A9C32D6A2}"/>
            </a:ext>
          </a:extLst>
        </xdr:cNvPr>
        <xdr:cNvCxnSpPr/>
      </xdr:nvCxnSpPr>
      <xdr:spPr>
        <a:xfrm flipH="1">
          <a:off x="3629025" y="6134100"/>
          <a:ext cx="9525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25</xdr:row>
      <xdr:rowOff>19050</xdr:rowOff>
    </xdr:from>
    <xdr:to>
      <xdr:col>13</xdr:col>
      <xdr:colOff>66675</xdr:colOff>
      <xdr:row>28</xdr:row>
      <xdr:rowOff>171450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5FD11483-DE90-4632-8A71-37701A0C3E3B}"/>
            </a:ext>
          </a:extLst>
        </xdr:cNvPr>
        <xdr:cNvCxnSpPr/>
      </xdr:nvCxnSpPr>
      <xdr:spPr>
        <a:xfrm>
          <a:off x="4114800" y="4781550"/>
          <a:ext cx="828675" cy="723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590550</xdr:colOff>
      <xdr:row>32</xdr:row>
      <xdr:rowOff>28575</xdr:rowOff>
    </xdr:from>
    <xdr:to>
      <xdr:col>12</xdr:col>
      <xdr:colOff>600075</xdr:colOff>
      <xdr:row>35</xdr:row>
      <xdr:rowOff>152400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CBBE9031-1231-412D-81EE-0E9F8145EEA9}"/>
            </a:ext>
          </a:extLst>
        </xdr:cNvPr>
        <xdr:cNvCxnSpPr/>
      </xdr:nvCxnSpPr>
      <xdr:spPr>
        <a:xfrm flipH="1">
          <a:off x="4857750" y="6124575"/>
          <a:ext cx="9525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38100</xdr:colOff>
      <xdr:row>18</xdr:row>
      <xdr:rowOff>9525</xdr:rowOff>
    </xdr:from>
    <xdr:to>
      <xdr:col>14</xdr:col>
      <xdr:colOff>142875</xdr:colOff>
      <xdr:row>21</xdr:row>
      <xdr:rowOff>171450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47170FE8-D5D8-4CA5-9EE8-B399544F6F3B}"/>
            </a:ext>
          </a:extLst>
        </xdr:cNvPr>
        <xdr:cNvCxnSpPr/>
      </xdr:nvCxnSpPr>
      <xdr:spPr>
        <a:xfrm>
          <a:off x="4124325" y="3438525"/>
          <a:ext cx="1352550" cy="733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542925</xdr:colOff>
      <xdr:row>25</xdr:row>
      <xdr:rowOff>38100</xdr:rowOff>
    </xdr:from>
    <xdr:to>
      <xdr:col>15</xdr:col>
      <xdr:colOff>552450</xdr:colOff>
      <xdr:row>28</xdr:row>
      <xdr:rowOff>161925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7247220D-C1CF-429F-B87A-3A7DA756FE47}"/>
            </a:ext>
          </a:extLst>
        </xdr:cNvPr>
        <xdr:cNvCxnSpPr/>
      </xdr:nvCxnSpPr>
      <xdr:spPr>
        <a:xfrm flipH="1">
          <a:off x="6057900" y="4800600"/>
          <a:ext cx="9525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57150</xdr:colOff>
      <xdr:row>11</xdr:row>
      <xdr:rowOff>76200</xdr:rowOff>
    </xdr:from>
    <xdr:to>
      <xdr:col>36</xdr:col>
      <xdr:colOff>247650</xdr:colOff>
      <xdr:row>14</xdr:row>
      <xdr:rowOff>171450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ACE37B8F-3647-4330-99BD-16B9F72AF6A4}"/>
            </a:ext>
          </a:extLst>
        </xdr:cNvPr>
        <xdr:cNvCxnSpPr/>
      </xdr:nvCxnSpPr>
      <xdr:spPr>
        <a:xfrm flipH="1">
          <a:off x="9001125" y="2171700"/>
          <a:ext cx="158115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152400</xdr:colOff>
      <xdr:row>11</xdr:row>
      <xdr:rowOff>66675</xdr:rowOff>
    </xdr:from>
    <xdr:to>
      <xdr:col>39</xdr:col>
      <xdr:colOff>466725</xdr:colOff>
      <xdr:row>14</xdr:row>
      <xdr:rowOff>152400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98B5A8D5-7AEC-48B1-95F3-E5C45083CEA9}"/>
            </a:ext>
          </a:extLst>
        </xdr:cNvPr>
        <xdr:cNvCxnSpPr/>
      </xdr:nvCxnSpPr>
      <xdr:spPr>
        <a:xfrm>
          <a:off x="11058525" y="2162175"/>
          <a:ext cx="952500" cy="6572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485775</xdr:colOff>
      <xdr:row>18</xdr:row>
      <xdr:rowOff>28575</xdr:rowOff>
    </xdr:from>
    <xdr:to>
      <xdr:col>38</xdr:col>
      <xdr:colOff>133350</xdr:colOff>
      <xdr:row>21</xdr:row>
      <xdr:rowOff>133350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CF6FF95F-D2F5-434B-92A1-80EF8FD9409D}"/>
            </a:ext>
          </a:extLst>
        </xdr:cNvPr>
        <xdr:cNvCxnSpPr/>
      </xdr:nvCxnSpPr>
      <xdr:spPr>
        <a:xfrm flipH="1">
          <a:off x="9610725" y="3457575"/>
          <a:ext cx="1885950" cy="676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571500</xdr:colOff>
      <xdr:row>18</xdr:row>
      <xdr:rowOff>47625</xdr:rowOff>
    </xdr:from>
    <xdr:to>
      <xdr:col>39</xdr:col>
      <xdr:colOff>581025</xdr:colOff>
      <xdr:row>21</xdr:row>
      <xdr:rowOff>171450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91813007-F56D-4A07-BFBF-C9ABF91C9599}"/>
            </a:ext>
          </a:extLst>
        </xdr:cNvPr>
        <xdr:cNvCxnSpPr/>
      </xdr:nvCxnSpPr>
      <xdr:spPr>
        <a:xfrm flipH="1">
          <a:off x="12115800" y="3476625"/>
          <a:ext cx="0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552450</xdr:colOff>
      <xdr:row>25</xdr:row>
      <xdr:rowOff>38100</xdr:rowOff>
    </xdr:from>
    <xdr:to>
      <xdr:col>33</xdr:col>
      <xdr:colOff>561975</xdr:colOff>
      <xdr:row>28</xdr:row>
      <xdr:rowOff>161925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9E645F-7BF6-4FD3-B139-F840CE62E77E}"/>
            </a:ext>
          </a:extLst>
        </xdr:cNvPr>
        <xdr:cNvCxnSpPr/>
      </xdr:nvCxnSpPr>
      <xdr:spPr>
        <a:xfrm flipH="1">
          <a:off x="9677400" y="4800600"/>
          <a:ext cx="9525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9525</xdr:colOff>
      <xdr:row>32</xdr:row>
      <xdr:rowOff>38100</xdr:rowOff>
    </xdr:from>
    <xdr:to>
      <xdr:col>34</xdr:col>
      <xdr:colOff>19050</xdr:colOff>
      <xdr:row>35</xdr:row>
      <xdr:rowOff>161925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1F29DD93-5D27-4C1F-A8DB-CEDAF24B298A}"/>
            </a:ext>
          </a:extLst>
        </xdr:cNvPr>
        <xdr:cNvCxnSpPr/>
      </xdr:nvCxnSpPr>
      <xdr:spPr>
        <a:xfrm flipH="1">
          <a:off x="9705975" y="6134100"/>
          <a:ext cx="9525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28575</xdr:colOff>
      <xdr:row>25</xdr:row>
      <xdr:rowOff>19050</xdr:rowOff>
    </xdr:from>
    <xdr:to>
      <xdr:col>37</xdr:col>
      <xdr:colOff>66675</xdr:colOff>
      <xdr:row>28</xdr:row>
      <xdr:rowOff>171450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722B611E-09C0-4A7E-8D48-906C5D830431}"/>
            </a:ext>
          </a:extLst>
        </xdr:cNvPr>
        <xdr:cNvCxnSpPr/>
      </xdr:nvCxnSpPr>
      <xdr:spPr>
        <a:xfrm>
          <a:off x="10182225" y="4781550"/>
          <a:ext cx="790575" cy="723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552450</xdr:colOff>
      <xdr:row>25</xdr:row>
      <xdr:rowOff>38100</xdr:rowOff>
    </xdr:from>
    <xdr:to>
      <xdr:col>39</xdr:col>
      <xdr:colOff>561975</xdr:colOff>
      <xdr:row>28</xdr:row>
      <xdr:rowOff>161925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2FA751D0-8880-4B5F-99BB-BB8983E65988}"/>
            </a:ext>
          </a:extLst>
        </xdr:cNvPr>
        <xdr:cNvCxnSpPr/>
      </xdr:nvCxnSpPr>
      <xdr:spPr>
        <a:xfrm flipH="1">
          <a:off x="12096750" y="4800600"/>
          <a:ext cx="9525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438150</xdr:colOff>
      <xdr:row>17</xdr:row>
      <xdr:rowOff>171450</xdr:rowOff>
    </xdr:from>
    <xdr:to>
      <xdr:col>46</xdr:col>
      <xdr:colOff>0</xdr:colOff>
      <xdr:row>22</xdr:row>
      <xdr:rowOff>9525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7119E688-D051-4D7F-8624-BBC9E10E297A}"/>
            </a:ext>
          </a:extLst>
        </xdr:cNvPr>
        <xdr:cNvCxnSpPr/>
      </xdr:nvCxnSpPr>
      <xdr:spPr>
        <a:xfrm>
          <a:off x="12553950" y="3409950"/>
          <a:ext cx="771525" cy="790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542925</xdr:colOff>
      <xdr:row>25</xdr:row>
      <xdr:rowOff>38100</xdr:rowOff>
    </xdr:from>
    <xdr:to>
      <xdr:col>45</xdr:col>
      <xdr:colOff>552450</xdr:colOff>
      <xdr:row>28</xdr:row>
      <xdr:rowOff>161925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DDB49690-9E71-4223-AA4B-BEB1F2ECF687}"/>
            </a:ext>
          </a:extLst>
        </xdr:cNvPr>
        <xdr:cNvCxnSpPr/>
      </xdr:nvCxnSpPr>
      <xdr:spPr>
        <a:xfrm flipH="1">
          <a:off x="13296900" y="4800600"/>
          <a:ext cx="9525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47625</xdr:colOff>
      <xdr:row>11</xdr:row>
      <xdr:rowOff>19050</xdr:rowOff>
    </xdr:from>
    <xdr:to>
      <xdr:col>53</xdr:col>
      <xdr:colOff>85725</xdr:colOff>
      <xdr:row>15</xdr:row>
      <xdr:rowOff>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DA9FA608-8D3E-435E-A6EC-705C956915C3}"/>
            </a:ext>
          </a:extLst>
        </xdr:cNvPr>
        <xdr:cNvCxnSpPr/>
      </xdr:nvCxnSpPr>
      <xdr:spPr>
        <a:xfrm>
          <a:off x="11410950" y="2114550"/>
          <a:ext cx="4886325" cy="742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9525</xdr:colOff>
      <xdr:row>32</xdr:row>
      <xdr:rowOff>38100</xdr:rowOff>
    </xdr:from>
    <xdr:to>
      <xdr:col>37</xdr:col>
      <xdr:colOff>19050</xdr:colOff>
      <xdr:row>35</xdr:row>
      <xdr:rowOff>161925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FD581BEE-EACE-4978-AE70-CD10FA59031C}"/>
            </a:ext>
          </a:extLst>
        </xdr:cNvPr>
        <xdr:cNvCxnSpPr/>
      </xdr:nvCxnSpPr>
      <xdr:spPr>
        <a:xfrm flipH="1">
          <a:off x="10915650" y="6134100"/>
          <a:ext cx="9525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581025</xdr:colOff>
      <xdr:row>25</xdr:row>
      <xdr:rowOff>57150</xdr:rowOff>
    </xdr:from>
    <xdr:to>
      <xdr:col>51</xdr:col>
      <xdr:colOff>590550</xdr:colOff>
      <xdr:row>28</xdr:row>
      <xdr:rowOff>180975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BFF51E9F-C156-4BC7-99BB-E1AE8A88AF91}"/>
            </a:ext>
          </a:extLst>
        </xdr:cNvPr>
        <xdr:cNvCxnSpPr/>
      </xdr:nvCxnSpPr>
      <xdr:spPr>
        <a:xfrm flipH="1">
          <a:off x="15754350" y="4819650"/>
          <a:ext cx="0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19050</xdr:colOff>
      <xdr:row>18</xdr:row>
      <xdr:rowOff>76200</xdr:rowOff>
    </xdr:from>
    <xdr:to>
      <xdr:col>55</xdr:col>
      <xdr:colOff>28575</xdr:colOff>
      <xdr:row>22</xdr:row>
      <xdr:rowOff>9525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312453DF-38E6-4C73-AE06-0B4C1A0D9BD9}"/>
            </a:ext>
          </a:extLst>
        </xdr:cNvPr>
        <xdr:cNvCxnSpPr/>
      </xdr:nvCxnSpPr>
      <xdr:spPr>
        <a:xfrm flipH="1">
          <a:off x="16983075" y="3505200"/>
          <a:ext cx="9525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19050</xdr:colOff>
      <xdr:row>18</xdr:row>
      <xdr:rowOff>38100</xdr:rowOff>
    </xdr:from>
    <xdr:to>
      <xdr:col>54</xdr:col>
      <xdr:colOff>9525</xdr:colOff>
      <xdr:row>21</xdr:row>
      <xdr:rowOff>161925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711A4AB8-A820-41BC-BEC6-01B317D892BE}"/>
            </a:ext>
          </a:extLst>
        </xdr:cNvPr>
        <xdr:cNvCxnSpPr/>
      </xdr:nvCxnSpPr>
      <xdr:spPr>
        <a:xfrm flipH="1">
          <a:off x="16230600" y="3467100"/>
          <a:ext cx="171450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19050</xdr:colOff>
      <xdr:row>25</xdr:row>
      <xdr:rowOff>19050</xdr:rowOff>
    </xdr:from>
    <xdr:to>
      <xdr:col>48</xdr:col>
      <xdr:colOff>561975</xdr:colOff>
      <xdr:row>28</xdr:row>
      <xdr:rowOff>104775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2FBDA097-C9F7-4BAB-8627-2F0278B83E9D}"/>
            </a:ext>
          </a:extLst>
        </xdr:cNvPr>
        <xdr:cNvCxnSpPr/>
      </xdr:nvCxnSpPr>
      <xdr:spPr>
        <a:xfrm>
          <a:off x="13811250" y="4781550"/>
          <a:ext cx="723900" cy="6572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9525</xdr:colOff>
      <xdr:row>32</xdr:row>
      <xdr:rowOff>38100</xdr:rowOff>
    </xdr:from>
    <xdr:to>
      <xdr:col>46</xdr:col>
      <xdr:colOff>19050</xdr:colOff>
      <xdr:row>35</xdr:row>
      <xdr:rowOff>161925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729015B5-AD42-4CF9-83CD-03BC1125C078}"/>
            </a:ext>
          </a:extLst>
        </xdr:cNvPr>
        <xdr:cNvCxnSpPr/>
      </xdr:nvCxnSpPr>
      <xdr:spPr>
        <a:xfrm flipH="1">
          <a:off x="13335000" y="6134100"/>
          <a:ext cx="9525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581025</xdr:colOff>
      <xdr:row>25</xdr:row>
      <xdr:rowOff>57150</xdr:rowOff>
    </xdr:from>
    <xdr:to>
      <xdr:col>54</xdr:col>
      <xdr:colOff>590550</xdr:colOff>
      <xdr:row>28</xdr:row>
      <xdr:rowOff>180975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6D2B24F3-BBC2-46D8-B431-AF5D5FD21FF1}"/>
            </a:ext>
          </a:extLst>
        </xdr:cNvPr>
        <xdr:cNvCxnSpPr/>
      </xdr:nvCxnSpPr>
      <xdr:spPr>
        <a:xfrm flipH="1">
          <a:off x="18354675" y="4819650"/>
          <a:ext cx="9525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581025</xdr:colOff>
      <xdr:row>25</xdr:row>
      <xdr:rowOff>57150</xdr:rowOff>
    </xdr:from>
    <xdr:to>
      <xdr:col>30</xdr:col>
      <xdr:colOff>590550</xdr:colOff>
      <xdr:row>28</xdr:row>
      <xdr:rowOff>180975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8648E745-29B0-4289-A4CC-E2386334D3C2}"/>
            </a:ext>
          </a:extLst>
        </xdr:cNvPr>
        <xdr:cNvCxnSpPr/>
      </xdr:nvCxnSpPr>
      <xdr:spPr>
        <a:xfrm flipH="1">
          <a:off x="8553450" y="4819650"/>
          <a:ext cx="9525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32</xdr:row>
      <xdr:rowOff>38100</xdr:rowOff>
    </xdr:from>
    <xdr:to>
      <xdr:col>25</xdr:col>
      <xdr:colOff>19050</xdr:colOff>
      <xdr:row>35</xdr:row>
      <xdr:rowOff>161925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5686A134-4A0E-428D-AAFB-E8015686304F}"/>
            </a:ext>
          </a:extLst>
        </xdr:cNvPr>
        <xdr:cNvCxnSpPr/>
      </xdr:nvCxnSpPr>
      <xdr:spPr>
        <a:xfrm flipH="1">
          <a:off x="17345025" y="6134100"/>
          <a:ext cx="9525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600075</xdr:colOff>
      <xdr:row>25</xdr:row>
      <xdr:rowOff>38100</xdr:rowOff>
    </xdr:from>
    <xdr:to>
      <xdr:col>25</xdr:col>
      <xdr:colOff>0</xdr:colOff>
      <xdr:row>28</xdr:row>
      <xdr:rowOff>161925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89489468-30D8-426A-B2BE-BF035FE35F07}"/>
            </a:ext>
          </a:extLst>
        </xdr:cNvPr>
        <xdr:cNvCxnSpPr/>
      </xdr:nvCxnSpPr>
      <xdr:spPr>
        <a:xfrm flipH="1">
          <a:off x="9972675" y="4800600"/>
          <a:ext cx="9525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38100</xdr:colOff>
      <xdr:row>25</xdr:row>
      <xdr:rowOff>28575</xdr:rowOff>
    </xdr:from>
    <xdr:to>
      <xdr:col>28</xdr:col>
      <xdr:colOff>114300</xdr:colOff>
      <xdr:row>28</xdr:row>
      <xdr:rowOff>180975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DD15DF09-DBDB-463B-9C97-18AB48C66802}"/>
            </a:ext>
          </a:extLst>
        </xdr:cNvPr>
        <xdr:cNvCxnSpPr/>
      </xdr:nvCxnSpPr>
      <xdr:spPr>
        <a:xfrm>
          <a:off x="10629900" y="4791075"/>
          <a:ext cx="828675" cy="723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9525</xdr:colOff>
      <xdr:row>32</xdr:row>
      <xdr:rowOff>38100</xdr:rowOff>
    </xdr:from>
    <xdr:to>
      <xdr:col>22</xdr:col>
      <xdr:colOff>19050</xdr:colOff>
      <xdr:row>35</xdr:row>
      <xdr:rowOff>161925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0FFB629D-2B1D-4F44-8C7A-18304A8D96DB}"/>
            </a:ext>
          </a:extLst>
        </xdr:cNvPr>
        <xdr:cNvCxnSpPr/>
      </xdr:nvCxnSpPr>
      <xdr:spPr>
        <a:xfrm flipH="1">
          <a:off x="14354175" y="6134100"/>
          <a:ext cx="9525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600075</xdr:colOff>
      <xdr:row>25</xdr:row>
      <xdr:rowOff>38100</xdr:rowOff>
    </xdr:from>
    <xdr:to>
      <xdr:col>22</xdr:col>
      <xdr:colOff>66675</xdr:colOff>
      <xdr:row>29</xdr:row>
      <xdr:rowOff>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2610D622-4323-4008-886B-9A8BD6BB053F}"/>
            </a:ext>
          </a:extLst>
        </xdr:cNvPr>
        <xdr:cNvCxnSpPr/>
      </xdr:nvCxnSpPr>
      <xdr:spPr>
        <a:xfrm>
          <a:off x="9182100" y="4800600"/>
          <a:ext cx="828675" cy="723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581025</xdr:colOff>
      <xdr:row>25</xdr:row>
      <xdr:rowOff>57150</xdr:rowOff>
    </xdr:from>
    <xdr:to>
      <xdr:col>30</xdr:col>
      <xdr:colOff>590550</xdr:colOff>
      <xdr:row>28</xdr:row>
      <xdr:rowOff>180975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2C84B1F3-9242-4776-8925-1648927DD156}"/>
            </a:ext>
          </a:extLst>
        </xdr:cNvPr>
        <xdr:cNvCxnSpPr/>
      </xdr:nvCxnSpPr>
      <xdr:spPr>
        <a:xfrm flipH="1">
          <a:off x="23383875" y="4819650"/>
          <a:ext cx="9525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57150</xdr:colOff>
      <xdr:row>18</xdr:row>
      <xdr:rowOff>28575</xdr:rowOff>
    </xdr:from>
    <xdr:to>
      <xdr:col>30</xdr:col>
      <xdr:colOff>552450</xdr:colOff>
      <xdr:row>21</xdr:row>
      <xdr:rowOff>152400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D8653739-4F1B-4855-B3C2-ABE68813BD98}"/>
            </a:ext>
          </a:extLst>
        </xdr:cNvPr>
        <xdr:cNvCxnSpPr/>
      </xdr:nvCxnSpPr>
      <xdr:spPr>
        <a:xfrm>
          <a:off x="11858625" y="3457575"/>
          <a:ext cx="1885950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9525</xdr:colOff>
      <xdr:row>32</xdr:row>
      <xdr:rowOff>38100</xdr:rowOff>
    </xdr:from>
    <xdr:to>
      <xdr:col>43</xdr:col>
      <xdr:colOff>19050</xdr:colOff>
      <xdr:row>35</xdr:row>
      <xdr:rowOff>161925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6F1037FB-E332-4748-832D-5BFB24A7247D}"/>
            </a:ext>
          </a:extLst>
        </xdr:cNvPr>
        <xdr:cNvCxnSpPr/>
      </xdr:nvCxnSpPr>
      <xdr:spPr>
        <a:xfrm flipH="1">
          <a:off x="19764375" y="6134100"/>
          <a:ext cx="9525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9525</xdr:colOff>
      <xdr:row>32</xdr:row>
      <xdr:rowOff>38100</xdr:rowOff>
    </xdr:from>
    <xdr:to>
      <xdr:col>40</xdr:col>
      <xdr:colOff>19050</xdr:colOff>
      <xdr:row>35</xdr:row>
      <xdr:rowOff>161925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1FF5EDE5-C964-442D-A0F8-03F0F10C0295}"/>
            </a:ext>
          </a:extLst>
        </xdr:cNvPr>
        <xdr:cNvCxnSpPr/>
      </xdr:nvCxnSpPr>
      <xdr:spPr>
        <a:xfrm flipH="1">
          <a:off x="16421100" y="6134100"/>
          <a:ext cx="9525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600075</xdr:colOff>
      <xdr:row>25</xdr:row>
      <xdr:rowOff>28575</xdr:rowOff>
    </xdr:from>
    <xdr:to>
      <xdr:col>42</xdr:col>
      <xdr:colOff>533400</xdr:colOff>
      <xdr:row>28</xdr:row>
      <xdr:rowOff>114300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00239954-A8DD-4B37-88BE-0876C957C2B4}"/>
            </a:ext>
          </a:extLst>
        </xdr:cNvPr>
        <xdr:cNvCxnSpPr/>
      </xdr:nvCxnSpPr>
      <xdr:spPr>
        <a:xfrm>
          <a:off x="18411825" y="4791075"/>
          <a:ext cx="723900" cy="6572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9525</xdr:colOff>
      <xdr:row>32</xdr:row>
      <xdr:rowOff>38100</xdr:rowOff>
    </xdr:from>
    <xdr:to>
      <xdr:col>28</xdr:col>
      <xdr:colOff>19050</xdr:colOff>
      <xdr:row>35</xdr:row>
      <xdr:rowOff>161925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CB6CA46E-98A9-48D6-8B0B-F883E92E85B8}"/>
            </a:ext>
          </a:extLst>
        </xdr:cNvPr>
        <xdr:cNvCxnSpPr/>
      </xdr:nvCxnSpPr>
      <xdr:spPr>
        <a:xfrm flipH="1">
          <a:off x="11201400" y="6134100"/>
          <a:ext cx="9525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32"/>
  <sheetViews>
    <sheetView workbookViewId="0">
      <selection activeCell="M36" sqref="M36"/>
    </sheetView>
  </sheetViews>
  <sheetFormatPr defaultRowHeight="15" x14ac:dyDescent="0.25"/>
  <cols>
    <col min="1" max="1" width="2.7109375" customWidth="1"/>
    <col min="3" max="3" width="2.7109375" customWidth="1"/>
    <col min="4" max="4" width="8.5703125" bestFit="1" customWidth="1"/>
    <col min="5" max="5" width="6.85546875" bestFit="1" customWidth="1"/>
    <col min="6" max="6" width="2.7109375" customWidth="1"/>
    <col min="7" max="7" width="8.5703125" bestFit="1" customWidth="1"/>
    <col min="8" max="8" width="7" bestFit="1" customWidth="1"/>
    <col min="9" max="9" width="2.7109375" customWidth="1"/>
    <col min="10" max="10" width="8.5703125" bestFit="1" customWidth="1"/>
    <col min="11" max="11" width="6.85546875" bestFit="1" customWidth="1"/>
    <col min="12" max="12" width="2.7109375" customWidth="1"/>
    <col min="13" max="13" width="8.5703125" bestFit="1" customWidth="1"/>
    <col min="14" max="14" width="6.85546875" bestFit="1" customWidth="1"/>
    <col min="15" max="15" width="2.7109375" customWidth="1"/>
    <col min="16" max="16" width="8.5703125" bestFit="1" customWidth="1"/>
    <col min="17" max="17" width="6.85546875" bestFit="1" customWidth="1"/>
    <col min="18" max="18" width="2.7109375" customWidth="1"/>
    <col min="19" max="19" width="8.5703125" bestFit="1" customWidth="1"/>
    <col min="20" max="20" width="7" bestFit="1" customWidth="1"/>
    <col min="21" max="21" width="2.7109375" customWidth="1"/>
    <col min="22" max="22" width="8.5703125" bestFit="1" customWidth="1"/>
    <col min="23" max="23" width="6.85546875" bestFit="1" customWidth="1"/>
    <col min="24" max="24" width="2.7109375" customWidth="1"/>
    <col min="27" max="27" width="2.7109375" customWidth="1"/>
    <col min="30" max="30" width="2.7109375" customWidth="1"/>
    <col min="33" max="33" width="2.7109375" customWidth="1"/>
    <col min="36" max="36" width="2.7109375" customWidth="1"/>
    <col min="39" max="39" width="2.7109375" customWidth="1"/>
    <col min="42" max="42" width="2.7109375" customWidth="1"/>
  </cols>
  <sheetData>
    <row r="2" spans="1:38" x14ac:dyDescent="0.25">
      <c r="A2">
        <v>1</v>
      </c>
      <c r="B2" t="s">
        <v>1</v>
      </c>
      <c r="Y2" s="1"/>
      <c r="Z2" s="2" t="s">
        <v>13</v>
      </c>
    </row>
    <row r="3" spans="1:38" x14ac:dyDescent="0.25">
      <c r="Y3" s="3" t="s">
        <v>4</v>
      </c>
      <c r="Z3" s="4">
        <f>MAX(K10,Z10,AL10)</f>
        <v>6</v>
      </c>
    </row>
    <row r="4" spans="1:38" x14ac:dyDescent="0.25">
      <c r="Y4" s="5" t="s">
        <v>0</v>
      </c>
      <c r="Z4" s="6">
        <v>3</v>
      </c>
    </row>
    <row r="9" spans="1:38" x14ac:dyDescent="0.25">
      <c r="A9">
        <v>2</v>
      </c>
      <c r="B9" t="s">
        <v>2</v>
      </c>
      <c r="J9" s="1"/>
      <c r="K9" s="2" t="s">
        <v>14</v>
      </c>
      <c r="Y9" s="1"/>
      <c r="Z9" s="2" t="s">
        <v>15</v>
      </c>
      <c r="AK9" s="1"/>
      <c r="AL9" s="2" t="s">
        <v>16</v>
      </c>
    </row>
    <row r="10" spans="1:38" x14ac:dyDescent="0.25">
      <c r="J10" s="3" t="s">
        <v>4</v>
      </c>
      <c r="K10" s="4">
        <f>MIN(H17,Q17)</f>
        <v>3</v>
      </c>
      <c r="Y10" s="3" t="s">
        <v>4</v>
      </c>
      <c r="Z10" s="4">
        <f>MIN(W17,AF17)</f>
        <v>6</v>
      </c>
      <c r="AK10" s="3" t="s">
        <v>4</v>
      </c>
      <c r="AL10" s="4">
        <f>MIN(AI17,AL17)</f>
        <v>5</v>
      </c>
    </row>
    <row r="11" spans="1:38" x14ac:dyDescent="0.25">
      <c r="J11" s="5" t="s">
        <v>0</v>
      </c>
      <c r="K11" s="6">
        <v>2</v>
      </c>
      <c r="Y11" s="5" t="s">
        <v>0</v>
      </c>
      <c r="Z11" s="6">
        <v>2</v>
      </c>
      <c r="AK11" s="5" t="s">
        <v>0</v>
      </c>
      <c r="AL11" s="6">
        <v>2</v>
      </c>
    </row>
    <row r="16" spans="1:38" x14ac:dyDescent="0.25">
      <c r="A16">
        <v>3</v>
      </c>
      <c r="B16" t="s">
        <v>1</v>
      </c>
      <c r="G16" s="1"/>
      <c r="H16" s="2" t="s">
        <v>18</v>
      </c>
      <c r="P16" s="1"/>
      <c r="Q16" s="2" t="s">
        <v>17</v>
      </c>
      <c r="V16" s="1"/>
      <c r="W16" s="2" t="s">
        <v>27</v>
      </c>
      <c r="AE16" s="1"/>
      <c r="AF16" s="2" t="s">
        <v>33</v>
      </c>
      <c r="AH16" s="1"/>
      <c r="AI16" s="2" t="s">
        <v>35</v>
      </c>
      <c r="AK16" s="1"/>
      <c r="AL16" s="2" t="s">
        <v>40</v>
      </c>
    </row>
    <row r="17" spans="1:44" x14ac:dyDescent="0.25">
      <c r="G17" s="3" t="s">
        <v>4</v>
      </c>
      <c r="H17" s="4">
        <f>MAX(E24,N24)</f>
        <v>5</v>
      </c>
      <c r="P17" s="3" t="s">
        <v>4</v>
      </c>
      <c r="Q17" s="4">
        <f>MAX(T24)</f>
        <v>3</v>
      </c>
      <c r="V17" s="3" t="s">
        <v>4</v>
      </c>
      <c r="W17" s="4">
        <f>MAX(W24)</f>
        <v>6</v>
      </c>
      <c r="AE17" s="3" t="s">
        <v>4</v>
      </c>
      <c r="AF17" s="4">
        <f>MAX(AF24)</f>
        <v>7</v>
      </c>
      <c r="AH17" s="3" t="s">
        <v>4</v>
      </c>
      <c r="AI17" s="4">
        <f>MAX(AI24)</f>
        <v>5</v>
      </c>
      <c r="AK17" s="3" t="s">
        <v>4</v>
      </c>
      <c r="AL17" s="4">
        <f>MAX(AL24,AR24)</f>
        <v>8</v>
      </c>
    </row>
    <row r="18" spans="1:44" x14ac:dyDescent="0.25">
      <c r="G18" s="5" t="s">
        <v>0</v>
      </c>
      <c r="H18" s="6">
        <v>2</v>
      </c>
      <c r="P18" s="5" t="s">
        <v>0</v>
      </c>
      <c r="Q18" s="6">
        <v>1</v>
      </c>
      <c r="V18" s="5" t="s">
        <v>0</v>
      </c>
      <c r="W18" s="6">
        <v>2</v>
      </c>
      <c r="AE18" s="5" t="s">
        <v>0</v>
      </c>
      <c r="AF18" s="6">
        <v>1</v>
      </c>
      <c r="AH18" s="5" t="s">
        <v>0</v>
      </c>
      <c r="AI18" s="6">
        <v>1</v>
      </c>
      <c r="AK18" s="5" t="s">
        <v>0</v>
      </c>
      <c r="AL18" s="6">
        <v>2</v>
      </c>
    </row>
    <row r="23" spans="1:44" x14ac:dyDescent="0.25">
      <c r="A23">
        <v>4</v>
      </c>
      <c r="B23" t="s">
        <v>2</v>
      </c>
      <c r="D23" s="1"/>
      <c r="E23" s="2" t="s">
        <v>19</v>
      </c>
      <c r="M23" s="1"/>
      <c r="N23" s="2" t="s">
        <v>20</v>
      </c>
      <c r="S23" s="1"/>
      <c r="T23" s="2" t="s">
        <v>28</v>
      </c>
      <c r="V23" s="1"/>
      <c r="W23" s="2" t="s">
        <v>29</v>
      </c>
      <c r="Y23" s="1"/>
      <c r="Z23" s="2" t="s">
        <v>37</v>
      </c>
      <c r="AE23" s="1"/>
      <c r="AF23" s="2" t="s">
        <v>38</v>
      </c>
      <c r="AH23" s="1"/>
      <c r="AI23" s="2" t="s">
        <v>39</v>
      </c>
      <c r="AK23" s="1"/>
      <c r="AL23" s="2" t="s">
        <v>41</v>
      </c>
      <c r="AQ23" s="1"/>
      <c r="AR23" s="2" t="s">
        <v>42</v>
      </c>
    </row>
    <row r="24" spans="1:44" x14ac:dyDescent="0.25">
      <c r="D24" s="3" t="s">
        <v>4</v>
      </c>
      <c r="E24" s="4">
        <f>MIN(E31,H31)</f>
        <v>5</v>
      </c>
      <c r="M24" s="3" t="s">
        <v>4</v>
      </c>
      <c r="N24" s="4">
        <f>MIN(K31,N31,Q31)</f>
        <v>4</v>
      </c>
      <c r="S24" s="3" t="s">
        <v>4</v>
      </c>
      <c r="T24" s="4">
        <f>MIN(T31)</f>
        <v>3</v>
      </c>
      <c r="V24" s="3" t="s">
        <v>4</v>
      </c>
      <c r="W24" s="4">
        <f>MIN(W31)</f>
        <v>6</v>
      </c>
      <c r="Y24" s="3" t="s">
        <v>4</v>
      </c>
      <c r="Z24" s="4">
        <f>MIN(Z31,AC31)</f>
        <v>6</v>
      </c>
      <c r="AE24" s="3" t="s">
        <v>4</v>
      </c>
      <c r="AF24" s="4">
        <f>MIN(AF31)</f>
        <v>7</v>
      </c>
      <c r="AH24" s="3" t="s">
        <v>4</v>
      </c>
      <c r="AI24" s="4">
        <f>MIN(AI31)</f>
        <v>5</v>
      </c>
      <c r="AK24" s="3" t="s">
        <v>4</v>
      </c>
      <c r="AL24" s="4">
        <f>MIN(AL31,AO31)</f>
        <v>8</v>
      </c>
      <c r="AQ24" s="3" t="s">
        <v>4</v>
      </c>
      <c r="AR24" s="4">
        <f>MIN(AR31)</f>
        <v>6</v>
      </c>
    </row>
    <row r="25" spans="1:44" x14ac:dyDescent="0.25">
      <c r="D25" s="5" t="s">
        <v>0</v>
      </c>
      <c r="E25" s="6">
        <v>2</v>
      </c>
      <c r="M25" s="5" t="s">
        <v>0</v>
      </c>
      <c r="N25" s="6">
        <v>3</v>
      </c>
      <c r="S25" s="5" t="s">
        <v>0</v>
      </c>
      <c r="T25" s="6">
        <v>1</v>
      </c>
      <c r="V25" s="5" t="s">
        <v>0</v>
      </c>
      <c r="W25" s="6">
        <v>1</v>
      </c>
      <c r="Y25" s="5" t="s">
        <v>0</v>
      </c>
      <c r="Z25" s="6">
        <v>2</v>
      </c>
      <c r="AE25" s="5" t="s">
        <v>0</v>
      </c>
      <c r="AF25" s="6">
        <v>1</v>
      </c>
      <c r="AH25" s="5" t="s">
        <v>0</v>
      </c>
      <c r="AI25" s="6">
        <v>1</v>
      </c>
      <c r="AK25" s="5" t="s">
        <v>0</v>
      </c>
      <c r="AL25" s="6">
        <v>2</v>
      </c>
      <c r="AQ25" s="5" t="s">
        <v>0</v>
      </c>
      <c r="AR25" s="6">
        <v>2</v>
      </c>
    </row>
    <row r="30" spans="1:44" x14ac:dyDescent="0.25">
      <c r="A30">
        <v>5</v>
      </c>
      <c r="B30" t="s">
        <v>1</v>
      </c>
      <c r="D30" s="1"/>
      <c r="E30" s="2" t="s">
        <v>21</v>
      </c>
      <c r="G30" s="1"/>
      <c r="H30" s="2" t="s">
        <v>22</v>
      </c>
      <c r="J30" s="1"/>
      <c r="K30" s="2" t="s">
        <v>23</v>
      </c>
      <c r="M30" s="1"/>
      <c r="N30" s="2" t="s">
        <v>24</v>
      </c>
      <c r="P30" s="1"/>
      <c r="Q30" s="2" t="s">
        <v>25</v>
      </c>
      <c r="S30" s="1"/>
      <c r="T30" s="2" t="s">
        <v>26</v>
      </c>
      <c r="V30" s="1"/>
      <c r="W30" s="2" t="s">
        <v>30</v>
      </c>
      <c r="Y30" s="1"/>
      <c r="Z30" s="2" t="s">
        <v>31</v>
      </c>
      <c r="AB30" s="1"/>
      <c r="AC30" s="2" t="s">
        <v>32</v>
      </c>
      <c r="AE30" s="1"/>
      <c r="AF30" s="2" t="s">
        <v>34</v>
      </c>
      <c r="AH30" s="1"/>
      <c r="AI30" s="2" t="s">
        <v>36</v>
      </c>
      <c r="AK30" s="1"/>
      <c r="AL30" s="2" t="s">
        <v>43</v>
      </c>
      <c r="AN30" s="1"/>
      <c r="AO30" s="2" t="s">
        <v>44</v>
      </c>
      <c r="AQ30" s="1"/>
      <c r="AR30" s="2" t="s">
        <v>45</v>
      </c>
    </row>
    <row r="31" spans="1:44" x14ac:dyDescent="0.25">
      <c r="D31" s="3" t="s">
        <v>4</v>
      </c>
      <c r="E31" s="4">
        <v>5</v>
      </c>
      <c r="G31" s="3" t="s">
        <v>4</v>
      </c>
      <c r="H31" s="4">
        <v>6</v>
      </c>
      <c r="J31" s="3" t="s">
        <v>4</v>
      </c>
      <c r="K31" s="4">
        <v>7</v>
      </c>
      <c r="M31" s="3" t="s">
        <v>4</v>
      </c>
      <c r="N31" s="4">
        <v>4</v>
      </c>
      <c r="P31" s="3" t="s">
        <v>4</v>
      </c>
      <c r="Q31" s="4">
        <v>5</v>
      </c>
      <c r="S31" s="3" t="s">
        <v>4</v>
      </c>
      <c r="T31" s="4">
        <v>3</v>
      </c>
      <c r="V31" s="3" t="s">
        <v>4</v>
      </c>
      <c r="W31" s="4">
        <v>6</v>
      </c>
      <c r="Y31" s="3" t="s">
        <v>4</v>
      </c>
      <c r="Z31" s="4">
        <v>6</v>
      </c>
      <c r="AB31" s="3" t="s">
        <v>4</v>
      </c>
      <c r="AC31" s="4">
        <v>9</v>
      </c>
      <c r="AE31" s="3" t="s">
        <v>4</v>
      </c>
      <c r="AF31" s="4">
        <v>7</v>
      </c>
      <c r="AH31" s="3" t="s">
        <v>4</v>
      </c>
      <c r="AI31" s="4">
        <v>5</v>
      </c>
      <c r="AK31" s="3" t="s">
        <v>4</v>
      </c>
      <c r="AL31" s="4">
        <v>9</v>
      </c>
      <c r="AN31" s="3" t="s">
        <v>4</v>
      </c>
      <c r="AO31" s="4">
        <v>8</v>
      </c>
      <c r="AQ31" s="3" t="s">
        <v>4</v>
      </c>
      <c r="AR31" s="4">
        <v>6</v>
      </c>
    </row>
    <row r="32" spans="1:44" x14ac:dyDescent="0.25">
      <c r="D32" s="5" t="s">
        <v>0</v>
      </c>
      <c r="E32" s="6">
        <v>0</v>
      </c>
      <c r="G32" s="5" t="s">
        <v>0</v>
      </c>
      <c r="H32" s="6">
        <v>0</v>
      </c>
      <c r="J32" s="5" t="s">
        <v>0</v>
      </c>
      <c r="K32" s="6">
        <v>0</v>
      </c>
      <c r="M32" s="5" t="s">
        <v>0</v>
      </c>
      <c r="N32" s="6">
        <v>0</v>
      </c>
      <c r="P32" s="5" t="s">
        <v>0</v>
      </c>
      <c r="Q32" s="6">
        <v>0</v>
      </c>
      <c r="S32" s="5" t="s">
        <v>0</v>
      </c>
      <c r="T32" s="6">
        <v>0</v>
      </c>
      <c r="V32" s="5" t="s">
        <v>0</v>
      </c>
      <c r="W32" s="6">
        <v>0</v>
      </c>
      <c r="Y32" s="5" t="s">
        <v>0</v>
      </c>
      <c r="Z32" s="6">
        <v>0</v>
      </c>
      <c r="AB32" s="5" t="s">
        <v>0</v>
      </c>
      <c r="AC32" s="6">
        <v>0</v>
      </c>
      <c r="AE32" s="5" t="s">
        <v>0</v>
      </c>
      <c r="AF32" s="6">
        <v>0</v>
      </c>
      <c r="AH32" s="5" t="s">
        <v>0</v>
      </c>
      <c r="AI32" s="6">
        <v>0</v>
      </c>
      <c r="AK32" s="5" t="s">
        <v>0</v>
      </c>
      <c r="AL32" s="6">
        <v>0</v>
      </c>
      <c r="AN32" s="5" t="s">
        <v>0</v>
      </c>
      <c r="AO32" s="6">
        <v>0</v>
      </c>
      <c r="AQ32" s="5" t="s">
        <v>0</v>
      </c>
      <c r="AR32" s="6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D39"/>
  <sheetViews>
    <sheetView topLeftCell="A4" workbookViewId="0">
      <selection activeCell="T18" sqref="T18"/>
    </sheetView>
  </sheetViews>
  <sheetFormatPr defaultRowHeight="15" x14ac:dyDescent="0.25"/>
  <cols>
    <col min="1" max="1" width="2.7109375" customWidth="1"/>
    <col min="3" max="3" width="2.7109375" customWidth="1"/>
    <col min="6" max="6" width="2.7109375" customWidth="1"/>
    <col min="9" max="9" width="2.7109375" customWidth="1"/>
    <col min="12" max="12" width="2.7109375" customWidth="1"/>
    <col min="15" max="15" width="2.7109375" customWidth="1"/>
    <col min="18" max="18" width="2.7109375" customWidth="1"/>
    <col min="21" max="21" width="2.7109375" customWidth="1"/>
    <col min="22" max="22" width="8.5703125" bestFit="1" customWidth="1"/>
    <col min="23" max="23" width="6.85546875" bestFit="1" customWidth="1"/>
    <col min="24" max="24" width="2.7109375" customWidth="1"/>
    <col min="27" max="27" width="2.7109375" customWidth="1"/>
    <col min="28" max="28" width="8.5703125" bestFit="1" customWidth="1"/>
    <col min="29" max="29" width="6.85546875" bestFit="1" customWidth="1"/>
    <col min="30" max="30" width="2.7109375" customWidth="1"/>
    <col min="31" max="31" width="8.5703125" bestFit="1" customWidth="1"/>
    <col min="32" max="32" width="6.85546875" bestFit="1" customWidth="1"/>
    <col min="33" max="33" width="2.7109375" customWidth="1"/>
    <col min="36" max="36" width="2.7109375" customWidth="1"/>
    <col min="39" max="39" width="2.7109375" customWidth="1"/>
    <col min="42" max="42" width="2.7109375" customWidth="1"/>
    <col min="43" max="43" width="8.5703125" bestFit="1" customWidth="1"/>
    <col min="44" max="44" width="6.85546875" bestFit="1" customWidth="1"/>
    <col min="45" max="45" width="2.7109375" customWidth="1"/>
    <col min="48" max="48" width="2.7109375" customWidth="1"/>
    <col min="51" max="51" width="2.7109375" customWidth="1"/>
    <col min="54" max="54" width="2.7109375" customWidth="1"/>
  </cols>
  <sheetData>
    <row r="2" spans="1:56" x14ac:dyDescent="0.25">
      <c r="A2">
        <v>1</v>
      </c>
      <c r="B2" t="s">
        <v>1</v>
      </c>
    </row>
    <row r="9" spans="1:56" x14ac:dyDescent="0.25">
      <c r="A9">
        <v>2</v>
      </c>
      <c r="B9" t="s">
        <v>2</v>
      </c>
      <c r="AK9" s="1"/>
      <c r="AL9" s="2" t="s">
        <v>46</v>
      </c>
    </row>
    <row r="10" spans="1:56" x14ac:dyDescent="0.25">
      <c r="AK10" s="3" t="s">
        <v>4</v>
      </c>
      <c r="AL10" s="4">
        <f>IF(B9="Max",MAX(K17,Z17,AO17,BD17),MIN(K17,Z17,AO17,BD17))</f>
        <v>-100</v>
      </c>
    </row>
    <row r="11" spans="1:56" x14ac:dyDescent="0.25">
      <c r="AK11" s="5" t="s">
        <v>0</v>
      </c>
      <c r="AL11" s="6">
        <v>4</v>
      </c>
    </row>
    <row r="16" spans="1:56" x14ac:dyDescent="0.25">
      <c r="A16">
        <v>3</v>
      </c>
      <c r="B16" t="s">
        <v>1</v>
      </c>
      <c r="J16" s="1"/>
      <c r="K16" s="2" t="s">
        <v>5</v>
      </c>
      <c r="Y16" s="1"/>
      <c r="Z16" s="2" t="s">
        <v>48</v>
      </c>
      <c r="AN16" s="1"/>
      <c r="AO16" s="2" t="s">
        <v>52</v>
      </c>
      <c r="BC16" s="1"/>
      <c r="BD16" s="2" t="s">
        <v>53</v>
      </c>
    </row>
    <row r="17" spans="1:56" x14ac:dyDescent="0.25">
      <c r="J17" s="3" t="s">
        <v>4</v>
      </c>
      <c r="K17" s="4">
        <f>IF(B16="Max",MAX(E24,K24,Q24),MIN(E24,K24,Q24))</f>
        <v>100</v>
      </c>
      <c r="Y17" s="3" t="s">
        <v>4</v>
      </c>
      <c r="Z17" s="4">
        <f>IF(B16="Max",MAX(T24,Z24,AF24),MIN(T24,Z24,AF24))</f>
        <v>100</v>
      </c>
      <c r="AN17" s="3" t="s">
        <v>4</v>
      </c>
      <c r="AO17" s="4">
        <f>IF(B16="Max",MAX(AI24,AO24,AU24),MIN(AI24,AO24,AU24))</f>
        <v>100</v>
      </c>
      <c r="BC17" s="3" t="s">
        <v>4</v>
      </c>
      <c r="BD17" s="4">
        <f>IF(B16="Max",MAX(BA24,BD24),MIN(BA24,BD24))</f>
        <v>-100</v>
      </c>
    </row>
    <row r="18" spans="1:56" x14ac:dyDescent="0.25">
      <c r="J18" s="5" t="s">
        <v>0</v>
      </c>
      <c r="K18" s="6">
        <v>3</v>
      </c>
      <c r="Y18" s="5" t="s">
        <v>0</v>
      </c>
      <c r="Z18" s="6">
        <v>3</v>
      </c>
      <c r="AN18" s="5" t="s">
        <v>0</v>
      </c>
      <c r="AO18" s="6">
        <v>3</v>
      </c>
      <c r="BC18" s="5" t="s">
        <v>0</v>
      </c>
      <c r="BD18" s="6">
        <v>2</v>
      </c>
    </row>
    <row r="23" spans="1:56" x14ac:dyDescent="0.25">
      <c r="A23">
        <v>4</v>
      </c>
      <c r="B23" t="s">
        <v>2</v>
      </c>
      <c r="D23" s="1"/>
      <c r="E23" s="2" t="s">
        <v>6</v>
      </c>
      <c r="F23" s="7"/>
      <c r="G23" s="7"/>
      <c r="H23" s="7"/>
      <c r="J23" s="1"/>
      <c r="K23" s="2" t="s">
        <v>9</v>
      </c>
      <c r="P23" s="1"/>
      <c r="Q23" s="2" t="s">
        <v>10</v>
      </c>
      <c r="S23" s="1"/>
      <c r="T23" s="2" t="s">
        <v>6</v>
      </c>
      <c r="Y23" s="1"/>
      <c r="Z23" s="2" t="s">
        <v>47</v>
      </c>
      <c r="AE23" s="1"/>
      <c r="AF23" s="2" t="s">
        <v>54</v>
      </c>
      <c r="AH23" s="1"/>
      <c r="AI23" s="2" t="s">
        <v>9</v>
      </c>
      <c r="AJ23" s="7"/>
      <c r="AK23" s="7"/>
      <c r="AL23" s="7"/>
      <c r="AN23" s="1"/>
      <c r="AO23" s="2" t="s">
        <v>47</v>
      </c>
      <c r="AT23" s="1"/>
      <c r="AU23" s="2" t="s">
        <v>53</v>
      </c>
      <c r="AZ23" s="1"/>
      <c r="BA23" s="2" t="s">
        <v>10</v>
      </c>
      <c r="BC23" s="1"/>
      <c r="BD23" s="2" t="s">
        <v>54</v>
      </c>
    </row>
    <row r="24" spans="1:56" x14ac:dyDescent="0.25">
      <c r="D24" s="3" t="s">
        <v>4</v>
      </c>
      <c r="E24" s="4">
        <f>IF(B23="Max",MAX(E31,H31),MIN(E31,H31))</f>
        <v>-100</v>
      </c>
      <c r="F24" s="8"/>
      <c r="G24" s="8"/>
      <c r="H24" s="8"/>
      <c r="J24" s="3" t="s">
        <v>4</v>
      </c>
      <c r="K24" s="4">
        <f>IF(B23="Max",MAX(K31,N31),MIN(K31,N31))</f>
        <v>100</v>
      </c>
      <c r="P24" s="3" t="s">
        <v>4</v>
      </c>
      <c r="Q24" s="4">
        <f>IF(B23="Max",MAX(Q31),MIN(Q31))</f>
        <v>-100</v>
      </c>
      <c r="S24" s="3" t="s">
        <v>4</v>
      </c>
      <c r="T24" s="4">
        <f>IF(B23="Max",MAX(T31),MIN(T31))</f>
        <v>-100</v>
      </c>
      <c r="Y24" s="3" t="s">
        <v>4</v>
      </c>
      <c r="Z24" s="4">
        <f>IF(B23="Max",MAX(Z31,AC31),MIN(Z31,AC31))</f>
        <v>100</v>
      </c>
      <c r="AE24" s="3" t="s">
        <v>4</v>
      </c>
      <c r="AF24" s="4">
        <f>IF(B23="Max",MAX(AF31),MIN(AF31))</f>
        <v>-100</v>
      </c>
      <c r="AH24" s="3" t="s">
        <v>4</v>
      </c>
      <c r="AI24" s="4">
        <f>IF(B23="Max",MAX(AI31,AL31),MIN(AI31,AL31))</f>
        <v>100</v>
      </c>
      <c r="AJ24" s="8"/>
      <c r="AK24" s="8"/>
      <c r="AL24" s="8"/>
      <c r="AN24" s="3" t="s">
        <v>4</v>
      </c>
      <c r="AO24" s="4">
        <f>IF(H23="Max",MAX(AO31),MIN(AO31))</f>
        <v>100</v>
      </c>
      <c r="AT24" s="3" t="s">
        <v>4</v>
      </c>
      <c r="AU24" s="4">
        <f>IF(B23="Max",MAX(AU31,AX31),MIN(AU31,AX31))</f>
        <v>-100</v>
      </c>
      <c r="AZ24" s="3" t="s">
        <v>4</v>
      </c>
      <c r="BA24" s="4">
        <f>IF(Z23="Max",MAX(BA31),MIN(BA31))</f>
        <v>-100</v>
      </c>
      <c r="BC24" s="3" t="s">
        <v>4</v>
      </c>
      <c r="BD24" s="4">
        <f>IF(AI23="Max",MAX(BD31),MIN(BD31))</f>
        <v>-100</v>
      </c>
    </row>
    <row r="25" spans="1:56" x14ac:dyDescent="0.25">
      <c r="D25" s="5" t="s">
        <v>0</v>
      </c>
      <c r="E25" s="6">
        <v>2</v>
      </c>
      <c r="F25" s="8"/>
      <c r="G25" s="8"/>
      <c r="H25" s="8"/>
      <c r="J25" s="5" t="s">
        <v>0</v>
      </c>
      <c r="K25" s="6">
        <v>2</v>
      </c>
      <c r="P25" s="5" t="s">
        <v>0</v>
      </c>
      <c r="Q25" s="6">
        <v>1</v>
      </c>
      <c r="S25" s="5" t="s">
        <v>0</v>
      </c>
      <c r="T25" s="6">
        <v>2</v>
      </c>
      <c r="Y25" s="5" t="s">
        <v>0</v>
      </c>
      <c r="Z25" s="6">
        <v>2</v>
      </c>
      <c r="AE25" s="5" t="s">
        <v>0</v>
      </c>
      <c r="AF25" s="6">
        <v>1</v>
      </c>
      <c r="AH25" s="5" t="s">
        <v>0</v>
      </c>
      <c r="AI25" s="6">
        <v>2</v>
      </c>
      <c r="AJ25" s="8"/>
      <c r="AK25" s="8"/>
      <c r="AL25" s="8"/>
      <c r="AN25" s="5" t="s">
        <v>0</v>
      </c>
      <c r="AO25" s="6">
        <v>2</v>
      </c>
      <c r="AT25" s="5" t="s">
        <v>0</v>
      </c>
      <c r="AU25" s="6">
        <v>2</v>
      </c>
      <c r="AZ25" s="5" t="s">
        <v>0</v>
      </c>
      <c r="BA25" s="6">
        <v>1</v>
      </c>
      <c r="BC25" s="5" t="s">
        <v>0</v>
      </c>
      <c r="BD25" s="6">
        <v>1</v>
      </c>
    </row>
    <row r="30" spans="1:56" x14ac:dyDescent="0.25">
      <c r="A30">
        <v>5</v>
      </c>
      <c r="B30" t="s">
        <v>1</v>
      </c>
      <c r="D30" s="1"/>
      <c r="E30" s="2" t="s">
        <v>12</v>
      </c>
      <c r="F30" s="7"/>
      <c r="G30" s="1"/>
      <c r="H30" s="2" t="s">
        <v>11</v>
      </c>
      <c r="J30" s="1"/>
      <c r="K30" s="2" t="s">
        <v>12</v>
      </c>
      <c r="L30" s="7"/>
      <c r="M30" s="1"/>
      <c r="N30" s="2" t="s">
        <v>10</v>
      </c>
      <c r="P30" s="1"/>
      <c r="Q30" s="2" t="s">
        <v>11</v>
      </c>
      <c r="S30" s="1"/>
      <c r="T30" s="2" t="s">
        <v>11</v>
      </c>
      <c r="V30" s="1"/>
      <c r="W30" s="2" t="s">
        <v>12</v>
      </c>
      <c r="Y30" s="1"/>
      <c r="Z30" s="2" t="s">
        <v>12</v>
      </c>
      <c r="AB30" s="1"/>
      <c r="AC30" s="2" t="s">
        <v>54</v>
      </c>
      <c r="AE30" s="1"/>
      <c r="AF30" s="2" t="s">
        <v>11</v>
      </c>
      <c r="AH30" s="1"/>
      <c r="AI30" s="2" t="s">
        <v>12</v>
      </c>
      <c r="AJ30" s="7"/>
      <c r="AK30" s="1"/>
      <c r="AL30" s="2" t="s">
        <v>10</v>
      </c>
      <c r="AN30" s="1"/>
      <c r="AO30" s="2" t="s">
        <v>54</v>
      </c>
      <c r="AP30" s="7"/>
      <c r="AQ30" s="1"/>
      <c r="AR30" s="2" t="s">
        <v>12</v>
      </c>
      <c r="AS30" s="7"/>
      <c r="AT30" s="1"/>
      <c r="AU30" s="2" t="s">
        <v>10</v>
      </c>
      <c r="AW30" s="1"/>
      <c r="AX30" s="2" t="s">
        <v>11</v>
      </c>
      <c r="AZ30" s="1"/>
      <c r="BA30" s="2" t="s">
        <v>11</v>
      </c>
      <c r="BC30" s="1"/>
      <c r="BD30" s="2" t="s">
        <v>11</v>
      </c>
    </row>
    <row r="31" spans="1:56" x14ac:dyDescent="0.25">
      <c r="D31" s="3" t="s">
        <v>4</v>
      </c>
      <c r="E31" s="4">
        <f>IF(B30="Max",MAX(E38),MIN(E38))</f>
        <v>100</v>
      </c>
      <c r="F31" s="8"/>
      <c r="G31" s="3" t="s">
        <v>4</v>
      </c>
      <c r="H31" s="4">
        <v>-100</v>
      </c>
      <c r="J31" s="3" t="s">
        <v>4</v>
      </c>
      <c r="K31" s="4">
        <f>IF(B30="Max",MAX(K38),MIN(K38))</f>
        <v>100</v>
      </c>
      <c r="L31" s="8"/>
      <c r="M31" s="3" t="s">
        <v>4</v>
      </c>
      <c r="N31" s="4">
        <f>IF(B30="Max",MAX(N38),MIN(N38))</f>
        <v>100</v>
      </c>
      <c r="P31" s="3" t="s">
        <v>4</v>
      </c>
      <c r="Q31" s="4">
        <v>-100</v>
      </c>
      <c r="S31" s="3" t="s">
        <v>4</v>
      </c>
      <c r="T31" s="4">
        <v>-100</v>
      </c>
      <c r="V31" s="3" t="s">
        <v>4</v>
      </c>
      <c r="W31" s="4">
        <f>IF(B30="Max",MAX(W38),MIN(W38))</f>
        <v>100</v>
      </c>
      <c r="Y31" s="3" t="s">
        <v>4</v>
      </c>
      <c r="Z31" s="4">
        <f>IF(B30="Max",MAX(Z38),MIN(Z38))</f>
        <v>100</v>
      </c>
      <c r="AB31" s="3" t="s">
        <v>4</v>
      </c>
      <c r="AC31" s="4">
        <f>IF(B30="Max",MAX(AC38),MIN(AC38))</f>
        <v>100</v>
      </c>
      <c r="AE31" s="3" t="s">
        <v>4</v>
      </c>
      <c r="AF31" s="4">
        <v>-100</v>
      </c>
      <c r="AH31" s="3" t="s">
        <v>4</v>
      </c>
      <c r="AI31" s="4">
        <f>IF(B30="Max",MAX(AI38),MIN(AI38))</f>
        <v>100</v>
      </c>
      <c r="AJ31" s="8"/>
      <c r="AK31" s="3" t="s">
        <v>4</v>
      </c>
      <c r="AL31" s="4">
        <f>IF(B30="Max",MAX(AL38),MIN(AL38))</f>
        <v>100</v>
      </c>
      <c r="AN31" s="3" t="s">
        <v>4</v>
      </c>
      <c r="AO31" s="4">
        <f>IF(B30="Max",MAX(AO38),MIN(AO38))</f>
        <v>100</v>
      </c>
      <c r="AP31" s="8"/>
      <c r="AQ31" s="3" t="s">
        <v>4</v>
      </c>
      <c r="AR31" s="4">
        <f>IF(B30="Max",MAX(AR38),MIN(AR38))</f>
        <v>100</v>
      </c>
      <c r="AS31" s="8"/>
      <c r="AT31" s="3" t="s">
        <v>4</v>
      </c>
      <c r="AU31" s="4">
        <f>IF(B30="Max",MAX(AU38),MIN(AU38))</f>
        <v>100</v>
      </c>
      <c r="AW31" s="3" t="s">
        <v>4</v>
      </c>
      <c r="AX31" s="4">
        <v>-100</v>
      </c>
      <c r="AZ31" s="3" t="s">
        <v>4</v>
      </c>
      <c r="BA31" s="4">
        <v>-100</v>
      </c>
      <c r="BC31" s="3" t="s">
        <v>4</v>
      </c>
      <c r="BD31" s="4">
        <v>-100</v>
      </c>
    </row>
    <row r="32" spans="1:56" x14ac:dyDescent="0.25">
      <c r="D32" s="5" t="s">
        <v>0</v>
      </c>
      <c r="E32" s="6">
        <v>1</v>
      </c>
      <c r="F32" s="8"/>
      <c r="G32" s="5" t="s">
        <v>0</v>
      </c>
      <c r="H32" s="6">
        <v>0</v>
      </c>
      <c r="J32" s="5" t="s">
        <v>0</v>
      </c>
      <c r="K32" s="6">
        <v>1</v>
      </c>
      <c r="L32" s="8"/>
      <c r="M32" s="5" t="s">
        <v>0</v>
      </c>
      <c r="N32" s="6">
        <v>1</v>
      </c>
      <c r="P32" s="5" t="s">
        <v>0</v>
      </c>
      <c r="Q32" s="6">
        <v>0</v>
      </c>
      <c r="S32" s="5" t="s">
        <v>0</v>
      </c>
      <c r="T32" s="6">
        <v>0</v>
      </c>
      <c r="V32" s="5" t="s">
        <v>0</v>
      </c>
      <c r="W32" s="6">
        <v>1</v>
      </c>
      <c r="Y32" s="5" t="s">
        <v>0</v>
      </c>
      <c r="Z32" s="6">
        <v>1</v>
      </c>
      <c r="AB32" s="5" t="s">
        <v>0</v>
      </c>
      <c r="AC32" s="6">
        <v>1</v>
      </c>
      <c r="AE32" s="5" t="s">
        <v>0</v>
      </c>
      <c r="AF32" s="6">
        <v>0</v>
      </c>
      <c r="AH32" s="5" t="s">
        <v>0</v>
      </c>
      <c r="AI32" s="6">
        <v>1</v>
      </c>
      <c r="AJ32" s="8"/>
      <c r="AK32" s="5" t="s">
        <v>0</v>
      </c>
      <c r="AL32" s="6">
        <v>1</v>
      </c>
      <c r="AN32" s="5" t="s">
        <v>0</v>
      </c>
      <c r="AO32" s="6">
        <v>1</v>
      </c>
      <c r="AP32" s="8"/>
      <c r="AQ32" s="5" t="s">
        <v>0</v>
      </c>
      <c r="AR32" s="6">
        <v>1</v>
      </c>
      <c r="AS32" s="8"/>
      <c r="AT32" s="5" t="s">
        <v>0</v>
      </c>
      <c r="AU32" s="6">
        <v>1</v>
      </c>
      <c r="AW32" s="5" t="s">
        <v>0</v>
      </c>
      <c r="AX32" s="6">
        <v>0</v>
      </c>
      <c r="AZ32" s="5" t="s">
        <v>0</v>
      </c>
      <c r="BA32" s="6">
        <v>0</v>
      </c>
      <c r="BC32" s="5" t="s">
        <v>0</v>
      </c>
      <c r="BD32" s="6">
        <v>0</v>
      </c>
    </row>
    <row r="37" spans="1:47" x14ac:dyDescent="0.25">
      <c r="A37">
        <v>6</v>
      </c>
      <c r="B37" t="s">
        <v>2</v>
      </c>
      <c r="D37" s="1"/>
      <c r="E37" s="2" t="s">
        <v>11</v>
      </c>
      <c r="J37" s="1"/>
      <c r="K37" s="2" t="s">
        <v>11</v>
      </c>
      <c r="M37" s="1"/>
      <c r="N37" s="2" t="s">
        <v>11</v>
      </c>
      <c r="V37" s="1"/>
      <c r="W37" s="2" t="s">
        <v>11</v>
      </c>
      <c r="Y37" s="1"/>
      <c r="Z37" s="2" t="s">
        <v>11</v>
      </c>
      <c r="AB37" s="1"/>
      <c r="AC37" s="2" t="s">
        <v>11</v>
      </c>
      <c r="AH37" s="1"/>
      <c r="AI37" s="2" t="s">
        <v>11</v>
      </c>
      <c r="AK37" s="1"/>
      <c r="AL37" s="2" t="s">
        <v>11</v>
      </c>
      <c r="AN37" s="1"/>
      <c r="AO37" s="2" t="s">
        <v>11</v>
      </c>
      <c r="AQ37" s="1"/>
      <c r="AR37" s="2" t="s">
        <v>11</v>
      </c>
      <c r="AT37" s="1"/>
      <c r="AU37" s="2" t="s">
        <v>11</v>
      </c>
    </row>
    <row r="38" spans="1:47" x14ac:dyDescent="0.25">
      <c r="D38" s="3" t="s">
        <v>4</v>
      </c>
      <c r="E38" s="4">
        <v>100</v>
      </c>
      <c r="J38" s="3" t="s">
        <v>4</v>
      </c>
      <c r="K38" s="4">
        <v>100</v>
      </c>
      <c r="M38" s="3" t="s">
        <v>4</v>
      </c>
      <c r="N38" s="4">
        <v>100</v>
      </c>
      <c r="V38" s="3" t="s">
        <v>4</v>
      </c>
      <c r="W38" s="4">
        <v>100</v>
      </c>
      <c r="Y38" s="3" t="s">
        <v>4</v>
      </c>
      <c r="Z38" s="4">
        <v>100</v>
      </c>
      <c r="AB38" s="3" t="s">
        <v>4</v>
      </c>
      <c r="AC38" s="4">
        <v>100</v>
      </c>
      <c r="AH38" s="3" t="s">
        <v>4</v>
      </c>
      <c r="AI38" s="4">
        <v>100</v>
      </c>
      <c r="AK38" s="3" t="s">
        <v>4</v>
      </c>
      <c r="AL38" s="4">
        <v>100</v>
      </c>
      <c r="AN38" s="3" t="s">
        <v>4</v>
      </c>
      <c r="AO38" s="4">
        <v>100</v>
      </c>
      <c r="AQ38" s="3" t="s">
        <v>4</v>
      </c>
      <c r="AR38" s="4">
        <v>100</v>
      </c>
      <c r="AT38" s="3" t="s">
        <v>4</v>
      </c>
      <c r="AU38" s="4">
        <v>100</v>
      </c>
    </row>
    <row r="39" spans="1:47" x14ac:dyDescent="0.25">
      <c r="D39" s="5" t="s">
        <v>0</v>
      </c>
      <c r="E39" s="6">
        <v>0</v>
      </c>
      <c r="J39" s="5" t="s">
        <v>0</v>
      </c>
      <c r="K39" s="6">
        <v>0</v>
      </c>
      <c r="M39" s="5" t="s">
        <v>0</v>
      </c>
      <c r="N39" s="6">
        <v>0</v>
      </c>
      <c r="V39" s="5" t="s">
        <v>0</v>
      </c>
      <c r="W39" s="6">
        <v>0</v>
      </c>
      <c r="Y39" s="5" t="s">
        <v>0</v>
      </c>
      <c r="Z39" s="6">
        <v>0</v>
      </c>
      <c r="AB39" s="5" t="s">
        <v>0</v>
      </c>
      <c r="AC39" s="6">
        <v>0</v>
      </c>
      <c r="AH39" s="5" t="s">
        <v>0</v>
      </c>
      <c r="AI39" s="6">
        <v>0</v>
      </c>
      <c r="AK39" s="5" t="s">
        <v>0</v>
      </c>
      <c r="AL39" s="6">
        <v>0</v>
      </c>
      <c r="AN39" s="5" t="s">
        <v>0</v>
      </c>
      <c r="AO39" s="6">
        <v>0</v>
      </c>
      <c r="AQ39" s="5" t="s">
        <v>0</v>
      </c>
      <c r="AR39" s="6">
        <v>0</v>
      </c>
      <c r="AT39" s="5" t="s">
        <v>0</v>
      </c>
      <c r="AU39" s="6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7"/>
  <sheetViews>
    <sheetView workbookViewId="0">
      <selection activeCell="U37" sqref="U37"/>
    </sheetView>
  </sheetViews>
  <sheetFormatPr defaultRowHeight="15" x14ac:dyDescent="0.25"/>
  <cols>
    <col min="1" max="1" width="2.7109375" customWidth="1"/>
    <col min="3" max="3" width="2.7109375" customWidth="1"/>
    <col min="6" max="6" width="2.7109375" customWidth="1"/>
    <col min="9" max="9" width="2.7109375" customWidth="1"/>
    <col min="12" max="12" width="2.7109375" customWidth="1"/>
    <col min="15" max="15" width="2.7109375" customWidth="1"/>
    <col min="18" max="18" width="2.7109375" customWidth="1"/>
  </cols>
  <sheetData>
    <row r="2" spans="1:17" x14ac:dyDescent="0.25">
      <c r="A2">
        <v>1</v>
      </c>
      <c r="B2" t="s">
        <v>1</v>
      </c>
    </row>
    <row r="9" spans="1:17" x14ac:dyDescent="0.25">
      <c r="A9">
        <v>2</v>
      </c>
      <c r="B9" t="s">
        <v>2</v>
      </c>
      <c r="J9" s="1"/>
      <c r="K9" s="2" t="s">
        <v>48</v>
      </c>
    </row>
    <row r="10" spans="1:17" x14ac:dyDescent="0.25">
      <c r="J10" s="3" t="s">
        <v>4</v>
      </c>
      <c r="K10" s="4">
        <f>IF(B9="Max",MAX(H17,K17,Q17),MIN(H17,K17,Q17))</f>
        <v>-100</v>
      </c>
    </row>
    <row r="11" spans="1:17" x14ac:dyDescent="0.25">
      <c r="J11" s="5" t="s">
        <v>0</v>
      </c>
      <c r="K11" s="6">
        <v>3</v>
      </c>
    </row>
    <row r="16" spans="1:17" x14ac:dyDescent="0.25">
      <c r="A16">
        <v>3</v>
      </c>
      <c r="B16" t="s">
        <v>1</v>
      </c>
      <c r="G16" s="1"/>
      <c r="H16" s="2" t="s">
        <v>6</v>
      </c>
      <c r="J16" s="1"/>
      <c r="K16" s="2" t="s">
        <v>47</v>
      </c>
      <c r="P16" s="1"/>
      <c r="Q16" s="2" t="s">
        <v>54</v>
      </c>
    </row>
    <row r="17" spans="1:17" x14ac:dyDescent="0.25">
      <c r="G17" s="3" t="s">
        <v>4</v>
      </c>
      <c r="H17" s="4">
        <f>IF(B16="Max",MAX(E24,H24),MIN(E24,H24))</f>
        <v>100</v>
      </c>
      <c r="J17" s="3" t="s">
        <v>4</v>
      </c>
      <c r="K17" s="4">
        <f>IF(B16="Max",MAX(K24,N24),MIN(K24,N24))</f>
        <v>-100</v>
      </c>
      <c r="P17" s="3" t="s">
        <v>4</v>
      </c>
      <c r="Q17" s="4">
        <f>IF(B16="Max",MAX(Q24),MIN(Q24))</f>
        <v>100</v>
      </c>
    </row>
    <row r="18" spans="1:17" x14ac:dyDescent="0.25">
      <c r="G18" s="5" t="s">
        <v>0</v>
      </c>
      <c r="H18" s="6">
        <v>2</v>
      </c>
      <c r="J18" s="5" t="s">
        <v>0</v>
      </c>
      <c r="K18" s="6">
        <v>2</v>
      </c>
      <c r="P18" s="5" t="s">
        <v>0</v>
      </c>
      <c r="Q18" s="6">
        <v>1</v>
      </c>
    </row>
    <row r="23" spans="1:17" x14ac:dyDescent="0.25">
      <c r="A23">
        <v>4</v>
      </c>
      <c r="B23" t="s">
        <v>2</v>
      </c>
      <c r="D23" s="1"/>
      <c r="E23" s="2" t="s">
        <v>12</v>
      </c>
      <c r="F23" s="7"/>
      <c r="G23" s="1"/>
      <c r="H23" s="2" t="s">
        <v>11</v>
      </c>
      <c r="J23" s="1"/>
      <c r="K23" s="2" t="s">
        <v>12</v>
      </c>
      <c r="M23" s="1"/>
      <c r="N23" s="2" t="s">
        <v>54</v>
      </c>
      <c r="P23" s="1"/>
      <c r="Q23" s="2" t="s">
        <v>11</v>
      </c>
    </row>
    <row r="24" spans="1:17" x14ac:dyDescent="0.25">
      <c r="D24" s="3" t="s">
        <v>4</v>
      </c>
      <c r="E24" s="4">
        <f>IF(B23="Max",MAX(E31),MIN(E31))</f>
        <v>-100</v>
      </c>
      <c r="F24" s="8"/>
      <c r="G24" s="3" t="s">
        <v>4</v>
      </c>
      <c r="H24" s="4">
        <v>100</v>
      </c>
      <c r="J24" s="3" t="s">
        <v>4</v>
      </c>
      <c r="K24" s="4">
        <f>IF(B23="Max",MAX(K31),MIN(K31))</f>
        <v>-100</v>
      </c>
      <c r="M24" s="3" t="s">
        <v>4</v>
      </c>
      <c r="N24" s="4">
        <f>IF(B23="Max",MAX(N31),MIN(N31))</f>
        <v>-100</v>
      </c>
      <c r="P24" s="3" t="s">
        <v>4</v>
      </c>
      <c r="Q24" s="4">
        <v>100</v>
      </c>
    </row>
    <row r="25" spans="1:17" x14ac:dyDescent="0.25">
      <c r="D25" s="5" t="s">
        <v>0</v>
      </c>
      <c r="E25" s="6">
        <v>1</v>
      </c>
      <c r="F25" s="8"/>
      <c r="G25" s="5" t="s">
        <v>0</v>
      </c>
      <c r="H25" s="6">
        <v>0</v>
      </c>
      <c r="J25" s="5" t="s">
        <v>0</v>
      </c>
      <c r="K25" s="6">
        <v>1</v>
      </c>
      <c r="M25" s="5" t="s">
        <v>0</v>
      </c>
      <c r="N25" s="6">
        <v>1</v>
      </c>
      <c r="P25" s="5" t="s">
        <v>0</v>
      </c>
      <c r="Q25" s="6">
        <v>0</v>
      </c>
    </row>
    <row r="30" spans="1:17" x14ac:dyDescent="0.25">
      <c r="A30">
        <v>5</v>
      </c>
      <c r="B30" t="s">
        <v>1</v>
      </c>
      <c r="D30" s="1"/>
      <c r="E30" s="2" t="s">
        <v>11</v>
      </c>
      <c r="F30" s="7"/>
      <c r="J30" s="1"/>
      <c r="K30" s="2" t="s">
        <v>11</v>
      </c>
      <c r="M30" s="1"/>
      <c r="N30" s="2" t="s">
        <v>11</v>
      </c>
    </row>
    <row r="31" spans="1:17" x14ac:dyDescent="0.25">
      <c r="D31" s="3" t="s">
        <v>4</v>
      </c>
      <c r="E31" s="4">
        <v>-100</v>
      </c>
      <c r="F31" s="8"/>
      <c r="J31" s="3" t="s">
        <v>4</v>
      </c>
      <c r="K31" s="4">
        <v>-100</v>
      </c>
      <c r="M31" s="3" t="s">
        <v>4</v>
      </c>
      <c r="N31" s="4">
        <v>-100</v>
      </c>
    </row>
    <row r="32" spans="1:17" x14ac:dyDescent="0.25">
      <c r="D32" s="5" t="s">
        <v>0</v>
      </c>
      <c r="E32" s="6">
        <v>0</v>
      </c>
      <c r="F32" s="8"/>
      <c r="J32" s="5" t="s">
        <v>0</v>
      </c>
      <c r="K32" s="6">
        <v>0</v>
      </c>
      <c r="M32" s="5" t="s">
        <v>0</v>
      </c>
      <c r="N32" s="6">
        <v>0</v>
      </c>
    </row>
    <row r="37" spans="1:2" x14ac:dyDescent="0.25">
      <c r="A37">
        <v>6</v>
      </c>
      <c r="B37" t="s">
        <v>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D39"/>
  <sheetViews>
    <sheetView workbookViewId="0">
      <selection activeCell="AO37" sqref="AO37"/>
    </sheetView>
  </sheetViews>
  <sheetFormatPr defaultRowHeight="15" x14ac:dyDescent="0.25"/>
  <cols>
    <col min="1" max="1" width="2.7109375" customWidth="1"/>
    <col min="2" max="2" width="4.7109375" bestFit="1" customWidth="1"/>
    <col min="3" max="3" width="2.7109375" customWidth="1"/>
    <col min="4" max="4" width="8.5703125" bestFit="1" customWidth="1"/>
    <col min="5" max="5" width="7" bestFit="1" customWidth="1"/>
    <col min="6" max="6" width="2.7109375" customWidth="1"/>
    <col min="7" max="7" width="8.5703125" bestFit="1" customWidth="1"/>
    <col min="8" max="8" width="6.85546875" bestFit="1" customWidth="1"/>
    <col min="9" max="9" width="2.7109375" customWidth="1"/>
    <col min="10" max="10" width="8.5703125" bestFit="1" customWidth="1"/>
    <col min="11" max="11" width="6.85546875" bestFit="1" customWidth="1"/>
    <col min="12" max="12" width="2.7109375" customWidth="1"/>
    <col min="13" max="13" width="8.5703125" bestFit="1" customWidth="1"/>
    <col min="14" max="14" width="6.85546875" bestFit="1" customWidth="1"/>
    <col min="15" max="15" width="2.7109375" customWidth="1"/>
    <col min="16" max="16" width="8.5703125" bestFit="1" customWidth="1"/>
    <col min="17" max="17" width="6.85546875" bestFit="1" customWidth="1"/>
    <col min="18" max="18" width="2.7109375" customWidth="1"/>
    <col min="19" max="19" width="8.5703125" bestFit="1" customWidth="1"/>
    <col min="20" max="20" width="7" bestFit="1" customWidth="1"/>
    <col min="21" max="21" width="2.7109375" customWidth="1"/>
    <col min="22" max="22" width="8.5703125" bestFit="1" customWidth="1"/>
    <col min="23" max="23" width="6.85546875" bestFit="1" customWidth="1"/>
    <col min="24" max="24" width="2.7109375" customWidth="1"/>
    <col min="25" max="25" width="8.5703125" bestFit="1" customWidth="1"/>
    <col min="26" max="26" width="6.85546875" bestFit="1" customWidth="1"/>
    <col min="27" max="27" width="2.7109375" customWidth="1"/>
    <col min="28" max="28" width="8.5703125" bestFit="1" customWidth="1"/>
    <col min="29" max="29" width="6.85546875" bestFit="1" customWidth="1"/>
    <col min="30" max="30" width="2.7109375" customWidth="1"/>
    <col min="31" max="31" width="8.5703125" bestFit="1" customWidth="1"/>
    <col min="32" max="32" width="6.85546875" bestFit="1" customWidth="1"/>
    <col min="33" max="33" width="2.7109375" customWidth="1"/>
    <col min="34" max="34" width="8.5703125" bestFit="1" customWidth="1"/>
    <col min="35" max="35" width="6.85546875" bestFit="1" customWidth="1"/>
    <col min="36" max="36" width="2.7109375" customWidth="1"/>
    <col min="37" max="37" width="8.5703125" bestFit="1" customWidth="1"/>
    <col min="38" max="38" width="6.85546875" bestFit="1" customWidth="1"/>
    <col min="39" max="39" width="2.7109375" customWidth="1"/>
    <col min="40" max="40" width="8.5703125" bestFit="1" customWidth="1"/>
    <col min="41" max="41" width="6.85546875" bestFit="1" customWidth="1"/>
    <col min="42" max="42" width="2.7109375" customWidth="1"/>
    <col min="43" max="43" width="8.5703125" bestFit="1" customWidth="1"/>
    <col min="44" max="44" width="6.85546875" bestFit="1" customWidth="1"/>
    <col min="45" max="45" width="2.7109375" customWidth="1"/>
    <col min="47" max="47" width="6.85546875" bestFit="1" customWidth="1"/>
    <col min="48" max="48" width="2.7109375" customWidth="1"/>
    <col min="49" max="49" width="8.5703125" bestFit="1" customWidth="1"/>
    <col min="50" max="50" width="6.85546875" bestFit="1" customWidth="1"/>
    <col min="51" max="51" width="2.7109375" customWidth="1"/>
    <col min="52" max="52" width="8.5703125" bestFit="1" customWidth="1"/>
    <col min="53" max="53" width="6.85546875" bestFit="1" customWidth="1"/>
    <col min="54" max="54" width="2.7109375" customWidth="1"/>
    <col min="55" max="55" width="8.5703125" bestFit="1" customWidth="1"/>
    <col min="56" max="56" width="6.85546875" bestFit="1" customWidth="1"/>
  </cols>
  <sheetData>
    <row r="2" spans="1:56" x14ac:dyDescent="0.25">
      <c r="A2">
        <v>1</v>
      </c>
      <c r="B2" t="s">
        <v>1</v>
      </c>
    </row>
    <row r="9" spans="1:56" x14ac:dyDescent="0.25">
      <c r="A9">
        <v>2</v>
      </c>
      <c r="B9" t="s">
        <v>2</v>
      </c>
      <c r="AK9" s="1"/>
      <c r="AL9" s="2" t="s">
        <v>49</v>
      </c>
    </row>
    <row r="10" spans="1:56" x14ac:dyDescent="0.25">
      <c r="AK10" s="3" t="s">
        <v>4</v>
      </c>
      <c r="AL10" s="4">
        <f>IF(B9="Max",MAX(K17,Z17,AO17,BD17),MIN(K17,Z17,AO17,BD17))</f>
        <v>-100</v>
      </c>
    </row>
    <row r="11" spans="1:56" x14ac:dyDescent="0.25">
      <c r="AK11" s="5" t="s">
        <v>0</v>
      </c>
      <c r="AL11" s="6">
        <v>4</v>
      </c>
    </row>
    <row r="16" spans="1:56" x14ac:dyDescent="0.25">
      <c r="A16">
        <v>3</v>
      </c>
      <c r="B16" t="s">
        <v>1</v>
      </c>
      <c r="J16" s="1"/>
      <c r="K16" s="2" t="s">
        <v>50</v>
      </c>
      <c r="Y16" s="1"/>
      <c r="Z16" s="2" t="s">
        <v>7</v>
      </c>
      <c r="AN16" s="1"/>
      <c r="AO16" s="2" t="s">
        <v>52</v>
      </c>
      <c r="BC16" s="1"/>
      <c r="BD16" s="2" t="s">
        <v>47</v>
      </c>
    </row>
    <row r="17" spans="1:56" x14ac:dyDescent="0.25">
      <c r="J17" s="3" t="s">
        <v>4</v>
      </c>
      <c r="K17" s="4">
        <f>IF(B16="Max",MAX(E24,K24,Q24),MIN(E24,K24,Q24))</f>
        <v>100</v>
      </c>
      <c r="Y17" s="3" t="s">
        <v>4</v>
      </c>
      <c r="Z17" s="4">
        <f>IF(B16="Max",MAX(T24,Z24,AF24),MIN(T24,Z24,AF24))</f>
        <v>100</v>
      </c>
      <c r="AN17" s="3" t="s">
        <v>4</v>
      </c>
      <c r="AO17" s="4">
        <f>IF(B16="Max",MAX(AI24,AO24,AU24),MIN(AI24,AO24,AU24))</f>
        <v>100</v>
      </c>
      <c r="BC17" s="3" t="s">
        <v>4</v>
      </c>
      <c r="BD17" s="4">
        <f>IF(B16="Max",MAX(BA24,BD24),MIN(BA24,BD24))</f>
        <v>-100</v>
      </c>
    </row>
    <row r="18" spans="1:56" x14ac:dyDescent="0.25">
      <c r="J18" s="5" t="s">
        <v>0</v>
      </c>
      <c r="K18" s="6">
        <v>3</v>
      </c>
      <c r="Y18" s="5" t="s">
        <v>0</v>
      </c>
      <c r="Z18" s="6">
        <v>3</v>
      </c>
      <c r="AN18" s="5" t="s">
        <v>0</v>
      </c>
      <c r="AO18" s="6">
        <v>3</v>
      </c>
      <c r="BC18" s="5" t="s">
        <v>0</v>
      </c>
      <c r="BD18" s="6">
        <v>2</v>
      </c>
    </row>
    <row r="23" spans="1:56" x14ac:dyDescent="0.25">
      <c r="A23">
        <v>4</v>
      </c>
      <c r="B23" t="s">
        <v>2</v>
      </c>
      <c r="D23" s="1"/>
      <c r="E23" s="2" t="s">
        <v>8</v>
      </c>
      <c r="F23" s="7"/>
      <c r="G23" s="7"/>
      <c r="H23" s="7"/>
      <c r="J23" s="1"/>
      <c r="K23" s="2" t="s">
        <v>53</v>
      </c>
      <c r="P23" s="1"/>
      <c r="Q23" s="2" t="s">
        <v>54</v>
      </c>
      <c r="S23" s="1"/>
      <c r="T23" s="2" t="s">
        <v>8</v>
      </c>
      <c r="Y23" s="1"/>
      <c r="Z23" s="2" t="s">
        <v>9</v>
      </c>
      <c r="AE23" s="1"/>
      <c r="AF23" s="2" t="s">
        <v>12</v>
      </c>
      <c r="AH23" s="1"/>
      <c r="AI23" s="2" t="s">
        <v>9</v>
      </c>
      <c r="AJ23" s="7"/>
      <c r="AK23" s="7"/>
      <c r="AL23" s="7"/>
      <c r="AN23" s="1"/>
      <c r="AO23" s="2" t="s">
        <v>47</v>
      </c>
      <c r="AT23" s="1"/>
      <c r="AU23" s="2" t="s">
        <v>53</v>
      </c>
      <c r="AZ23" s="1"/>
      <c r="BA23" s="2" t="s">
        <v>55</v>
      </c>
      <c r="BC23" s="1"/>
      <c r="BD23" s="2" t="s">
        <v>54</v>
      </c>
    </row>
    <row r="24" spans="1:56" x14ac:dyDescent="0.25">
      <c r="D24" s="3" t="s">
        <v>4</v>
      </c>
      <c r="E24" s="4">
        <f>IF(B23="Max",MAX(E31,H31),MIN(E31,H31))</f>
        <v>-100</v>
      </c>
      <c r="F24" s="8"/>
      <c r="G24" s="8"/>
      <c r="H24" s="8"/>
      <c r="J24" s="3" t="s">
        <v>4</v>
      </c>
      <c r="K24" s="4">
        <f>IF(B23="Max",MAX(K31,N31),MIN(K31,N31))</f>
        <v>100</v>
      </c>
      <c r="P24" s="3" t="s">
        <v>4</v>
      </c>
      <c r="Q24" s="4">
        <f>IF(B23="Max",MAX(Q31),MIN(Q31))</f>
        <v>-100</v>
      </c>
      <c r="S24" s="3" t="s">
        <v>4</v>
      </c>
      <c r="T24" s="4">
        <f>IF(B23="Max",MAX(T31),MIN(T31))</f>
        <v>-100</v>
      </c>
      <c r="Y24" s="3" t="s">
        <v>4</v>
      </c>
      <c r="Z24" s="4">
        <f>IF(B23="Max",MAX(Z31,AC31),MIN(Z31,AC31))</f>
        <v>100</v>
      </c>
      <c r="AE24" s="3" t="s">
        <v>4</v>
      </c>
      <c r="AF24" s="4">
        <f>IF(B23="Max",MAX(AF31),MIN(AF31))</f>
        <v>-100</v>
      </c>
      <c r="AH24" s="3" t="s">
        <v>4</v>
      </c>
      <c r="AI24" s="4">
        <f>IF(B23="Max",MAX(AI31,AL31),MIN(AI31,AL31))</f>
        <v>100</v>
      </c>
      <c r="AJ24" s="8"/>
      <c r="AK24" s="8"/>
      <c r="AL24" s="8"/>
      <c r="AN24" s="3" t="s">
        <v>4</v>
      </c>
      <c r="AO24" s="4">
        <f>IF(H23="Max",MAX(AO31),MIN(AO31))</f>
        <v>100</v>
      </c>
      <c r="AT24" s="3" t="s">
        <v>4</v>
      </c>
      <c r="AU24" s="4">
        <f>IF(B23="Max",MAX(AU31,AX31),MIN(AU31,AX31))</f>
        <v>-100</v>
      </c>
      <c r="AZ24" s="3" t="s">
        <v>4</v>
      </c>
      <c r="BA24" s="4">
        <f>IF(Z23="Max",MAX(BA31),MIN(BA31))</f>
        <v>-100</v>
      </c>
      <c r="BC24" s="3" t="s">
        <v>4</v>
      </c>
      <c r="BD24" s="4">
        <f>IF(AI23="Max",MAX(BD31),MIN(BD31))</f>
        <v>-100</v>
      </c>
    </row>
    <row r="25" spans="1:56" x14ac:dyDescent="0.25">
      <c r="D25" s="5" t="s">
        <v>0</v>
      </c>
      <c r="E25" s="6">
        <v>2</v>
      </c>
      <c r="F25" s="8"/>
      <c r="G25" s="8"/>
      <c r="H25" s="8"/>
      <c r="J25" s="5" t="s">
        <v>0</v>
      </c>
      <c r="K25" s="6">
        <v>2</v>
      </c>
      <c r="P25" s="5" t="s">
        <v>0</v>
      </c>
      <c r="Q25" s="6">
        <v>1</v>
      </c>
      <c r="S25" s="5" t="s">
        <v>0</v>
      </c>
      <c r="T25" s="6">
        <v>2</v>
      </c>
      <c r="Y25" s="5" t="s">
        <v>0</v>
      </c>
      <c r="Z25" s="6">
        <v>2</v>
      </c>
      <c r="AE25" s="5" t="s">
        <v>0</v>
      </c>
      <c r="AF25" s="6">
        <v>1</v>
      </c>
      <c r="AH25" s="5" t="s">
        <v>0</v>
      </c>
      <c r="AI25" s="6">
        <v>2</v>
      </c>
      <c r="AJ25" s="8"/>
      <c r="AK25" s="8"/>
      <c r="AL25" s="8"/>
      <c r="AN25" s="5" t="s">
        <v>0</v>
      </c>
      <c r="AO25" s="6">
        <v>2</v>
      </c>
      <c r="AT25" s="5" t="s">
        <v>0</v>
      </c>
      <c r="AU25" s="6">
        <v>2</v>
      </c>
      <c r="AZ25" s="5" t="s">
        <v>0</v>
      </c>
      <c r="BA25" s="6">
        <v>1</v>
      </c>
      <c r="BC25" s="5" t="s">
        <v>0</v>
      </c>
      <c r="BD25" s="6">
        <v>1</v>
      </c>
    </row>
    <row r="30" spans="1:56" x14ac:dyDescent="0.25">
      <c r="A30">
        <v>5</v>
      </c>
      <c r="B30" t="s">
        <v>1</v>
      </c>
      <c r="D30" s="1"/>
      <c r="E30" s="2" t="s">
        <v>12</v>
      </c>
      <c r="F30" s="7"/>
      <c r="G30" s="1"/>
      <c r="H30" s="2" t="s">
        <v>11</v>
      </c>
      <c r="J30" s="1"/>
      <c r="K30" s="2" t="s">
        <v>10</v>
      </c>
      <c r="L30" s="7"/>
      <c r="M30" s="1"/>
      <c r="N30" s="2" t="s">
        <v>54</v>
      </c>
      <c r="P30" s="1"/>
      <c r="Q30" s="2" t="s">
        <v>11</v>
      </c>
      <c r="S30" s="1"/>
      <c r="T30" s="2" t="s">
        <v>11</v>
      </c>
      <c r="V30" s="1"/>
      <c r="W30" s="2" t="s">
        <v>10</v>
      </c>
      <c r="Y30" s="1"/>
      <c r="Z30" s="2" t="s">
        <v>12</v>
      </c>
      <c r="AB30" s="1"/>
      <c r="AC30" s="2" t="s">
        <v>10</v>
      </c>
      <c r="AE30" s="1"/>
      <c r="AF30" s="2" t="s">
        <v>11</v>
      </c>
      <c r="AH30" s="1"/>
      <c r="AI30" s="2" t="s">
        <v>12</v>
      </c>
      <c r="AJ30" s="7"/>
      <c r="AK30" s="1"/>
      <c r="AL30" s="2" t="s">
        <v>10</v>
      </c>
      <c r="AN30" s="1"/>
      <c r="AO30" s="2" t="s">
        <v>54</v>
      </c>
      <c r="AP30" s="7"/>
      <c r="AQ30" s="1"/>
      <c r="AR30" s="2" t="s">
        <v>12</v>
      </c>
      <c r="AS30" s="7"/>
      <c r="AT30" s="1"/>
      <c r="AU30" s="2" t="s">
        <v>10</v>
      </c>
      <c r="AW30" s="1"/>
      <c r="AX30" s="2" t="s">
        <v>11</v>
      </c>
      <c r="AZ30" s="1"/>
      <c r="BA30" s="2" t="s">
        <v>11</v>
      </c>
      <c r="BC30" s="1"/>
      <c r="BD30" s="2" t="s">
        <v>11</v>
      </c>
    </row>
    <row r="31" spans="1:56" x14ac:dyDescent="0.25">
      <c r="D31" s="3" t="s">
        <v>4</v>
      </c>
      <c r="E31" s="4">
        <f>IF(B30="Max",MAX(E38),MIN(E38))</f>
        <v>100</v>
      </c>
      <c r="F31" s="8"/>
      <c r="G31" s="3" t="s">
        <v>4</v>
      </c>
      <c r="H31" s="4">
        <v>-100</v>
      </c>
      <c r="J31" s="3" t="s">
        <v>4</v>
      </c>
      <c r="K31" s="4">
        <f>IF(B30="Max",MAX(K38),MIN(K38))</f>
        <v>100</v>
      </c>
      <c r="L31" s="8"/>
      <c r="M31" s="3" t="s">
        <v>4</v>
      </c>
      <c r="N31" s="4">
        <f>IF(B30="Max",MAX(N38),MIN(N38))</f>
        <v>100</v>
      </c>
      <c r="P31" s="3" t="s">
        <v>4</v>
      </c>
      <c r="Q31" s="4">
        <v>-100</v>
      </c>
      <c r="S31" s="3" t="s">
        <v>4</v>
      </c>
      <c r="T31" s="4">
        <v>-100</v>
      </c>
      <c r="V31" s="3" t="s">
        <v>4</v>
      </c>
      <c r="W31" s="4">
        <f>IF(B30="Max",MAX(W38),MIN(W38))</f>
        <v>100</v>
      </c>
      <c r="Y31" s="3" t="s">
        <v>4</v>
      </c>
      <c r="Z31" s="4">
        <f>IF(B30="Max",MAX(Z38),MIN(Z38))</f>
        <v>100</v>
      </c>
      <c r="AB31" s="3" t="s">
        <v>4</v>
      </c>
      <c r="AC31" s="4">
        <f>IF(B30="Max",MAX(AC38),MIN(AC38))</f>
        <v>100</v>
      </c>
      <c r="AE31" s="3" t="s">
        <v>4</v>
      </c>
      <c r="AF31" s="4">
        <v>-100</v>
      </c>
      <c r="AH31" s="3" t="s">
        <v>4</v>
      </c>
      <c r="AI31" s="4">
        <f>IF(B30="Max",MAX(AI38),MIN(AI38))</f>
        <v>100</v>
      </c>
      <c r="AJ31" s="8"/>
      <c r="AK31" s="3" t="s">
        <v>4</v>
      </c>
      <c r="AL31" s="4">
        <f>IF(B30="Max",MAX(AL38),MIN(AL38))</f>
        <v>100</v>
      </c>
      <c r="AN31" s="3" t="s">
        <v>4</v>
      </c>
      <c r="AO31" s="4">
        <f>IF(B30="Max",MAX(AO38),MIN(AO38))</f>
        <v>100</v>
      </c>
      <c r="AP31" s="8"/>
      <c r="AQ31" s="3" t="s">
        <v>4</v>
      </c>
      <c r="AR31" s="4">
        <f>IF(B30="Max",MAX(AR38),MIN(AR38))</f>
        <v>100</v>
      </c>
      <c r="AS31" s="8"/>
      <c r="AT31" s="3" t="s">
        <v>4</v>
      </c>
      <c r="AU31" s="4">
        <f>IF(B30="Max",MAX(AU38),MIN(AU38))</f>
        <v>100</v>
      </c>
      <c r="AW31" s="3" t="s">
        <v>4</v>
      </c>
      <c r="AX31" s="4">
        <v>-100</v>
      </c>
      <c r="AZ31" s="3" t="s">
        <v>4</v>
      </c>
      <c r="BA31" s="4">
        <v>-100</v>
      </c>
      <c r="BC31" s="3" t="s">
        <v>4</v>
      </c>
      <c r="BD31" s="4">
        <v>-100</v>
      </c>
    </row>
    <row r="32" spans="1:56" x14ac:dyDescent="0.25">
      <c r="D32" s="5" t="s">
        <v>0</v>
      </c>
      <c r="E32" s="6">
        <v>1</v>
      </c>
      <c r="F32" s="8"/>
      <c r="G32" s="5" t="s">
        <v>0</v>
      </c>
      <c r="H32" s="6">
        <v>0</v>
      </c>
      <c r="J32" s="5" t="s">
        <v>0</v>
      </c>
      <c r="K32" s="6">
        <v>1</v>
      </c>
      <c r="L32" s="8"/>
      <c r="M32" s="5" t="s">
        <v>0</v>
      </c>
      <c r="N32" s="6">
        <v>1</v>
      </c>
      <c r="P32" s="5" t="s">
        <v>0</v>
      </c>
      <c r="Q32" s="6">
        <v>0</v>
      </c>
      <c r="S32" s="5" t="s">
        <v>0</v>
      </c>
      <c r="T32" s="6">
        <v>0</v>
      </c>
      <c r="V32" s="5" t="s">
        <v>0</v>
      </c>
      <c r="W32" s="6">
        <v>1</v>
      </c>
      <c r="Y32" s="5" t="s">
        <v>0</v>
      </c>
      <c r="Z32" s="6">
        <v>1</v>
      </c>
      <c r="AB32" s="5" t="s">
        <v>0</v>
      </c>
      <c r="AC32" s="6">
        <v>1</v>
      </c>
      <c r="AE32" s="5" t="s">
        <v>0</v>
      </c>
      <c r="AF32" s="6">
        <v>0</v>
      </c>
      <c r="AH32" s="5" t="s">
        <v>0</v>
      </c>
      <c r="AI32" s="6">
        <v>1</v>
      </c>
      <c r="AJ32" s="8"/>
      <c r="AK32" s="5" t="s">
        <v>0</v>
      </c>
      <c r="AL32" s="6">
        <v>1</v>
      </c>
      <c r="AN32" s="5" t="s">
        <v>0</v>
      </c>
      <c r="AO32" s="6">
        <v>1</v>
      </c>
      <c r="AP32" s="8"/>
      <c r="AQ32" s="5" t="s">
        <v>0</v>
      </c>
      <c r="AR32" s="6">
        <v>1</v>
      </c>
      <c r="AS32" s="8"/>
      <c r="AT32" s="5" t="s">
        <v>0</v>
      </c>
      <c r="AU32" s="6">
        <v>1</v>
      </c>
      <c r="AW32" s="5" t="s">
        <v>0</v>
      </c>
      <c r="AX32" s="6">
        <v>0</v>
      </c>
      <c r="AZ32" s="5" t="s">
        <v>0</v>
      </c>
      <c r="BA32" s="6">
        <v>0</v>
      </c>
      <c r="BC32" s="5" t="s">
        <v>0</v>
      </c>
      <c r="BD32" s="6">
        <v>0</v>
      </c>
    </row>
    <row r="37" spans="1:47" x14ac:dyDescent="0.25">
      <c r="A37">
        <v>6</v>
      </c>
      <c r="B37" t="s">
        <v>2</v>
      </c>
      <c r="D37" s="1"/>
      <c r="E37" s="2" t="s">
        <v>11</v>
      </c>
      <c r="J37" s="1"/>
      <c r="K37" s="2" t="s">
        <v>11</v>
      </c>
      <c r="M37" s="1"/>
      <c r="N37" s="2" t="s">
        <v>11</v>
      </c>
      <c r="V37" s="1"/>
      <c r="W37" s="2" t="s">
        <v>11</v>
      </c>
      <c r="Y37" s="1"/>
      <c r="Z37" s="2" t="s">
        <v>11</v>
      </c>
      <c r="AB37" s="1"/>
      <c r="AC37" s="2" t="s">
        <v>11</v>
      </c>
      <c r="AH37" s="1"/>
      <c r="AI37" s="2" t="s">
        <v>11</v>
      </c>
      <c r="AK37" s="1"/>
      <c r="AL37" s="2" t="s">
        <v>11</v>
      </c>
      <c r="AN37" s="1"/>
      <c r="AO37" s="2" t="s">
        <v>11</v>
      </c>
      <c r="AQ37" s="1"/>
      <c r="AR37" s="2" t="s">
        <v>11</v>
      </c>
      <c r="AT37" s="1"/>
      <c r="AU37" s="2" t="s">
        <v>11</v>
      </c>
    </row>
    <row r="38" spans="1:47" x14ac:dyDescent="0.25">
      <c r="D38" s="3" t="s">
        <v>4</v>
      </c>
      <c r="E38" s="4">
        <v>100</v>
      </c>
      <c r="J38" s="3" t="s">
        <v>4</v>
      </c>
      <c r="K38" s="4">
        <v>100</v>
      </c>
      <c r="M38" s="3" t="s">
        <v>4</v>
      </c>
      <c r="N38" s="4">
        <v>100</v>
      </c>
      <c r="V38" s="3" t="s">
        <v>4</v>
      </c>
      <c r="W38" s="4">
        <v>100</v>
      </c>
      <c r="Y38" s="3" t="s">
        <v>4</v>
      </c>
      <c r="Z38" s="4">
        <v>100</v>
      </c>
      <c r="AB38" s="3" t="s">
        <v>4</v>
      </c>
      <c r="AC38" s="4">
        <v>100</v>
      </c>
      <c r="AH38" s="3" t="s">
        <v>4</v>
      </c>
      <c r="AI38" s="4">
        <v>100</v>
      </c>
      <c r="AK38" s="3" t="s">
        <v>4</v>
      </c>
      <c r="AL38" s="4">
        <v>100</v>
      </c>
      <c r="AN38" s="3" t="s">
        <v>4</v>
      </c>
      <c r="AO38" s="4">
        <v>100</v>
      </c>
      <c r="AQ38" s="3" t="s">
        <v>4</v>
      </c>
      <c r="AR38" s="4">
        <v>100</v>
      </c>
      <c r="AT38" s="3" t="s">
        <v>4</v>
      </c>
      <c r="AU38" s="4">
        <v>100</v>
      </c>
    </row>
    <row r="39" spans="1:47" x14ac:dyDescent="0.25">
      <c r="D39" s="5" t="s">
        <v>0</v>
      </c>
      <c r="E39" s="6">
        <v>0</v>
      </c>
      <c r="J39" s="5" t="s">
        <v>0</v>
      </c>
      <c r="K39" s="6">
        <v>0</v>
      </c>
      <c r="M39" s="5" t="s">
        <v>0</v>
      </c>
      <c r="N39" s="6">
        <v>0</v>
      </c>
      <c r="V39" s="5" t="s">
        <v>0</v>
      </c>
      <c r="W39" s="6">
        <v>0</v>
      </c>
      <c r="Y39" s="5" t="s">
        <v>0</v>
      </c>
      <c r="Z39" s="6">
        <v>0</v>
      </c>
      <c r="AB39" s="5" t="s">
        <v>0</v>
      </c>
      <c r="AC39" s="6">
        <v>0</v>
      </c>
      <c r="AH39" s="5" t="s">
        <v>0</v>
      </c>
      <c r="AI39" s="6">
        <v>0</v>
      </c>
      <c r="AK39" s="5" t="s">
        <v>0</v>
      </c>
      <c r="AL39" s="6">
        <v>0</v>
      </c>
      <c r="AN39" s="5" t="s">
        <v>0</v>
      </c>
      <c r="AO39" s="6">
        <v>0</v>
      </c>
      <c r="AQ39" s="5" t="s">
        <v>0</v>
      </c>
      <c r="AR39" s="6">
        <v>0</v>
      </c>
      <c r="AT39" s="5" t="s">
        <v>0</v>
      </c>
      <c r="AU39" s="6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7"/>
  <sheetViews>
    <sheetView workbookViewId="0">
      <selection activeCell="T31" sqref="T31"/>
    </sheetView>
  </sheetViews>
  <sheetFormatPr defaultRowHeight="15" x14ac:dyDescent="0.25"/>
  <cols>
    <col min="1" max="1" width="2.7109375" customWidth="1"/>
    <col min="2" max="2" width="4.7109375" bestFit="1" customWidth="1"/>
    <col min="3" max="3" width="2.7109375" customWidth="1"/>
    <col min="4" max="4" width="8.5703125" bestFit="1" customWidth="1"/>
    <col min="5" max="5" width="6.85546875" bestFit="1" customWidth="1"/>
    <col min="6" max="6" width="2.7109375" customWidth="1"/>
    <col min="7" max="7" width="8.5703125" bestFit="1" customWidth="1"/>
    <col min="8" max="8" width="7" bestFit="1" customWidth="1"/>
    <col min="9" max="9" width="2.7109375" customWidth="1"/>
    <col min="10" max="10" width="8.5703125" bestFit="1" customWidth="1"/>
    <col min="11" max="11" width="6.85546875" bestFit="1" customWidth="1"/>
    <col min="12" max="12" width="2.7109375" customWidth="1"/>
    <col min="13" max="13" width="8.5703125" bestFit="1" customWidth="1"/>
    <col min="14" max="14" width="6.85546875" bestFit="1" customWidth="1"/>
    <col min="15" max="15" width="2.7109375" customWidth="1"/>
    <col min="16" max="16" width="8.5703125" bestFit="1" customWidth="1"/>
    <col min="17" max="17" width="6.85546875" bestFit="1" customWidth="1"/>
  </cols>
  <sheetData>
    <row r="2" spans="1:17" x14ac:dyDescent="0.25">
      <c r="A2">
        <v>1</v>
      </c>
      <c r="B2" t="s">
        <v>1</v>
      </c>
    </row>
    <row r="9" spans="1:17" x14ac:dyDescent="0.25">
      <c r="A9">
        <v>2</v>
      </c>
      <c r="B9" t="s">
        <v>2</v>
      </c>
      <c r="J9" s="1"/>
      <c r="K9" s="2" t="s">
        <v>50</v>
      </c>
    </row>
    <row r="10" spans="1:17" x14ac:dyDescent="0.25">
      <c r="J10" s="3" t="s">
        <v>4</v>
      </c>
      <c r="K10" s="4">
        <f>IF(B9="Max",MAX(H17,K17,Q17),MIN(H17,K17,Q17))</f>
        <v>-100</v>
      </c>
    </row>
    <row r="11" spans="1:17" x14ac:dyDescent="0.25">
      <c r="J11" s="5" t="s">
        <v>0</v>
      </c>
      <c r="K11" s="6">
        <v>3</v>
      </c>
    </row>
    <row r="16" spans="1:17" x14ac:dyDescent="0.25">
      <c r="A16">
        <v>3</v>
      </c>
      <c r="B16" t="s">
        <v>1</v>
      </c>
      <c r="G16" s="1"/>
      <c r="H16" s="2" t="s">
        <v>8</v>
      </c>
      <c r="J16" s="1"/>
      <c r="K16" s="2" t="s">
        <v>53</v>
      </c>
      <c r="P16" s="1"/>
      <c r="Q16" s="2" t="s">
        <v>54</v>
      </c>
    </row>
    <row r="17" spans="1:17" x14ac:dyDescent="0.25">
      <c r="G17" s="3" t="s">
        <v>4</v>
      </c>
      <c r="H17" s="4">
        <f>IF(B16="Max",MAX(E24,H24),MIN(E24,H24))</f>
        <v>100</v>
      </c>
      <c r="J17" s="3" t="s">
        <v>4</v>
      </c>
      <c r="K17" s="4">
        <f>IF(B16="Max",MAX(K24,N24),MIN(K24,N24))</f>
        <v>-100</v>
      </c>
      <c r="P17" s="3" t="s">
        <v>4</v>
      </c>
      <c r="Q17" s="4">
        <f>IF(B16="Max",MAX(Q24),MIN(Q24))</f>
        <v>100</v>
      </c>
    </row>
    <row r="18" spans="1:17" x14ac:dyDescent="0.25">
      <c r="G18" s="5" t="s">
        <v>0</v>
      </c>
      <c r="H18" s="6">
        <v>2</v>
      </c>
      <c r="J18" s="5" t="s">
        <v>0</v>
      </c>
      <c r="K18" s="6">
        <v>2</v>
      </c>
      <c r="P18" s="5" t="s">
        <v>0</v>
      </c>
      <c r="Q18" s="6">
        <v>1</v>
      </c>
    </row>
    <row r="23" spans="1:17" x14ac:dyDescent="0.25">
      <c r="A23">
        <v>4</v>
      </c>
      <c r="B23" t="s">
        <v>2</v>
      </c>
      <c r="D23" s="1"/>
      <c r="E23" s="2" t="s">
        <v>10</v>
      </c>
      <c r="F23" s="7"/>
      <c r="G23" s="1"/>
      <c r="H23" s="2" t="s">
        <v>11</v>
      </c>
      <c r="J23" s="1"/>
      <c r="K23" s="2" t="s">
        <v>10</v>
      </c>
      <c r="M23" s="1"/>
      <c r="N23" s="2" t="s">
        <v>54</v>
      </c>
      <c r="P23" s="1"/>
      <c r="Q23" s="2" t="s">
        <v>11</v>
      </c>
    </row>
    <row r="24" spans="1:17" x14ac:dyDescent="0.25">
      <c r="D24" s="3" t="s">
        <v>4</v>
      </c>
      <c r="E24" s="4">
        <f>IF(B23="Max",MAX(E31),MIN(E31))</f>
        <v>-100</v>
      </c>
      <c r="F24" s="8"/>
      <c r="G24" s="3" t="s">
        <v>4</v>
      </c>
      <c r="H24" s="4">
        <v>100</v>
      </c>
      <c r="J24" s="3" t="s">
        <v>4</v>
      </c>
      <c r="K24" s="4">
        <f>IF(B23="Max",MAX(K31),MIN(K31))</f>
        <v>-100</v>
      </c>
      <c r="M24" s="3" t="s">
        <v>4</v>
      </c>
      <c r="N24" s="4">
        <f>IF(B23="Max",MAX(N31),MIN(N31))</f>
        <v>-100</v>
      </c>
      <c r="P24" s="3" t="s">
        <v>4</v>
      </c>
      <c r="Q24" s="4">
        <v>100</v>
      </c>
    </row>
    <row r="25" spans="1:17" x14ac:dyDescent="0.25">
      <c r="D25" s="5" t="s">
        <v>0</v>
      </c>
      <c r="E25" s="6">
        <v>1</v>
      </c>
      <c r="F25" s="8"/>
      <c r="G25" s="5" t="s">
        <v>0</v>
      </c>
      <c r="H25" s="6">
        <v>0</v>
      </c>
      <c r="J25" s="5" t="s">
        <v>0</v>
      </c>
      <c r="K25" s="6">
        <v>1</v>
      </c>
      <c r="M25" s="5" t="s">
        <v>0</v>
      </c>
      <c r="N25" s="6">
        <v>1</v>
      </c>
      <c r="P25" s="5" t="s">
        <v>0</v>
      </c>
      <c r="Q25" s="6">
        <v>0</v>
      </c>
    </row>
    <row r="30" spans="1:17" x14ac:dyDescent="0.25">
      <c r="A30">
        <v>5</v>
      </c>
      <c r="B30" t="s">
        <v>1</v>
      </c>
      <c r="D30" s="1"/>
      <c r="E30" s="2" t="s">
        <v>11</v>
      </c>
      <c r="F30" s="7"/>
      <c r="J30" s="1"/>
      <c r="K30" s="2" t="s">
        <v>11</v>
      </c>
      <c r="M30" s="1"/>
      <c r="N30" s="2" t="s">
        <v>11</v>
      </c>
    </row>
    <row r="31" spans="1:17" x14ac:dyDescent="0.25">
      <c r="D31" s="3" t="s">
        <v>4</v>
      </c>
      <c r="E31" s="4">
        <v>-100</v>
      </c>
      <c r="F31" s="8"/>
      <c r="J31" s="3" t="s">
        <v>4</v>
      </c>
      <c r="K31" s="4">
        <v>-100</v>
      </c>
      <c r="M31" s="3" t="s">
        <v>4</v>
      </c>
      <c r="N31" s="4">
        <v>-100</v>
      </c>
    </row>
    <row r="32" spans="1:17" x14ac:dyDescent="0.25">
      <c r="D32" s="5" t="s">
        <v>0</v>
      </c>
      <c r="E32" s="6">
        <v>0</v>
      </c>
      <c r="F32" s="8"/>
      <c r="J32" s="5" t="s">
        <v>0</v>
      </c>
      <c r="K32" s="6">
        <v>0</v>
      </c>
      <c r="M32" s="5" t="s">
        <v>0</v>
      </c>
      <c r="N32" s="6">
        <v>0</v>
      </c>
    </row>
    <row r="37" spans="1:2" x14ac:dyDescent="0.25">
      <c r="A37">
        <v>6</v>
      </c>
      <c r="B37" t="s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1"/>
  <sheetViews>
    <sheetView workbookViewId="0">
      <selection activeCell="H20" sqref="H20"/>
    </sheetView>
  </sheetViews>
  <sheetFormatPr defaultRowHeight="15" x14ac:dyDescent="0.25"/>
  <cols>
    <col min="1" max="1" width="2.7109375" customWidth="1"/>
    <col min="2" max="2" width="4.7109375" bestFit="1" customWidth="1"/>
    <col min="3" max="3" width="2.7109375" customWidth="1"/>
    <col min="4" max="4" width="8.5703125" bestFit="1" customWidth="1"/>
    <col min="5" max="5" width="7.140625" bestFit="1" customWidth="1"/>
    <col min="6" max="6" width="2.7109375" customWidth="1"/>
    <col min="7" max="7" width="8.5703125" bestFit="1" customWidth="1"/>
    <col min="8" max="8" width="7" bestFit="1" customWidth="1"/>
    <col min="9" max="9" width="2.7109375" customWidth="1"/>
    <col min="10" max="10" width="8.5703125" bestFit="1" customWidth="1"/>
    <col min="11" max="11" width="6.7109375" bestFit="1" customWidth="1"/>
    <col min="12" max="12" width="2.7109375" customWidth="1"/>
    <col min="13" max="13" width="8.5703125" bestFit="1" customWidth="1"/>
    <col min="14" max="14" width="7" bestFit="1" customWidth="1"/>
  </cols>
  <sheetData>
    <row r="2" spans="1:14" x14ac:dyDescent="0.25">
      <c r="A2">
        <v>1</v>
      </c>
      <c r="B2" t="s">
        <v>1</v>
      </c>
      <c r="J2" s="1"/>
      <c r="K2" s="2" t="s">
        <v>3</v>
      </c>
    </row>
    <row r="3" spans="1:14" x14ac:dyDescent="0.25">
      <c r="J3" s="3" t="s">
        <v>4</v>
      </c>
      <c r="K3" s="4">
        <f>IF(B2="Max",MAX(E10,H10,K10,N10,Q10),MIN(E10,H10,K10,N10,Q10))</f>
        <v>-100</v>
      </c>
    </row>
    <row r="4" spans="1:14" x14ac:dyDescent="0.25">
      <c r="J4" s="5" t="s">
        <v>0</v>
      </c>
      <c r="K4" s="6">
        <v>4</v>
      </c>
    </row>
    <row r="8" spans="1:14" x14ac:dyDescent="0.25">
      <c r="A8">
        <v>2</v>
      </c>
      <c r="B8" t="s">
        <v>2</v>
      </c>
    </row>
    <row r="9" spans="1:14" x14ac:dyDescent="0.25">
      <c r="D9" s="1"/>
      <c r="E9" s="2" t="s">
        <v>5</v>
      </c>
      <c r="G9" s="1"/>
      <c r="H9" s="2" t="s">
        <v>6</v>
      </c>
      <c r="J9" s="1"/>
      <c r="K9" s="2" t="s">
        <v>7</v>
      </c>
      <c r="M9" s="1"/>
      <c r="N9" s="2" t="s">
        <v>8</v>
      </c>
    </row>
    <row r="10" spans="1:14" x14ac:dyDescent="0.25">
      <c r="D10" s="3" t="s">
        <v>4</v>
      </c>
      <c r="E10" s="4">
        <f>'Test-Misere-1'!K10</f>
        <v>-100</v>
      </c>
      <c r="G10" s="3" t="s">
        <v>4</v>
      </c>
      <c r="H10" s="4">
        <f>'Test-Misere-2'!H10</f>
        <v>-100</v>
      </c>
      <c r="J10" s="3" t="s">
        <v>4</v>
      </c>
      <c r="K10" s="4">
        <f>'Test-Misere-3'!K10</f>
        <v>-100</v>
      </c>
      <c r="M10" s="3" t="s">
        <v>4</v>
      </c>
      <c r="N10" s="4">
        <f>'Test-Misere-4'!H10</f>
        <v>-100</v>
      </c>
    </row>
    <row r="11" spans="1:14" x14ac:dyDescent="0.25">
      <c r="D11" s="5" t="s">
        <v>0</v>
      </c>
      <c r="E11" s="6">
        <f>'Test-Misere-1'!K11</f>
        <v>3</v>
      </c>
      <c r="G11" s="5" t="s">
        <v>0</v>
      </c>
      <c r="H11" s="6">
        <f>'Test-Misere-2'!H11</f>
        <v>2</v>
      </c>
      <c r="J11" s="5" t="s">
        <v>0</v>
      </c>
      <c r="K11" s="6">
        <f>'Test-Misere-3'!K11</f>
        <v>3</v>
      </c>
      <c r="M11" s="5" t="s">
        <v>0</v>
      </c>
      <c r="N11" s="6">
        <f>'Test-Misere-4'!H11</f>
        <v>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2"/>
  <sheetViews>
    <sheetView workbookViewId="0">
      <selection activeCell="G34" sqref="G34"/>
    </sheetView>
  </sheetViews>
  <sheetFormatPr defaultRowHeight="15" x14ac:dyDescent="0.25"/>
  <cols>
    <col min="1" max="1" width="2.7109375" customWidth="1"/>
    <col min="3" max="3" width="2.7109375" customWidth="1"/>
    <col min="6" max="6" width="2.7109375" customWidth="1"/>
    <col min="9" max="9" width="2.7109375" customWidth="1"/>
    <col min="12" max="12" width="2.7109375" customWidth="1"/>
    <col min="15" max="15" width="2.7109375" customWidth="1"/>
  </cols>
  <sheetData>
    <row r="2" spans="1:17" x14ac:dyDescent="0.25">
      <c r="A2">
        <v>1</v>
      </c>
      <c r="B2" t="s">
        <v>1</v>
      </c>
    </row>
    <row r="9" spans="1:17" x14ac:dyDescent="0.25">
      <c r="A9">
        <v>2</v>
      </c>
      <c r="B9" t="s">
        <v>2</v>
      </c>
      <c r="J9" s="1"/>
      <c r="K9" s="2" t="s">
        <v>5</v>
      </c>
    </row>
    <row r="10" spans="1:17" x14ac:dyDescent="0.25">
      <c r="J10" s="3" t="s">
        <v>4</v>
      </c>
      <c r="K10" s="4">
        <f>IF(B9="Max",MAX(H17,K17,Q17),MIN(H17,K17,Q17))</f>
        <v>-100</v>
      </c>
    </row>
    <row r="11" spans="1:17" x14ac:dyDescent="0.25">
      <c r="J11" s="5" t="s">
        <v>0</v>
      </c>
      <c r="K11" s="6">
        <v>3</v>
      </c>
    </row>
    <row r="16" spans="1:17" x14ac:dyDescent="0.25">
      <c r="A16">
        <v>3</v>
      </c>
      <c r="B16" t="s">
        <v>1</v>
      </c>
      <c r="G16" s="1"/>
      <c r="H16" s="2" t="s">
        <v>6</v>
      </c>
      <c r="J16" s="1"/>
      <c r="K16" s="2" t="s">
        <v>9</v>
      </c>
      <c r="P16" s="1"/>
      <c r="Q16" s="2" t="s">
        <v>55</v>
      </c>
    </row>
    <row r="17" spans="1:17" x14ac:dyDescent="0.25">
      <c r="G17" s="3" t="s">
        <v>4</v>
      </c>
      <c r="H17" s="4">
        <f>IF(B16="Max",MAX(E24,H24),MIN(E24,H24))</f>
        <v>100</v>
      </c>
      <c r="J17" s="3" t="s">
        <v>4</v>
      </c>
      <c r="K17" s="4">
        <f>IF(B16="Max",MAX(K24,N24),MIN(K24,N24))</f>
        <v>100</v>
      </c>
      <c r="P17" s="3" t="s">
        <v>4</v>
      </c>
      <c r="Q17" s="4">
        <f>IF(B16="Max",MAX(Q24),MIN(Q24))</f>
        <v>-100</v>
      </c>
    </row>
    <row r="18" spans="1:17" x14ac:dyDescent="0.25">
      <c r="G18" s="5" t="s">
        <v>0</v>
      </c>
      <c r="H18" s="6">
        <v>2</v>
      </c>
      <c r="J18" s="5" t="s">
        <v>0</v>
      </c>
      <c r="K18" s="6">
        <v>2</v>
      </c>
      <c r="P18" s="5" t="s">
        <v>0</v>
      </c>
      <c r="Q18" s="6">
        <v>1</v>
      </c>
    </row>
    <row r="23" spans="1:17" x14ac:dyDescent="0.25">
      <c r="A23">
        <v>4</v>
      </c>
      <c r="B23" t="s">
        <v>2</v>
      </c>
      <c r="D23" s="1"/>
      <c r="E23" s="2" t="s">
        <v>12</v>
      </c>
      <c r="F23" s="7"/>
      <c r="G23" s="1"/>
      <c r="H23" s="2" t="s">
        <v>11</v>
      </c>
      <c r="J23" s="1"/>
      <c r="K23" s="2" t="s">
        <v>12</v>
      </c>
      <c r="M23" s="1"/>
      <c r="N23" s="2" t="s">
        <v>10</v>
      </c>
      <c r="P23" s="1"/>
      <c r="Q23" s="2" t="s">
        <v>11</v>
      </c>
    </row>
    <row r="24" spans="1:17" x14ac:dyDescent="0.25">
      <c r="D24" s="3" t="s">
        <v>4</v>
      </c>
      <c r="E24" s="4">
        <f>IF(B23="Max",MAX(E31),MIN(E31))</f>
        <v>100</v>
      </c>
      <c r="F24" s="8"/>
      <c r="G24" s="3" t="s">
        <v>4</v>
      </c>
      <c r="H24" s="4">
        <v>-100</v>
      </c>
      <c r="J24" s="3" t="s">
        <v>4</v>
      </c>
      <c r="K24" s="4">
        <f>IF(B23="Max",MAX(K31),MIN(K31))</f>
        <v>100</v>
      </c>
      <c r="M24" s="3" t="s">
        <v>4</v>
      </c>
      <c r="N24" s="4">
        <f>IF(B23="Max",MAX(N31),MIN(N31))</f>
        <v>100</v>
      </c>
      <c r="P24" s="3" t="s">
        <v>4</v>
      </c>
      <c r="Q24" s="4">
        <v>-100</v>
      </c>
    </row>
    <row r="25" spans="1:17" x14ac:dyDescent="0.25">
      <c r="D25" s="5" t="s">
        <v>0</v>
      </c>
      <c r="E25" s="6">
        <v>1</v>
      </c>
      <c r="F25" s="8"/>
      <c r="G25" s="5" t="s">
        <v>0</v>
      </c>
      <c r="H25" s="6">
        <v>0</v>
      </c>
      <c r="J25" s="5" t="s">
        <v>0</v>
      </c>
      <c r="K25" s="6">
        <v>1</v>
      </c>
      <c r="M25" s="5" t="s">
        <v>0</v>
      </c>
      <c r="N25" s="6">
        <v>1</v>
      </c>
      <c r="P25" s="5" t="s">
        <v>0</v>
      </c>
      <c r="Q25" s="6">
        <v>0</v>
      </c>
    </row>
    <row r="30" spans="1:17" x14ac:dyDescent="0.25">
      <c r="A30">
        <v>5</v>
      </c>
      <c r="B30" t="s">
        <v>1</v>
      </c>
      <c r="D30" s="1"/>
      <c r="E30" s="2" t="s">
        <v>11</v>
      </c>
      <c r="F30" s="7"/>
      <c r="J30" s="1"/>
      <c r="K30" s="2" t="s">
        <v>11</v>
      </c>
      <c r="M30" s="1"/>
      <c r="N30" s="2" t="s">
        <v>11</v>
      </c>
    </row>
    <row r="31" spans="1:17" x14ac:dyDescent="0.25">
      <c r="D31" s="3" t="s">
        <v>4</v>
      </c>
      <c r="E31" s="4">
        <v>100</v>
      </c>
      <c r="F31" s="8"/>
      <c r="J31" s="3" t="s">
        <v>4</v>
      </c>
      <c r="K31" s="4">
        <v>100</v>
      </c>
      <c r="M31" s="3" t="s">
        <v>4</v>
      </c>
      <c r="N31" s="4">
        <v>100</v>
      </c>
    </row>
    <row r="32" spans="1:17" x14ac:dyDescent="0.25">
      <c r="D32" s="5" t="s">
        <v>0</v>
      </c>
      <c r="E32" s="6">
        <v>0</v>
      </c>
      <c r="F32" s="8"/>
      <c r="J32" s="5" t="s">
        <v>0</v>
      </c>
      <c r="K32" s="6">
        <v>0</v>
      </c>
      <c r="M32" s="5" t="s">
        <v>0</v>
      </c>
      <c r="N32" s="6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0"/>
  <sheetViews>
    <sheetView workbookViewId="0">
      <selection activeCell="H35" sqref="H35"/>
    </sheetView>
  </sheetViews>
  <sheetFormatPr defaultRowHeight="15" x14ac:dyDescent="0.25"/>
  <cols>
    <col min="1" max="1" width="2.7109375" customWidth="1"/>
    <col min="3" max="3" width="2.7109375" customWidth="1"/>
    <col min="6" max="6" width="2.7109375" customWidth="1"/>
    <col min="9" max="9" width="2.7109375" customWidth="1"/>
    <col min="12" max="12" width="2.7109375" customWidth="1"/>
  </cols>
  <sheetData>
    <row r="2" spans="1:8" x14ac:dyDescent="0.25">
      <c r="A2">
        <v>1</v>
      </c>
      <c r="B2" t="s">
        <v>1</v>
      </c>
    </row>
    <row r="9" spans="1:8" x14ac:dyDescent="0.25">
      <c r="A9">
        <v>2</v>
      </c>
      <c r="B9" t="s">
        <v>2</v>
      </c>
      <c r="G9" s="1"/>
      <c r="H9" s="2" t="s">
        <v>6</v>
      </c>
    </row>
    <row r="10" spans="1:8" x14ac:dyDescent="0.25">
      <c r="G10" s="3" t="s">
        <v>4</v>
      </c>
      <c r="H10" s="4">
        <f>IF(B9="Max",MAX(E17,H17),MIN(E17,H17))</f>
        <v>-100</v>
      </c>
    </row>
    <row r="11" spans="1:8" x14ac:dyDescent="0.25">
      <c r="G11" s="5" t="s">
        <v>0</v>
      </c>
      <c r="H11" s="6">
        <v>2</v>
      </c>
    </row>
    <row r="16" spans="1:8" x14ac:dyDescent="0.25">
      <c r="A16">
        <v>3</v>
      </c>
      <c r="B16" t="s">
        <v>1</v>
      </c>
      <c r="D16" s="1"/>
      <c r="E16" s="2" t="s">
        <v>55</v>
      </c>
      <c r="G16" s="1"/>
      <c r="H16" s="2" t="s">
        <v>11</v>
      </c>
    </row>
    <row r="17" spans="1:8" x14ac:dyDescent="0.25">
      <c r="D17" s="3" t="s">
        <v>4</v>
      </c>
      <c r="E17" s="4">
        <f>IF(B16="Max",MAX(E24),MIN(E24))</f>
        <v>-100</v>
      </c>
      <c r="G17" s="3" t="s">
        <v>4</v>
      </c>
      <c r="H17" s="4">
        <v>100</v>
      </c>
    </row>
    <row r="18" spans="1:8" x14ac:dyDescent="0.25">
      <c r="D18" s="5" t="s">
        <v>0</v>
      </c>
      <c r="E18" s="6">
        <v>1</v>
      </c>
      <c r="G18" s="5" t="s">
        <v>0</v>
      </c>
      <c r="H18" s="6">
        <v>0</v>
      </c>
    </row>
    <row r="23" spans="1:8" x14ac:dyDescent="0.25">
      <c r="A23">
        <v>4</v>
      </c>
      <c r="B23" t="s">
        <v>2</v>
      </c>
      <c r="D23" s="1"/>
      <c r="E23" s="2" t="s">
        <v>11</v>
      </c>
    </row>
    <row r="24" spans="1:8" x14ac:dyDescent="0.25">
      <c r="D24" s="3" t="s">
        <v>4</v>
      </c>
      <c r="E24" s="4">
        <v>-100</v>
      </c>
    </row>
    <row r="25" spans="1:8" x14ac:dyDescent="0.25">
      <c r="D25" s="5" t="s">
        <v>0</v>
      </c>
      <c r="E25" s="6">
        <v>0</v>
      </c>
    </row>
    <row r="30" spans="1:8" x14ac:dyDescent="0.25">
      <c r="A30">
        <v>5</v>
      </c>
      <c r="B30" t="s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2"/>
  <sheetViews>
    <sheetView workbookViewId="0">
      <selection activeCell="H23" sqref="H23"/>
    </sheetView>
  </sheetViews>
  <sheetFormatPr defaultRowHeight="15" x14ac:dyDescent="0.25"/>
  <cols>
    <col min="1" max="1" width="2.7109375" customWidth="1"/>
    <col min="3" max="3" width="2.7109375" customWidth="1"/>
    <col min="6" max="6" width="2.7109375" customWidth="1"/>
    <col min="9" max="9" width="2.7109375" customWidth="1"/>
    <col min="12" max="12" width="2.7109375" customWidth="1"/>
    <col min="15" max="15" width="2.7109375" customWidth="1"/>
  </cols>
  <sheetData>
    <row r="2" spans="1:17" x14ac:dyDescent="0.25">
      <c r="A2">
        <v>1</v>
      </c>
      <c r="B2" t="s">
        <v>1</v>
      </c>
    </row>
    <row r="9" spans="1:17" x14ac:dyDescent="0.25">
      <c r="A9">
        <v>2</v>
      </c>
      <c r="B9" t="s">
        <v>2</v>
      </c>
      <c r="J9" s="1"/>
      <c r="K9" s="2" t="s">
        <v>7</v>
      </c>
    </row>
    <row r="10" spans="1:17" x14ac:dyDescent="0.25">
      <c r="J10" s="3" t="s">
        <v>4</v>
      </c>
      <c r="K10" s="4">
        <f>IF(B9="Max",MAX(H17,K17,Q17),MIN(H17,K17,Q17))</f>
        <v>-100</v>
      </c>
    </row>
    <row r="11" spans="1:17" x14ac:dyDescent="0.25">
      <c r="J11" s="5" t="s">
        <v>0</v>
      </c>
      <c r="K11" s="6">
        <v>3</v>
      </c>
    </row>
    <row r="16" spans="1:17" x14ac:dyDescent="0.25">
      <c r="A16">
        <v>3</v>
      </c>
      <c r="B16" t="s">
        <v>1</v>
      </c>
      <c r="G16" s="1"/>
      <c r="H16" s="2" t="s">
        <v>8</v>
      </c>
      <c r="J16" s="1"/>
      <c r="K16" s="2" t="s">
        <v>9</v>
      </c>
      <c r="P16" s="1"/>
      <c r="Q16" s="2" t="s">
        <v>10</v>
      </c>
    </row>
    <row r="17" spans="1:17" x14ac:dyDescent="0.25">
      <c r="G17" s="3" t="s">
        <v>4</v>
      </c>
      <c r="H17" s="4">
        <f>IF(B16="Max",MAX(E24,H24),MIN(E24,H24))</f>
        <v>100</v>
      </c>
      <c r="J17" s="3" t="s">
        <v>4</v>
      </c>
      <c r="K17" s="4">
        <f>IF(B16="Max",MAX(K24,N24),MIN(K24,N24))</f>
        <v>100</v>
      </c>
      <c r="P17" s="3" t="s">
        <v>4</v>
      </c>
      <c r="Q17" s="4">
        <f>IF(B16="Max",MAX(Q24),MIN(Q24))</f>
        <v>-100</v>
      </c>
    </row>
    <row r="18" spans="1:17" x14ac:dyDescent="0.25">
      <c r="G18" s="5" t="s">
        <v>0</v>
      </c>
      <c r="H18" s="6">
        <v>2</v>
      </c>
      <c r="J18" s="5" t="s">
        <v>0</v>
      </c>
      <c r="K18" s="6">
        <v>2</v>
      </c>
      <c r="P18" s="5" t="s">
        <v>0</v>
      </c>
      <c r="Q18" s="6">
        <v>1</v>
      </c>
    </row>
    <row r="23" spans="1:17" x14ac:dyDescent="0.25">
      <c r="A23">
        <v>4</v>
      </c>
      <c r="B23" t="s">
        <v>2</v>
      </c>
      <c r="D23" s="1"/>
      <c r="E23" s="2" t="s">
        <v>10</v>
      </c>
      <c r="F23" s="7"/>
      <c r="G23" s="1"/>
      <c r="H23" s="2" t="s">
        <v>11</v>
      </c>
      <c r="J23" s="1"/>
      <c r="K23" s="2" t="s">
        <v>12</v>
      </c>
      <c r="M23" s="1"/>
      <c r="N23" s="2" t="s">
        <v>10</v>
      </c>
      <c r="P23" s="1"/>
      <c r="Q23" s="2" t="s">
        <v>11</v>
      </c>
    </row>
    <row r="24" spans="1:17" x14ac:dyDescent="0.25">
      <c r="D24" s="3" t="s">
        <v>4</v>
      </c>
      <c r="E24" s="4">
        <f>IF(B23="Max",MAX(E31),MIN(E31))</f>
        <v>100</v>
      </c>
      <c r="F24" s="8"/>
      <c r="G24" s="3" t="s">
        <v>4</v>
      </c>
      <c r="H24" s="4">
        <v>100</v>
      </c>
      <c r="J24" s="3" t="s">
        <v>4</v>
      </c>
      <c r="K24" s="4">
        <f>IF(B23="Max",MAX(K31),MIN(K31))</f>
        <v>100</v>
      </c>
      <c r="M24" s="3" t="s">
        <v>4</v>
      </c>
      <c r="N24" s="4">
        <f>IF(B23="Max",MAX(N31),MIN(N31))</f>
        <v>100</v>
      </c>
      <c r="P24" s="3" t="s">
        <v>4</v>
      </c>
      <c r="Q24" s="4">
        <v>-100</v>
      </c>
    </row>
    <row r="25" spans="1:17" x14ac:dyDescent="0.25">
      <c r="D25" s="5" t="s">
        <v>0</v>
      </c>
      <c r="E25" s="6">
        <v>1</v>
      </c>
      <c r="F25" s="8"/>
      <c r="G25" s="5" t="s">
        <v>0</v>
      </c>
      <c r="H25" s="6">
        <v>0</v>
      </c>
      <c r="J25" s="5" t="s">
        <v>0</v>
      </c>
      <c r="K25" s="6">
        <v>1</v>
      </c>
      <c r="M25" s="5" t="s">
        <v>0</v>
      </c>
      <c r="N25" s="6">
        <v>1</v>
      </c>
      <c r="P25" s="5" t="s">
        <v>0</v>
      </c>
      <c r="Q25" s="6">
        <v>0</v>
      </c>
    </row>
    <row r="30" spans="1:17" x14ac:dyDescent="0.25">
      <c r="A30">
        <v>5</v>
      </c>
      <c r="B30" t="s">
        <v>1</v>
      </c>
      <c r="D30" s="1"/>
      <c r="E30" s="2" t="s">
        <v>11</v>
      </c>
      <c r="F30" s="7"/>
      <c r="J30" s="1"/>
      <c r="K30" s="2" t="s">
        <v>11</v>
      </c>
      <c r="M30" s="1"/>
      <c r="N30" s="2" t="s">
        <v>11</v>
      </c>
    </row>
    <row r="31" spans="1:17" x14ac:dyDescent="0.25">
      <c r="D31" s="3" t="s">
        <v>4</v>
      </c>
      <c r="E31" s="4">
        <v>100</v>
      </c>
      <c r="F31" s="8"/>
      <c r="J31" s="3" t="s">
        <v>4</v>
      </c>
      <c r="K31" s="4">
        <v>100</v>
      </c>
      <c r="M31" s="3" t="s">
        <v>4</v>
      </c>
      <c r="N31" s="4">
        <v>100</v>
      </c>
    </row>
    <row r="32" spans="1:17" x14ac:dyDescent="0.25">
      <c r="D32" s="5" t="s">
        <v>0</v>
      </c>
      <c r="E32" s="6">
        <v>0</v>
      </c>
      <c r="F32" s="8"/>
      <c r="J32" s="5" t="s">
        <v>0</v>
      </c>
      <c r="K32" s="6">
        <v>0</v>
      </c>
      <c r="M32" s="5" t="s">
        <v>0</v>
      </c>
      <c r="N32" s="6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0"/>
  <sheetViews>
    <sheetView workbookViewId="0">
      <selection activeCell="E23" sqref="E23"/>
    </sheetView>
  </sheetViews>
  <sheetFormatPr defaultRowHeight="15" x14ac:dyDescent="0.25"/>
  <cols>
    <col min="1" max="1" width="2.7109375" customWidth="1"/>
    <col min="3" max="3" width="2.7109375" customWidth="1"/>
    <col min="6" max="6" width="2.7109375" customWidth="1"/>
  </cols>
  <sheetData>
    <row r="2" spans="1:8" x14ac:dyDescent="0.25">
      <c r="A2">
        <v>1</v>
      </c>
      <c r="B2" t="s">
        <v>1</v>
      </c>
    </row>
    <row r="9" spans="1:8" x14ac:dyDescent="0.25">
      <c r="A9">
        <v>2</v>
      </c>
      <c r="B9" t="s">
        <v>2</v>
      </c>
      <c r="G9" s="1"/>
      <c r="H9" s="2" t="s">
        <v>8</v>
      </c>
    </row>
    <row r="10" spans="1:8" x14ac:dyDescent="0.25">
      <c r="G10" s="3" t="s">
        <v>4</v>
      </c>
      <c r="H10" s="4">
        <f>IF(B9="Max",MAX(E17,H17),MIN(E17,H17))</f>
        <v>-100</v>
      </c>
    </row>
    <row r="11" spans="1:8" x14ac:dyDescent="0.25">
      <c r="G11" s="5" t="s">
        <v>0</v>
      </c>
      <c r="H11" s="6">
        <v>2</v>
      </c>
    </row>
    <row r="16" spans="1:8" x14ac:dyDescent="0.25">
      <c r="A16">
        <v>3</v>
      </c>
      <c r="B16" t="s">
        <v>1</v>
      </c>
      <c r="D16" s="1"/>
      <c r="E16" s="2" t="s">
        <v>56</v>
      </c>
      <c r="G16" s="1"/>
      <c r="H16" s="2" t="s">
        <v>11</v>
      </c>
    </row>
    <row r="17" spans="1:8" x14ac:dyDescent="0.25">
      <c r="D17" s="3" t="s">
        <v>4</v>
      </c>
      <c r="E17" s="4">
        <f>IF(B16="Max",MAX(E24),MIN(E24))</f>
        <v>-100</v>
      </c>
      <c r="G17" s="3" t="s">
        <v>4</v>
      </c>
      <c r="H17" s="4">
        <v>100</v>
      </c>
    </row>
    <row r="18" spans="1:8" x14ac:dyDescent="0.25">
      <c r="D18" s="5" t="s">
        <v>0</v>
      </c>
      <c r="E18" s="6">
        <v>1</v>
      </c>
      <c r="G18" s="5" t="s">
        <v>0</v>
      </c>
      <c r="H18" s="6">
        <v>0</v>
      </c>
    </row>
    <row r="23" spans="1:8" x14ac:dyDescent="0.25">
      <c r="A23">
        <v>4</v>
      </c>
      <c r="B23" t="s">
        <v>2</v>
      </c>
      <c r="D23" s="1"/>
      <c r="E23" s="2" t="s">
        <v>11</v>
      </c>
    </row>
    <row r="24" spans="1:8" x14ac:dyDescent="0.25">
      <c r="D24" s="3" t="s">
        <v>4</v>
      </c>
      <c r="E24" s="4">
        <v>-100</v>
      </c>
    </row>
    <row r="25" spans="1:8" x14ac:dyDescent="0.25">
      <c r="D25" s="5" t="s">
        <v>0</v>
      </c>
      <c r="E25" s="6">
        <v>0</v>
      </c>
    </row>
    <row r="30" spans="1:8" x14ac:dyDescent="0.25">
      <c r="A30">
        <v>5</v>
      </c>
      <c r="B30" t="s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1"/>
  <sheetViews>
    <sheetView tabSelected="1" workbookViewId="0">
      <selection activeCell="M30" sqref="M30"/>
    </sheetView>
  </sheetViews>
  <sheetFormatPr defaultRowHeight="15" x14ac:dyDescent="0.25"/>
  <cols>
    <col min="1" max="1" width="2.7109375" customWidth="1"/>
    <col min="3" max="3" width="2.7109375" customWidth="1"/>
    <col min="5" max="5" width="7.140625" bestFit="1" customWidth="1"/>
    <col min="6" max="6" width="2.7109375" customWidth="1"/>
    <col min="7" max="7" width="8.5703125" bestFit="1" customWidth="1"/>
    <col min="8" max="8" width="6.140625" bestFit="1" customWidth="1"/>
    <col min="9" max="9" width="2.7109375" customWidth="1"/>
    <col min="11" max="11" width="6.7109375" bestFit="1" customWidth="1"/>
    <col min="12" max="12" width="2.7109375" customWidth="1"/>
    <col min="13" max="13" width="8.5703125" bestFit="1" customWidth="1"/>
    <col min="14" max="14" width="6.140625" bestFit="1" customWidth="1"/>
    <col min="15" max="15" width="2.7109375" customWidth="1"/>
    <col min="16" max="16" width="8.5703125" bestFit="1" customWidth="1"/>
    <col min="17" max="17" width="6.5703125" bestFit="1" customWidth="1"/>
  </cols>
  <sheetData>
    <row r="2" spans="1:17" x14ac:dyDescent="0.25">
      <c r="A2">
        <v>1</v>
      </c>
      <c r="B2" t="s">
        <v>1</v>
      </c>
      <c r="J2" s="1"/>
      <c r="K2" s="2" t="s">
        <v>51</v>
      </c>
    </row>
    <row r="3" spans="1:17" x14ac:dyDescent="0.25">
      <c r="J3" s="3" t="s">
        <v>4</v>
      </c>
      <c r="K3" s="4">
        <f>IF(B2="Max",MAX(E10,H10,K10,N10,Q10),MIN(E10,H10,K10,N10,Q10))</f>
        <v>100</v>
      </c>
    </row>
    <row r="4" spans="1:17" x14ac:dyDescent="0.25">
      <c r="J4" s="5" t="s">
        <v>0</v>
      </c>
      <c r="K4" s="6">
        <v>5</v>
      </c>
    </row>
    <row r="8" spans="1:17" x14ac:dyDescent="0.25">
      <c r="A8">
        <v>2</v>
      </c>
      <c r="B8" t="s">
        <v>2</v>
      </c>
    </row>
    <row r="9" spans="1:17" x14ac:dyDescent="0.25">
      <c r="D9" s="1"/>
      <c r="E9" s="2" t="s">
        <v>3</v>
      </c>
      <c r="G9" s="1"/>
      <c r="H9" s="2" t="s">
        <v>46</v>
      </c>
      <c r="J9" s="1"/>
      <c r="K9" s="2" t="s">
        <v>48</v>
      </c>
      <c r="M9" s="1"/>
      <c r="N9" s="2" t="s">
        <v>49</v>
      </c>
      <c r="P9" s="1"/>
      <c r="Q9" s="2" t="s">
        <v>50</v>
      </c>
    </row>
    <row r="10" spans="1:17" x14ac:dyDescent="0.25">
      <c r="D10" s="3" t="s">
        <v>4</v>
      </c>
      <c r="E10" s="4">
        <f>'Test-Normal-1'!AC10</f>
        <v>100</v>
      </c>
      <c r="G10" s="3" t="s">
        <v>4</v>
      </c>
      <c r="H10" s="4">
        <f>'Test-Normal-2'!AL10</f>
        <v>-100</v>
      </c>
      <c r="J10" s="3" t="s">
        <v>4</v>
      </c>
      <c r="K10" s="4">
        <f>'Test-Normal-3'!K10</f>
        <v>-100</v>
      </c>
      <c r="M10" s="3" t="s">
        <v>4</v>
      </c>
      <c r="N10" s="4">
        <f>'Test-Normal-4'!AL10</f>
        <v>-100</v>
      </c>
      <c r="P10" s="3" t="s">
        <v>4</v>
      </c>
      <c r="Q10" s="4">
        <f>'Test-Normal-5'!K10</f>
        <v>-100</v>
      </c>
    </row>
    <row r="11" spans="1:17" x14ac:dyDescent="0.25">
      <c r="D11" s="5" t="s">
        <v>0</v>
      </c>
      <c r="E11" s="6">
        <f>'Test-Normal-1'!AC11</f>
        <v>4</v>
      </c>
      <c r="G11" s="5" t="s">
        <v>0</v>
      </c>
      <c r="H11" s="6">
        <f>'Test-Normal-2'!AL11</f>
        <v>4</v>
      </c>
      <c r="J11" s="5" t="s">
        <v>0</v>
      </c>
      <c r="K11" s="6">
        <f>'Test-Normal-3'!K11</f>
        <v>3</v>
      </c>
      <c r="M11" s="5" t="s">
        <v>0</v>
      </c>
      <c r="N11" s="6">
        <f>'Test-Normal-4'!AL11</f>
        <v>4</v>
      </c>
      <c r="P11" s="5" t="s">
        <v>0</v>
      </c>
      <c r="Q11" s="6">
        <f>'Test-Normal-5'!K11</f>
        <v>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39"/>
  <sheetViews>
    <sheetView workbookViewId="0">
      <selection activeCell="D23" sqref="D23"/>
    </sheetView>
  </sheetViews>
  <sheetFormatPr defaultRowHeight="15" x14ac:dyDescent="0.25"/>
  <cols>
    <col min="1" max="1" width="2.7109375" customWidth="1"/>
    <col min="2" max="2" width="4.7109375" bestFit="1" customWidth="1"/>
    <col min="3" max="3" width="2.7109375" customWidth="1"/>
    <col min="4" max="4" width="8.5703125" bestFit="1" customWidth="1"/>
    <col min="5" max="5" width="7" bestFit="1" customWidth="1"/>
    <col min="6" max="6" width="2.7109375" customWidth="1"/>
    <col min="7" max="8" width="7" customWidth="1"/>
    <col min="9" max="9" width="2.7109375" customWidth="1"/>
    <col min="11" max="11" width="7" bestFit="1" customWidth="1"/>
    <col min="12" max="12" width="2.7109375" customWidth="1"/>
    <col min="14" max="14" width="6.85546875" bestFit="1" customWidth="1"/>
    <col min="15" max="15" width="2.7109375" customWidth="1"/>
    <col min="16" max="16" width="8.5703125" bestFit="1" customWidth="1"/>
    <col min="17" max="17" width="6.42578125" bestFit="1" customWidth="1"/>
    <col min="18" max="18" width="2.7109375" customWidth="1"/>
    <col min="20" max="20" width="6.42578125" bestFit="1" customWidth="1"/>
    <col min="21" max="21" width="2.7109375" customWidth="1"/>
    <col min="22" max="22" width="8.5703125" bestFit="1" customWidth="1"/>
    <col min="23" max="23" width="6.85546875" bestFit="1" customWidth="1"/>
    <col min="24" max="24" width="2.7109375" customWidth="1"/>
    <col min="25" max="25" width="8.5703125" bestFit="1" customWidth="1"/>
    <col min="26" max="26" width="6.85546875" customWidth="1"/>
    <col min="27" max="27" width="2.7109375" customWidth="1"/>
    <col min="28" max="28" width="8.5703125" bestFit="1" customWidth="1"/>
    <col min="29" max="29" width="6.85546875" customWidth="1"/>
    <col min="30" max="30" width="2.7109375" customWidth="1"/>
    <col min="31" max="31" width="8.5703125" bestFit="1" customWidth="1"/>
    <col min="32" max="32" width="6.85546875" customWidth="1"/>
    <col min="33" max="33" width="2.7109375" customWidth="1"/>
    <col min="34" max="34" width="8.5703125" bestFit="1" customWidth="1"/>
    <col min="35" max="35" width="7" bestFit="1" customWidth="1"/>
    <col min="36" max="36" width="2.7109375" customWidth="1"/>
    <col min="37" max="37" width="8.5703125" bestFit="1" customWidth="1"/>
    <col min="38" max="38" width="6.85546875" bestFit="1" customWidth="1"/>
    <col min="39" max="39" width="2.7109375" customWidth="1"/>
    <col min="40" max="40" width="8.5703125" bestFit="1" customWidth="1"/>
    <col min="41" max="41" width="6.85546875" bestFit="1" customWidth="1"/>
    <col min="42" max="42" width="2.7109375" customWidth="1"/>
    <col min="43" max="43" width="8.5703125" bestFit="1" customWidth="1"/>
    <col min="44" max="44" width="7.140625" bestFit="1" customWidth="1"/>
    <col min="45" max="45" width="2.7109375" customWidth="1"/>
    <col min="46" max="46" width="8.5703125" bestFit="1" customWidth="1"/>
  </cols>
  <sheetData>
    <row r="2" spans="1:44" x14ac:dyDescent="0.25">
      <c r="A2">
        <v>1</v>
      </c>
      <c r="B2" t="s">
        <v>1</v>
      </c>
    </row>
    <row r="9" spans="1:44" x14ac:dyDescent="0.25">
      <c r="A9">
        <v>2</v>
      </c>
      <c r="B9" t="s">
        <v>2</v>
      </c>
      <c r="AB9" s="1"/>
      <c r="AC9" s="2" t="s">
        <v>3</v>
      </c>
    </row>
    <row r="10" spans="1:44" x14ac:dyDescent="0.25">
      <c r="AB10" s="3" t="s">
        <v>4</v>
      </c>
      <c r="AC10" s="4">
        <f>IF(B9="Max",MAX(K17,W17,AF17,AR17),MIN(K17,W17,AF17,AR17))</f>
        <v>100</v>
      </c>
    </row>
    <row r="11" spans="1:44" x14ac:dyDescent="0.25">
      <c r="AB11" s="5" t="s">
        <v>0</v>
      </c>
      <c r="AC11" s="6">
        <v>4</v>
      </c>
    </row>
    <row r="16" spans="1:44" x14ac:dyDescent="0.25">
      <c r="A16">
        <v>3</v>
      </c>
      <c r="B16" t="s">
        <v>1</v>
      </c>
      <c r="J16" s="1"/>
      <c r="K16" s="2" t="s">
        <v>5</v>
      </c>
      <c r="V16" s="1"/>
      <c r="W16" s="2" t="s">
        <v>6</v>
      </c>
      <c r="AE16" s="1"/>
      <c r="AF16" s="2" t="s">
        <v>7</v>
      </c>
      <c r="AQ16" s="1"/>
      <c r="AR16" s="2" t="s">
        <v>8</v>
      </c>
    </row>
    <row r="17" spans="1:44" x14ac:dyDescent="0.25">
      <c r="J17" s="3" t="s">
        <v>4</v>
      </c>
      <c r="K17" s="4">
        <f>IF(B16="Max",MAX(E24,K24,Q24),MIN(E24,K24,Q24))</f>
        <v>100</v>
      </c>
      <c r="V17" s="3" t="s">
        <v>4</v>
      </c>
      <c r="W17" s="4">
        <f>IF(B16="Max",MAX(T24,W24),MIN(T24,W24))</f>
        <v>100</v>
      </c>
      <c r="AE17" s="3" t="s">
        <v>4</v>
      </c>
      <c r="AF17" s="4">
        <f>IF(B16="Max",MAX(Z24,AF24,AI24),MIN(Z24,AF24,AI24))</f>
        <v>100</v>
      </c>
      <c r="AQ17" s="3" t="s">
        <v>4</v>
      </c>
      <c r="AR17" s="4">
        <f>IF(B16="Max",MAX(AO24,AR24),MIN(AO24,AR24))</f>
        <v>100</v>
      </c>
    </row>
    <row r="18" spans="1:44" x14ac:dyDescent="0.25">
      <c r="J18" s="5" t="s">
        <v>0</v>
      </c>
      <c r="K18" s="6">
        <v>3</v>
      </c>
      <c r="V18" s="5" t="s">
        <v>0</v>
      </c>
      <c r="W18" s="6">
        <v>2</v>
      </c>
      <c r="AE18" s="5" t="s">
        <v>0</v>
      </c>
      <c r="AF18" s="6">
        <v>3</v>
      </c>
      <c r="AQ18" s="5" t="s">
        <v>0</v>
      </c>
      <c r="AR18" s="6">
        <v>2</v>
      </c>
    </row>
    <row r="23" spans="1:44" x14ac:dyDescent="0.25">
      <c r="A23">
        <v>4</v>
      </c>
      <c r="B23" t="s">
        <v>2</v>
      </c>
      <c r="D23" s="1"/>
      <c r="E23" s="2" t="s">
        <v>6</v>
      </c>
      <c r="F23" s="7"/>
      <c r="G23" s="7"/>
      <c r="H23" s="7"/>
      <c r="J23" s="1"/>
      <c r="K23" s="2" t="s">
        <v>9</v>
      </c>
      <c r="P23" s="1"/>
      <c r="Q23" s="2" t="s">
        <v>10</v>
      </c>
      <c r="S23" s="1"/>
      <c r="T23" s="2" t="s">
        <v>12</v>
      </c>
      <c r="V23" s="1"/>
      <c r="W23" s="2" t="s">
        <v>11</v>
      </c>
      <c r="Y23" s="1"/>
      <c r="Z23" s="2" t="s">
        <v>9</v>
      </c>
      <c r="AA23" s="7"/>
      <c r="AB23" s="7"/>
      <c r="AC23" s="7"/>
      <c r="AE23" s="1"/>
      <c r="AF23" s="2" t="s">
        <v>12</v>
      </c>
      <c r="AH23" s="1"/>
      <c r="AI23" s="2" t="s">
        <v>8</v>
      </c>
      <c r="AN23" s="1"/>
      <c r="AO23" s="2" t="s">
        <v>10</v>
      </c>
      <c r="AQ23" s="1"/>
      <c r="AR23" s="2" t="s">
        <v>11</v>
      </c>
    </row>
    <row r="24" spans="1:44" x14ac:dyDescent="0.25">
      <c r="D24" s="3" t="s">
        <v>4</v>
      </c>
      <c r="E24" s="4">
        <f>IF(B23="Max",MAX(E31,H31),MIN(E31,H31))</f>
        <v>-100</v>
      </c>
      <c r="F24" s="8"/>
      <c r="G24" s="8"/>
      <c r="H24" s="8"/>
      <c r="J24" s="3" t="s">
        <v>4</v>
      </c>
      <c r="K24" s="4">
        <f>IF(B23="Max",MAX(K31,N31),MIN(K31,N31))</f>
        <v>100</v>
      </c>
      <c r="P24" s="3" t="s">
        <v>4</v>
      </c>
      <c r="Q24" s="4">
        <f>IF(B23="Max",MAX(Q31),MIN(Q31))</f>
        <v>-100</v>
      </c>
      <c r="S24" s="3" t="s">
        <v>4</v>
      </c>
      <c r="T24" s="4">
        <f>IF(B23="Max",MAX(T31),MIN(T31))</f>
        <v>-100</v>
      </c>
      <c r="V24" s="3" t="s">
        <v>4</v>
      </c>
      <c r="W24" s="4">
        <v>100</v>
      </c>
      <c r="Y24" s="3" t="s">
        <v>4</v>
      </c>
      <c r="Z24" s="4">
        <f>IF(B23="Max",MAX(Z31,AC31),MIN(Z31,AC31))</f>
        <v>100</v>
      </c>
      <c r="AA24" s="8"/>
      <c r="AB24" s="8"/>
      <c r="AC24" s="8"/>
      <c r="AE24" s="3" t="s">
        <v>4</v>
      </c>
      <c r="AF24" s="4">
        <f>IF(H23="Max",MAX(AF31),MIN(AF31))</f>
        <v>-100</v>
      </c>
      <c r="AH24" s="3" t="s">
        <v>4</v>
      </c>
      <c r="AI24" s="4">
        <f>IF(B23="Max",MAX(AI31,AL31),MIN(AI31,AL31))</f>
        <v>-100</v>
      </c>
      <c r="AN24" s="3" t="s">
        <v>4</v>
      </c>
      <c r="AO24" s="4">
        <f>IF(W23="Max",MAX(AO31),MIN(AO31))</f>
        <v>-100</v>
      </c>
      <c r="AQ24" s="3" t="s">
        <v>4</v>
      </c>
      <c r="AR24" s="4">
        <v>100</v>
      </c>
    </row>
    <row r="25" spans="1:44" x14ac:dyDescent="0.25">
      <c r="D25" s="5" t="s">
        <v>0</v>
      </c>
      <c r="E25" s="6">
        <v>2</v>
      </c>
      <c r="F25" s="8"/>
      <c r="G25" s="8"/>
      <c r="H25" s="8"/>
      <c r="J25" s="5" t="s">
        <v>0</v>
      </c>
      <c r="K25" s="6">
        <v>2</v>
      </c>
      <c r="P25" s="5" t="s">
        <v>0</v>
      </c>
      <c r="Q25" s="6">
        <v>1</v>
      </c>
      <c r="S25" s="5" t="s">
        <v>0</v>
      </c>
      <c r="T25" s="6">
        <v>1</v>
      </c>
      <c r="V25" s="5" t="s">
        <v>0</v>
      </c>
      <c r="W25" s="6">
        <v>0</v>
      </c>
      <c r="Y25" s="5" t="s">
        <v>0</v>
      </c>
      <c r="Z25" s="6">
        <v>2</v>
      </c>
      <c r="AA25" s="8"/>
      <c r="AB25" s="8"/>
      <c r="AC25" s="8"/>
      <c r="AE25" s="5" t="s">
        <v>0</v>
      </c>
      <c r="AF25" s="6">
        <v>1</v>
      </c>
      <c r="AH25" s="5" t="s">
        <v>0</v>
      </c>
      <c r="AI25" s="6">
        <v>2</v>
      </c>
      <c r="AN25" s="5" t="s">
        <v>0</v>
      </c>
      <c r="AO25" s="6">
        <v>1</v>
      </c>
      <c r="AQ25" s="5" t="s">
        <v>0</v>
      </c>
      <c r="AR25" s="6">
        <v>0</v>
      </c>
    </row>
    <row r="30" spans="1:44" x14ac:dyDescent="0.25">
      <c r="A30">
        <v>5</v>
      </c>
      <c r="B30" t="s">
        <v>1</v>
      </c>
      <c r="D30" s="1"/>
      <c r="E30" s="2" t="s">
        <v>12</v>
      </c>
      <c r="F30" s="7"/>
      <c r="G30" s="1"/>
      <c r="H30" s="2" t="s">
        <v>11</v>
      </c>
      <c r="J30" s="1"/>
      <c r="K30" s="2" t="s">
        <v>12</v>
      </c>
      <c r="L30" s="7"/>
      <c r="M30" s="1"/>
      <c r="N30" s="2" t="s">
        <v>10</v>
      </c>
      <c r="P30" s="1"/>
      <c r="Q30" s="2" t="s">
        <v>11</v>
      </c>
      <c r="S30" s="1"/>
      <c r="T30" s="2" t="s">
        <v>11</v>
      </c>
      <c r="Y30" s="1"/>
      <c r="Z30" s="2" t="s">
        <v>12</v>
      </c>
      <c r="AA30" s="7"/>
      <c r="AB30" s="1"/>
      <c r="AC30" s="2" t="s">
        <v>10</v>
      </c>
      <c r="AE30" s="1"/>
      <c r="AF30" s="2" t="s">
        <v>11</v>
      </c>
      <c r="AG30" s="7"/>
      <c r="AH30" s="1"/>
      <c r="AI30" s="2" t="s">
        <v>10</v>
      </c>
      <c r="AK30" s="1"/>
      <c r="AL30" s="2" t="s">
        <v>11</v>
      </c>
      <c r="AN30" s="1"/>
      <c r="AO30" s="2" t="s">
        <v>11</v>
      </c>
    </row>
    <row r="31" spans="1:44" x14ac:dyDescent="0.25">
      <c r="D31" s="3" t="s">
        <v>4</v>
      </c>
      <c r="E31" s="4">
        <f>IF(B30="Max",MAX(E38),MIN(E38))</f>
        <v>100</v>
      </c>
      <c r="F31" s="8"/>
      <c r="G31" s="3" t="s">
        <v>4</v>
      </c>
      <c r="H31" s="4">
        <v>-100</v>
      </c>
      <c r="J31" s="3" t="s">
        <v>4</v>
      </c>
      <c r="K31" s="4">
        <f>IF(H30="Max",MAX(K38),MIN(K38))</f>
        <v>100</v>
      </c>
      <c r="L31" s="8"/>
      <c r="M31" s="3" t="s">
        <v>4</v>
      </c>
      <c r="N31" s="4">
        <f>IF(K30="Max",MAX(N38),MIN(N38))</f>
        <v>100</v>
      </c>
      <c r="P31" s="3" t="s">
        <v>4</v>
      </c>
      <c r="Q31" s="4">
        <v>-100</v>
      </c>
      <c r="S31" s="3" t="s">
        <v>4</v>
      </c>
      <c r="T31" s="4">
        <v>-100</v>
      </c>
      <c r="Y31" s="3" t="s">
        <v>4</v>
      </c>
      <c r="Z31" s="4">
        <f>IF(B30="Max",MAX(Z38),MIN(Z38))</f>
        <v>100</v>
      </c>
      <c r="AA31" s="8"/>
      <c r="AB31" s="3" t="s">
        <v>4</v>
      </c>
      <c r="AC31" s="4">
        <f>IF(B30="Max",MAX(AC38),MIN(AC38))</f>
        <v>100</v>
      </c>
      <c r="AE31" s="3" t="s">
        <v>4</v>
      </c>
      <c r="AF31" s="4">
        <v>-100</v>
      </c>
      <c r="AG31" s="8"/>
      <c r="AH31" s="3" t="s">
        <v>4</v>
      </c>
      <c r="AI31" s="4">
        <f>IF(H30="Max",MAX(AI38),MIN(AI38))</f>
        <v>100</v>
      </c>
      <c r="AK31" s="3" t="s">
        <v>4</v>
      </c>
      <c r="AL31" s="4">
        <v>-100</v>
      </c>
      <c r="AN31" s="3" t="s">
        <v>4</v>
      </c>
      <c r="AO31" s="4">
        <v>-100</v>
      </c>
    </row>
    <row r="32" spans="1:44" x14ac:dyDescent="0.25">
      <c r="D32" s="5" t="s">
        <v>0</v>
      </c>
      <c r="E32" s="6">
        <v>1</v>
      </c>
      <c r="F32" s="8"/>
      <c r="G32" s="5" t="s">
        <v>0</v>
      </c>
      <c r="H32" s="6">
        <v>0</v>
      </c>
      <c r="J32" s="5" t="s">
        <v>0</v>
      </c>
      <c r="K32" s="6">
        <v>1</v>
      </c>
      <c r="L32" s="8"/>
      <c r="M32" s="5" t="s">
        <v>0</v>
      </c>
      <c r="N32" s="6">
        <v>1</v>
      </c>
      <c r="P32" s="5" t="s">
        <v>0</v>
      </c>
      <c r="Q32" s="6">
        <v>0</v>
      </c>
      <c r="S32" s="5" t="s">
        <v>0</v>
      </c>
      <c r="T32" s="6">
        <v>0</v>
      </c>
      <c r="Y32" s="5" t="s">
        <v>0</v>
      </c>
      <c r="Z32" s="6">
        <v>1</v>
      </c>
      <c r="AA32" s="8"/>
      <c r="AB32" s="5" t="s">
        <v>0</v>
      </c>
      <c r="AC32" s="6">
        <v>1</v>
      </c>
      <c r="AE32" s="5" t="s">
        <v>0</v>
      </c>
      <c r="AF32" s="6">
        <v>0</v>
      </c>
      <c r="AG32" s="8"/>
      <c r="AH32" s="5" t="s">
        <v>0</v>
      </c>
      <c r="AI32" s="6">
        <v>1</v>
      </c>
      <c r="AK32" s="5" t="s">
        <v>0</v>
      </c>
      <c r="AL32" s="6">
        <v>0</v>
      </c>
      <c r="AN32" s="5" t="s">
        <v>0</v>
      </c>
      <c r="AO32" s="6">
        <v>0</v>
      </c>
    </row>
    <row r="37" spans="1:35" x14ac:dyDescent="0.25">
      <c r="A37">
        <v>6</v>
      </c>
      <c r="B37" t="s">
        <v>2</v>
      </c>
      <c r="D37" s="1"/>
      <c r="E37" s="2" t="s">
        <v>11</v>
      </c>
      <c r="J37" s="1"/>
      <c r="K37" s="2" t="s">
        <v>11</v>
      </c>
      <c r="M37" s="1"/>
      <c r="N37" s="2" t="s">
        <v>11</v>
      </c>
      <c r="Y37" s="1"/>
      <c r="Z37" s="2" t="s">
        <v>11</v>
      </c>
      <c r="AB37" s="1"/>
      <c r="AC37" s="2" t="s">
        <v>11</v>
      </c>
      <c r="AH37" s="1"/>
      <c r="AI37" s="2" t="s">
        <v>11</v>
      </c>
    </row>
    <row r="38" spans="1:35" x14ac:dyDescent="0.25">
      <c r="D38" s="3" t="s">
        <v>4</v>
      </c>
      <c r="E38" s="4">
        <v>100</v>
      </c>
      <c r="J38" s="3" t="s">
        <v>4</v>
      </c>
      <c r="K38" s="4">
        <v>100</v>
      </c>
      <c r="M38" s="3" t="s">
        <v>4</v>
      </c>
      <c r="N38" s="4">
        <v>100</v>
      </c>
      <c r="Y38" s="3" t="s">
        <v>4</v>
      </c>
      <c r="Z38" s="4">
        <v>100</v>
      </c>
      <c r="AB38" s="3" t="s">
        <v>4</v>
      </c>
      <c r="AC38" s="4">
        <v>100</v>
      </c>
      <c r="AH38" s="3" t="s">
        <v>4</v>
      </c>
      <c r="AI38" s="4">
        <v>100</v>
      </c>
    </row>
    <row r="39" spans="1:35" x14ac:dyDescent="0.25">
      <c r="D39" s="5" t="s">
        <v>0</v>
      </c>
      <c r="E39" s="6">
        <v>0</v>
      </c>
      <c r="J39" s="5" t="s">
        <v>0</v>
      </c>
      <c r="K39" s="6">
        <v>0</v>
      </c>
      <c r="M39" s="5" t="s">
        <v>0</v>
      </c>
      <c r="N39" s="6">
        <v>0</v>
      </c>
      <c r="Y39" s="5" t="s">
        <v>0</v>
      </c>
      <c r="Z39" s="6">
        <v>0</v>
      </c>
      <c r="AB39" s="5" t="s">
        <v>0</v>
      </c>
      <c r="AC39" s="6">
        <v>0</v>
      </c>
      <c r="AH39" s="5" t="s">
        <v>0</v>
      </c>
      <c r="AI39" s="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Test1</vt:lpstr>
      <vt:lpstr>Test2</vt:lpstr>
      <vt:lpstr>Test-Misere</vt:lpstr>
      <vt:lpstr>Test-Misere-1</vt:lpstr>
      <vt:lpstr>Test-Misere-2</vt:lpstr>
      <vt:lpstr>Test-Misere-3</vt:lpstr>
      <vt:lpstr>Test-Misere-4</vt:lpstr>
      <vt:lpstr>Test-Normal</vt:lpstr>
      <vt:lpstr>Test-Normal-1</vt:lpstr>
      <vt:lpstr>Test-Normal-2</vt:lpstr>
      <vt:lpstr>Test-Normal-3</vt:lpstr>
      <vt:lpstr>Test-Normal-4</vt:lpstr>
      <vt:lpstr>Test-Normal-5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2018-03-02T00:05:37Z</dcterms:modified>
</cp:coreProperties>
</file>