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2014_OBSIP_2/Everything/Experiments/2012-X9-Blanco/"/>
    </mc:Choice>
  </mc:AlternateContent>
  <xr:revisionPtr revIDLastSave="0" documentId="13_ncr:1_{684EEE1D-5BC0-924E-B190-282BC23A9C24}" xr6:coauthVersionLast="36" xr6:coauthVersionMax="36" xr10:uidLastSave="{00000000-0000-0000-0000-000000000000}"/>
  <bookViews>
    <workbookView xWindow="600" yWindow="460" windowWidth="27400" windowHeight="25080" tabRatio="500" xr2:uid="{00000000-000D-0000-FFFF-FFFF00000000}"/>
  </bookViews>
  <sheets>
    <sheet name="Station Metrics" sheetId="1" r:id="rId1"/>
    <sheet name="Notes" sheetId="2" r:id="rId2"/>
  </sheets>
  <definedNames>
    <definedName name="_xlnm.Print_Area" localSheetId="0">'Station Metrics'!$A$1:$Q$66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65" i="1" l="1"/>
  <c r="AF67" i="1" s="1"/>
  <c r="AF64" i="1"/>
  <c r="AF66" i="1" s="1"/>
  <c r="AE65" i="1"/>
  <c r="AE64" i="1"/>
  <c r="AE66" i="1" s="1"/>
  <c r="AD65" i="1"/>
  <c r="AD64" i="1"/>
  <c r="AD66" i="1" s="1"/>
  <c r="Z64" i="1"/>
  <c r="Y64" i="1"/>
  <c r="X64" i="1"/>
  <c r="AA64" i="1"/>
  <c r="AA67" i="1" s="1"/>
  <c r="AB64" i="1"/>
  <c r="AB66" i="1" s="1"/>
  <c r="AC64" i="1"/>
  <c r="AC66" i="1" s="1"/>
  <c r="AA65" i="1"/>
  <c r="AB65" i="1"/>
  <c r="AB67" i="1" s="1"/>
  <c r="AC65" i="1"/>
  <c r="AA66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10" i="1"/>
  <c r="R65" i="1"/>
  <c r="R64" i="1"/>
  <c r="R66" i="1" s="1"/>
  <c r="R67" i="1"/>
  <c r="S65" i="1"/>
  <c r="S64" i="1"/>
  <c r="S66" i="1" s="1"/>
  <c r="S67" i="1"/>
  <c r="T65" i="1"/>
  <c r="T67" i="1" s="1"/>
  <c r="T64" i="1"/>
  <c r="T66" i="1" s="1"/>
  <c r="U65" i="1"/>
  <c r="U67" i="1" s="1"/>
  <c r="U64" i="1"/>
  <c r="U66" i="1" s="1"/>
  <c r="V65" i="1"/>
  <c r="V67" i="1" s="1"/>
  <c r="V64" i="1"/>
  <c r="W65" i="1"/>
  <c r="W64" i="1"/>
  <c r="W67" i="1"/>
  <c r="V66" i="1"/>
  <c r="W66" i="1"/>
  <c r="J64" i="1"/>
  <c r="J65" i="1"/>
  <c r="J67" i="1" s="1"/>
  <c r="K65" i="1"/>
  <c r="K64" i="1"/>
  <c r="K66" i="1" s="1"/>
  <c r="L65" i="1"/>
  <c r="L67" i="1" s="1"/>
  <c r="L64" i="1"/>
  <c r="M65" i="1"/>
  <c r="M64" i="1"/>
  <c r="M67" i="1"/>
  <c r="N65" i="1"/>
  <c r="N64" i="1"/>
  <c r="N66" i="1" s="1"/>
  <c r="N67" i="1"/>
  <c r="O65" i="1"/>
  <c r="O64" i="1"/>
  <c r="O66" i="1" s="1"/>
  <c r="O67" i="1"/>
  <c r="P65" i="1"/>
  <c r="P64" i="1"/>
  <c r="P66" i="1" s="1"/>
  <c r="Q65" i="1"/>
  <c r="Q64" i="1"/>
  <c r="Q66" i="1" s="1"/>
  <c r="Q67" i="1"/>
  <c r="J66" i="1"/>
  <c r="M66" i="1"/>
  <c r="P67" i="1" l="1"/>
  <c r="K67" i="1"/>
  <c r="AD67" i="1"/>
  <c r="AE67" i="1"/>
  <c r="L66" i="1"/>
  <c r="AC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IO_stns.txt" type="6" refreshedVersion="0" background="1" saveData="1">
    <textPr fileType="mac" sourceFile="Macintosh HD:Users:andyf:Dropbox:IRIS:OBSIP:SIO_ENAM:SIO_stns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WHOI_temp.txt" type="6" refreshedVersion="0" background="1" saveData="1">
    <textPr fileType="mac" sourceFile="Macintosh HD:Users:andyf:Dropbox:IRIS:OBSIP:Working:WHOI_temp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<sst xmlns="http://schemas.openxmlformats.org/spreadsheetml/2006/main" count="159" uniqueCount="107">
  <si>
    <t>Site</t>
  </si>
  <si>
    <t>Instrument Type</t>
  </si>
  <si>
    <t>0 = data expected but not in DMC</t>
  </si>
  <si>
    <t>blank = no data expected for this channel</t>
  </si>
  <si>
    <t xml:space="preserve">Total Expected </t>
  </si>
  <si>
    <t xml:space="preserve">Total Uploaded </t>
  </si>
  <si>
    <t>Pending</t>
  </si>
  <si>
    <t>LDH</t>
  </si>
  <si>
    <t>1 = correct data in DMC</t>
  </si>
  <si>
    <t>Latitude (Dec.)</t>
  </si>
  <si>
    <t>Longitude (Dec.)</t>
  </si>
  <si>
    <t>Depth (m)</t>
  </si>
  <si>
    <t>Surveyed Position</t>
  </si>
  <si>
    <t>ELZ</t>
  </si>
  <si>
    <t>EL1</t>
  </si>
  <si>
    <t>EL2</t>
  </si>
  <si>
    <t>Deployment Duration</t>
  </si>
  <si>
    <t>Deployment Date</t>
  </si>
  <si>
    <t>Recovery Date</t>
  </si>
  <si>
    <t>LHZ</t>
  </si>
  <si>
    <t>LH1</t>
  </si>
  <si>
    <t>LH2</t>
  </si>
  <si>
    <t>HXZ</t>
  </si>
  <si>
    <t>HX1</t>
  </si>
  <si>
    <t>HX2</t>
  </si>
  <si>
    <t>APG</t>
  </si>
  <si>
    <t>DPG</t>
  </si>
  <si>
    <t>HDH</t>
  </si>
  <si>
    <t>BDH</t>
  </si>
  <si>
    <t>BXH</t>
  </si>
  <si>
    <t xml:space="preserve">BLANCO EXPERIMENT KEY </t>
  </si>
  <si>
    <t>BB030</t>
  </si>
  <si>
    <t>BB060</t>
  </si>
  <si>
    <t>BB070</t>
  </si>
  <si>
    <t>BB090</t>
  </si>
  <si>
    <t>BB120</t>
  </si>
  <si>
    <t>BB130</t>
  </si>
  <si>
    <t>BB140</t>
  </si>
  <si>
    <t>BB150</t>
  </si>
  <si>
    <t>BB170</t>
  </si>
  <si>
    <t>BB180</t>
  </si>
  <si>
    <t>BB200</t>
  </si>
  <si>
    <t>BB230</t>
  </si>
  <si>
    <t>BB240</t>
  </si>
  <si>
    <t>BB260</t>
  </si>
  <si>
    <t>BB290</t>
  </si>
  <si>
    <t>BB300</t>
  </si>
  <si>
    <t>BB320</t>
  </si>
  <si>
    <t>BB330</t>
  </si>
  <si>
    <t>BB350</t>
  </si>
  <si>
    <t>BB370</t>
  </si>
  <si>
    <t>BB390</t>
  </si>
  <si>
    <t>BB410</t>
  </si>
  <si>
    <t>BB420</t>
  </si>
  <si>
    <t>BB440</t>
  </si>
  <si>
    <t>BB450</t>
  </si>
  <si>
    <t>BB480</t>
  </si>
  <si>
    <t>BB510</t>
  </si>
  <si>
    <t>BB530</t>
  </si>
  <si>
    <t>BB540</t>
  </si>
  <si>
    <t>BB550</t>
  </si>
  <si>
    <t>BS010</t>
  </si>
  <si>
    <t>BS020</t>
  </si>
  <si>
    <t>BS040</t>
  </si>
  <si>
    <t>BS050</t>
  </si>
  <si>
    <t>BS080</t>
  </si>
  <si>
    <t>BS100</t>
  </si>
  <si>
    <t>BS110</t>
  </si>
  <si>
    <t>BS160</t>
  </si>
  <si>
    <t>BS190</t>
  </si>
  <si>
    <t>BS210</t>
  </si>
  <si>
    <t>BS220</t>
  </si>
  <si>
    <t>BS250</t>
  </si>
  <si>
    <t>BS280</t>
  </si>
  <si>
    <t>BS310</t>
  </si>
  <si>
    <t>BS340</t>
  </si>
  <si>
    <t>BS360</t>
  </si>
  <si>
    <t>BS380</t>
  </si>
  <si>
    <t>BS401</t>
  </si>
  <si>
    <t>BS430</t>
  </si>
  <si>
    <t>BS460</t>
  </si>
  <si>
    <t>BS470</t>
  </si>
  <si>
    <t>BS490</t>
  </si>
  <si>
    <t>BS500</t>
  </si>
  <si>
    <t>BS520</t>
  </si>
  <si>
    <t>WHOI BB</t>
  </si>
  <si>
    <t>Updated: 7/16/15</t>
  </si>
  <si>
    <t>HXH</t>
  </si>
  <si>
    <t>HHZ</t>
  </si>
  <si>
    <t>HH1</t>
  </si>
  <si>
    <t>HH2</t>
  </si>
  <si>
    <t>EXZ</t>
  </si>
  <si>
    <t>EX1</t>
  </si>
  <si>
    <t>EX2</t>
  </si>
  <si>
    <t>1 sps</t>
  </si>
  <si>
    <t>Filtered above 3 Hz 100 sps</t>
  </si>
  <si>
    <t>Unfiltered and redacted 100 sps</t>
  </si>
  <si>
    <t>Filtered above 40-50Hz?  100 sps</t>
  </si>
  <si>
    <t>Filtered above 6Hz? 100 sps</t>
  </si>
  <si>
    <t>Filtered above 25 Hz 50 sps</t>
  </si>
  <si>
    <t>SLZ</t>
  </si>
  <si>
    <t>SL1</t>
  </si>
  <si>
    <t>SL2</t>
  </si>
  <si>
    <t>SIO BB</t>
  </si>
  <si>
    <t>Sampled at 50sps, included BDH</t>
  </si>
  <si>
    <t>gaps but no filtered channels- never received these channels from the Navy</t>
  </si>
  <si>
    <t>has gaps and overlapping but no filtered channels- problem with data logger flooding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</si>
</sst>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000"/>
    <numFmt numFmtId="166" formatCode="0.0"/>
    <numFmt numFmtId="167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6" tint="-0.499984740745262"/>
      <name val="Cambria"/>
      <family val="1"/>
    </font>
    <font>
      <b/>
      <sz val="12"/>
      <color theme="7" tint="-0.499984740745262"/>
      <name val="Cambria"/>
      <family val="1"/>
    </font>
    <font>
      <b/>
      <sz val="12"/>
      <color theme="5" tint="-0.249977111117893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family val="1"/>
    </font>
    <font>
      <sz val="10"/>
      <name val="Verdana"/>
      <family val="2"/>
    </font>
    <font>
      <sz val="8"/>
      <name val="Calibri"/>
      <family val="2"/>
      <scheme val="minor"/>
    </font>
    <font>
      <sz val="12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mbria"/>
      <scheme val="major"/>
    </font>
    <font>
      <b/>
      <sz val="12"/>
      <color theme="3"/>
      <name val="Cambria"/>
    </font>
    <font>
      <sz val="12"/>
      <color theme="1"/>
      <name val="Cambria"/>
      <scheme val="major"/>
    </font>
    <font>
      <b/>
      <sz val="11"/>
      <color theme="3"/>
      <name val="Cambria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B8B7"/>
        <bgColor rgb="FF000000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88">
    <xf numFmtId="0" fontId="0" fillId="0" borderId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8" fillId="6" borderId="1" xfId="8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/>
    </xf>
    <xf numFmtId="0" fontId="0" fillId="0" borderId="10" xfId="0" applyBorder="1"/>
    <xf numFmtId="0" fontId="11" fillId="0" borderId="3" xfId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0" fillId="0" borderId="12" xfId="0" applyBorder="1"/>
    <xf numFmtId="0" fontId="11" fillId="0" borderId="15" xfId="0" applyFont="1" applyFill="1" applyBorder="1" applyAlignment="1">
      <alignment horizontal="left"/>
    </xf>
    <xf numFmtId="0" fontId="11" fillId="0" borderId="15" xfId="1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4" fillId="4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13" fillId="6" borderId="21" xfId="8" applyFont="1" applyFill="1" applyBorder="1" applyAlignment="1">
      <alignment horizontal="center" vertical="center"/>
    </xf>
    <xf numFmtId="165" fontId="14" fillId="9" borderId="1" xfId="0" applyNumberFormat="1" applyFont="1" applyFill="1" applyBorder="1" applyAlignment="1">
      <alignment horizontal="center" vertical="center" wrapText="1"/>
    </xf>
    <xf numFmtId="166" fontId="14" fillId="9" borderId="15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3" fillId="6" borderId="22" xfId="8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13" fillId="6" borderId="7" xfId="8" applyFont="1" applyFill="1" applyBorder="1" applyAlignment="1">
      <alignment horizontal="center" vertical="center"/>
    </xf>
    <xf numFmtId="0" fontId="13" fillId="6" borderId="28" xfId="8" applyFont="1" applyFill="1" applyBorder="1" applyAlignment="1">
      <alignment horizontal="center" vertical="center"/>
    </xf>
    <xf numFmtId="0" fontId="0" fillId="0" borderId="10" xfId="0" applyFill="1" applyBorder="1"/>
    <xf numFmtId="165" fontId="14" fillId="9" borderId="30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/>
    <xf numFmtId="0" fontId="15" fillId="10" borderId="15" xfId="0" applyFont="1" applyFill="1" applyBorder="1"/>
    <xf numFmtId="167" fontId="15" fillId="10" borderId="13" xfId="0" applyNumberFormat="1" applyFont="1" applyFill="1" applyBorder="1" applyAlignment="1">
      <alignment horizontal="center" vertical="center"/>
    </xf>
    <xf numFmtId="1" fontId="8" fillId="10" borderId="13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12" xfId="0" applyNumberFormat="1" applyFill="1" applyBorder="1" applyAlignment="1">
      <alignment horizontal="left"/>
    </xf>
    <xf numFmtId="1" fontId="0" fillId="0" borderId="31" xfId="0" applyNumberFormat="1" applyFill="1" applyBorder="1" applyAlignment="1">
      <alignment horizontal="left"/>
    </xf>
    <xf numFmtId="1" fontId="0" fillId="0" borderId="32" xfId="0" applyNumberFormat="1" applyFill="1" applyBorder="1" applyAlignment="1">
      <alignment horizontal="left"/>
    </xf>
    <xf numFmtId="0" fontId="17" fillId="11" borderId="3" xfId="0" applyFont="1" applyFill="1" applyBorder="1" applyAlignment="1">
      <alignment horizontal="center" wrapText="1"/>
    </xf>
    <xf numFmtId="0" fontId="17" fillId="11" borderId="13" xfId="0" applyFont="1" applyFill="1" applyBorder="1" applyAlignment="1">
      <alignment horizontal="center" wrapText="1"/>
    </xf>
    <xf numFmtId="0" fontId="17" fillId="0" borderId="33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34" xfId="0" applyFont="1" applyBorder="1" applyAlignment="1">
      <alignment horizontal="left"/>
    </xf>
    <xf numFmtId="0" fontId="17" fillId="0" borderId="35" xfId="0" applyFont="1" applyBorder="1" applyAlignment="1">
      <alignment horizontal="left"/>
    </xf>
    <xf numFmtId="1" fontId="17" fillId="0" borderId="32" xfId="0" applyNumberFormat="1" applyFont="1" applyBorder="1" applyAlignment="1">
      <alignment horizontal="left"/>
    </xf>
    <xf numFmtId="1" fontId="17" fillId="0" borderId="12" xfId="0" applyNumberFormat="1" applyFont="1" applyBorder="1" applyAlignment="1">
      <alignment horizontal="left"/>
    </xf>
    <xf numFmtId="0" fontId="0" fillId="5" borderId="3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0" fillId="5" borderId="15" xfId="0" applyFont="1" applyFill="1" applyBorder="1" applyAlignment="1">
      <alignment horizontal="center" wrapText="1"/>
    </xf>
    <xf numFmtId="0" fontId="0" fillId="5" borderId="13" xfId="0" applyFont="1" applyFill="1" applyBorder="1" applyAlignment="1">
      <alignment horizontal="center"/>
    </xf>
    <xf numFmtId="0" fontId="2" fillId="5" borderId="29" xfId="1" applyFill="1" applyBorder="1"/>
    <xf numFmtId="0" fontId="2" fillId="5" borderId="9" xfId="1" applyFill="1" applyBorder="1"/>
    <xf numFmtId="0" fontId="2" fillId="5" borderId="3" xfId="1" applyFill="1" applyBorder="1"/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2" fillId="0" borderId="5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164" fontId="16" fillId="9" borderId="14" xfId="0" applyNumberFormat="1" applyFont="1" applyFill="1" applyBorder="1" applyAlignment="1">
      <alignment horizontal="center" vertical="center" wrapText="1"/>
    </xf>
    <xf numFmtId="164" fontId="16" fillId="9" borderId="12" xfId="0" applyNumberFormat="1" applyFont="1" applyFill="1" applyBorder="1" applyAlignment="1">
      <alignment horizontal="center" vertical="center" wrapText="1"/>
    </xf>
    <xf numFmtId="164" fontId="16" fillId="9" borderId="28" xfId="0" applyNumberFormat="1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13" fillId="6" borderId="16" xfId="8" applyFont="1" applyFill="1" applyBorder="1" applyAlignment="1">
      <alignment horizontal="center" vertical="center"/>
    </xf>
    <xf numFmtId="0" fontId="13" fillId="6" borderId="18" xfId="8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6" borderId="20" xfId="8" applyFont="1" applyFill="1" applyBorder="1" applyAlignment="1">
      <alignment horizontal="center" vertical="center"/>
    </xf>
    <xf numFmtId="0" fontId="13" fillId="6" borderId="22" xfId="8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7" fillId="11" borderId="19" xfId="0" applyFont="1" applyFill="1" applyBorder="1" applyAlignment="1">
      <alignment horizontal="center" wrapText="1"/>
    </xf>
    <xf numFmtId="0" fontId="17" fillId="11" borderId="9" xfId="0" applyFont="1" applyFill="1" applyBorder="1" applyAlignment="1">
      <alignment horizontal="center" wrapText="1"/>
    </xf>
    <xf numFmtId="0" fontId="17" fillId="11" borderId="13" xfId="0" applyFont="1" applyFill="1" applyBorder="1" applyAlignment="1">
      <alignment horizontal="center" wrapText="1"/>
    </xf>
    <xf numFmtId="0" fontId="5" fillId="5" borderId="29" xfId="0" applyFont="1" applyFill="1" applyBorder="1" applyAlignment="1">
      <alignment horizontal="center" vertical="center" wrapText="1"/>
    </xf>
  </cellXfs>
  <cellStyles count="38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Hyperlink" xfId="2" builtinId="8" hidden="1"/>
    <cellStyle name="Hyperlink" xfId="4" builtinId="8" hidden="1"/>
    <cellStyle name="Hyperlink" xfId="6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Normal" xfId="0" builtinId="0"/>
    <cellStyle name="Normal 2" xfId="8" xr:uid="{00000000-0005-0000-0000-000082010000}"/>
    <cellStyle name="Normal 3" xfId="9" xr:uid="{00000000-0005-0000-0000-000083010000}"/>
  </cellStyles>
  <dxfs count="4"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359"/>
  <sheetViews>
    <sheetView tabSelected="1" showRuler="0" topLeftCell="A25" zoomScale="125" zoomScaleNormal="125" zoomScalePageLayoutView="125" workbookViewId="0">
      <selection activeCell="P61" sqref="P61"/>
    </sheetView>
  </sheetViews>
  <sheetFormatPr baseColWidth="10" defaultRowHeight="16" x14ac:dyDescent="0.2"/>
  <cols>
    <col min="1" max="1" width="5.33203125" style="2" customWidth="1"/>
    <col min="2" max="2" width="7.1640625" bestFit="1" customWidth="1"/>
    <col min="3" max="3" width="12.1640625" style="14" customWidth="1"/>
    <col min="4" max="5" width="12.1640625" style="19" customWidth="1"/>
    <col min="6" max="7" width="12.1640625" style="14" customWidth="1"/>
    <col min="8" max="8" width="12" style="14" customWidth="1"/>
    <col min="9" max="9" width="12.1640625" style="14" customWidth="1"/>
    <col min="10" max="10" width="4.83203125" style="3" customWidth="1"/>
    <col min="11" max="11" width="5" style="3" customWidth="1"/>
    <col min="12" max="12" width="5.1640625" style="17" customWidth="1"/>
    <col min="13" max="14" width="4.83203125" bestFit="1" customWidth="1"/>
    <col min="15" max="15" width="5.33203125" style="14" customWidth="1"/>
    <col min="16" max="16" width="5.83203125" style="14" bestFit="1" customWidth="1"/>
    <col min="17" max="17" width="4.83203125" style="14" bestFit="1" customWidth="1"/>
    <col min="18" max="18" width="4.1640625" customWidth="1"/>
    <col min="19" max="23" width="4.33203125" customWidth="1"/>
    <col min="24" max="26" width="4.5" customWidth="1"/>
    <col min="27" max="27" width="5.5" customWidth="1"/>
    <col min="28" max="29" width="5.33203125" customWidth="1"/>
    <col min="30" max="31" width="5.1640625" customWidth="1"/>
  </cols>
  <sheetData>
    <row r="1" spans="1:66" ht="19" x14ac:dyDescent="0.2">
      <c r="B1" s="70" t="s">
        <v>30</v>
      </c>
      <c r="C1" s="71"/>
      <c r="D1" s="71"/>
      <c r="E1" s="71"/>
      <c r="F1" s="71"/>
      <c r="G1" s="71"/>
      <c r="H1" s="71"/>
      <c r="I1" s="71"/>
      <c r="J1" s="72"/>
      <c r="K1" s="19"/>
      <c r="L1" s="19"/>
      <c r="M1" s="19"/>
      <c r="N1" s="19"/>
      <c r="O1" s="19"/>
      <c r="P1" s="19"/>
      <c r="Q1" s="19"/>
    </row>
    <row r="2" spans="1:66" x14ac:dyDescent="0.2">
      <c r="B2" s="67" t="s">
        <v>8</v>
      </c>
      <c r="C2" s="68"/>
      <c r="D2" s="68"/>
      <c r="E2" s="68"/>
      <c r="F2" s="68"/>
      <c r="G2" s="68"/>
      <c r="H2" s="68"/>
      <c r="I2" s="68"/>
      <c r="J2" s="69"/>
      <c r="K2" s="20"/>
      <c r="L2" s="20"/>
      <c r="M2" s="20"/>
      <c r="N2" s="20"/>
      <c r="O2" s="20"/>
      <c r="P2" s="19"/>
      <c r="Q2" s="19"/>
    </row>
    <row r="3" spans="1:66" x14ac:dyDescent="0.2">
      <c r="B3" s="67" t="s">
        <v>2</v>
      </c>
      <c r="C3" s="68"/>
      <c r="D3" s="68"/>
      <c r="E3" s="68"/>
      <c r="F3" s="68"/>
      <c r="G3" s="68"/>
      <c r="H3" s="68"/>
      <c r="I3" s="68"/>
      <c r="J3" s="69"/>
      <c r="K3" s="20"/>
      <c r="L3" s="20"/>
      <c r="M3" s="20"/>
      <c r="N3" s="20"/>
      <c r="O3" s="20"/>
      <c r="P3" s="19"/>
      <c r="Q3" s="19"/>
    </row>
    <row r="4" spans="1:66" x14ac:dyDescent="0.2">
      <c r="B4" s="79" t="s">
        <v>3</v>
      </c>
      <c r="C4" s="80"/>
      <c r="D4" s="80"/>
      <c r="E4" s="80"/>
      <c r="F4" s="80"/>
      <c r="G4" s="80"/>
      <c r="H4" s="80"/>
      <c r="I4" s="80"/>
      <c r="J4" s="81"/>
      <c r="K4" s="12"/>
      <c r="L4" s="12"/>
      <c r="M4" s="12"/>
      <c r="N4" s="12"/>
      <c r="O4" s="12"/>
      <c r="P4" s="19"/>
      <c r="Q4" s="19"/>
    </row>
    <row r="5" spans="1:66" x14ac:dyDescent="0.2">
      <c r="B5" t="s">
        <v>86</v>
      </c>
      <c r="C5" s="19"/>
      <c r="F5" s="19"/>
      <c r="G5" s="19"/>
      <c r="H5" s="19"/>
      <c r="L5" s="12"/>
      <c r="O5" s="19"/>
      <c r="P5" s="19"/>
      <c r="Q5" s="19"/>
    </row>
    <row r="6" spans="1:66" x14ac:dyDescent="0.2">
      <c r="C6" s="19"/>
      <c r="F6" s="19"/>
      <c r="G6" s="19"/>
      <c r="H6" s="19"/>
      <c r="L6" s="12"/>
      <c r="O6" s="19"/>
      <c r="P6" s="19"/>
      <c r="Q6" s="19"/>
    </row>
    <row r="7" spans="1:66" s="9" customFormat="1" ht="15" customHeight="1" x14ac:dyDescent="0.2">
      <c r="A7" s="33"/>
      <c r="B7" s="76" t="s">
        <v>0</v>
      </c>
      <c r="C7" s="75" t="s">
        <v>1</v>
      </c>
      <c r="D7" s="82" t="s">
        <v>12</v>
      </c>
      <c r="E7" s="83"/>
      <c r="F7" s="84"/>
      <c r="G7" s="88" t="s">
        <v>17</v>
      </c>
      <c r="H7" s="88" t="s">
        <v>18</v>
      </c>
      <c r="I7" s="88" t="s">
        <v>16</v>
      </c>
      <c r="J7" s="73"/>
      <c r="K7" s="73"/>
      <c r="L7" s="73"/>
      <c r="M7" s="73"/>
      <c r="N7" s="73"/>
      <c r="O7" s="73"/>
      <c r="P7" s="73"/>
      <c r="Q7" s="74"/>
      <c r="R7" s="10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64"/>
      <c r="AE7" s="65"/>
      <c r="AF7" s="66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ht="30" customHeight="1" x14ac:dyDescent="0.2">
      <c r="B8" s="76"/>
      <c r="C8" s="75"/>
      <c r="D8" s="85"/>
      <c r="E8" s="86"/>
      <c r="F8" s="87"/>
      <c r="G8" s="89"/>
      <c r="H8" s="89"/>
      <c r="I8" s="89"/>
      <c r="J8" s="60" t="s">
        <v>13</v>
      </c>
      <c r="K8" s="61" t="s">
        <v>14</v>
      </c>
      <c r="L8" s="62" t="s">
        <v>15</v>
      </c>
      <c r="M8" s="60" t="s">
        <v>91</v>
      </c>
      <c r="N8" s="61" t="s">
        <v>92</v>
      </c>
      <c r="O8" s="62" t="s">
        <v>93</v>
      </c>
      <c r="P8" s="77" t="s">
        <v>25</v>
      </c>
      <c r="Q8" s="78"/>
      <c r="R8" s="60" t="s">
        <v>19</v>
      </c>
      <c r="S8" s="61" t="s">
        <v>20</v>
      </c>
      <c r="T8" s="62" t="s">
        <v>21</v>
      </c>
      <c r="U8" s="100" t="s">
        <v>26</v>
      </c>
      <c r="V8" s="101"/>
      <c r="W8" s="102"/>
      <c r="X8" s="52" t="s">
        <v>88</v>
      </c>
      <c r="Y8" s="52" t="s">
        <v>89</v>
      </c>
      <c r="Z8" s="53" t="s">
        <v>90</v>
      </c>
      <c r="AA8" s="60" t="s">
        <v>22</v>
      </c>
      <c r="AB8" s="61" t="s">
        <v>23</v>
      </c>
      <c r="AC8" s="62" t="s">
        <v>24</v>
      </c>
      <c r="AD8" s="60" t="s">
        <v>100</v>
      </c>
      <c r="AE8" s="61" t="s">
        <v>101</v>
      </c>
      <c r="AF8" s="62" t="s">
        <v>102</v>
      </c>
    </row>
    <row r="9" spans="1:66" ht="38" customHeight="1" x14ac:dyDescent="0.2">
      <c r="B9" s="7"/>
      <c r="C9" s="18"/>
      <c r="D9" s="34" t="s">
        <v>9</v>
      </c>
      <c r="E9" s="26" t="s">
        <v>10</v>
      </c>
      <c r="F9" s="27" t="s">
        <v>11</v>
      </c>
      <c r="G9" s="90"/>
      <c r="H9" s="90"/>
      <c r="I9" s="90"/>
      <c r="J9" s="91" t="s">
        <v>97</v>
      </c>
      <c r="K9" s="92"/>
      <c r="L9" s="93"/>
      <c r="M9" s="91" t="s">
        <v>98</v>
      </c>
      <c r="N9" s="92"/>
      <c r="O9" s="93"/>
      <c r="P9" s="63" t="s">
        <v>27</v>
      </c>
      <c r="Q9" s="63" t="s">
        <v>87</v>
      </c>
      <c r="R9" s="91" t="s">
        <v>94</v>
      </c>
      <c r="S9" s="92"/>
      <c r="T9" s="93"/>
      <c r="U9" s="63" t="s">
        <v>28</v>
      </c>
      <c r="V9" s="63" t="s">
        <v>29</v>
      </c>
      <c r="W9" s="63" t="s">
        <v>7</v>
      </c>
      <c r="X9" s="103" t="s">
        <v>96</v>
      </c>
      <c r="Y9" s="104"/>
      <c r="Z9" s="105"/>
      <c r="AA9" s="91" t="s">
        <v>95</v>
      </c>
      <c r="AB9" s="92"/>
      <c r="AC9" s="93"/>
      <c r="AD9" s="91" t="s">
        <v>99</v>
      </c>
      <c r="AE9" s="92"/>
      <c r="AF9" s="93"/>
    </row>
    <row r="10" spans="1:66" x14ac:dyDescent="0.2">
      <c r="A10" s="2">
        <v>1</v>
      </c>
      <c r="B10" s="4" t="s">
        <v>31</v>
      </c>
      <c r="C10" s="30" t="s">
        <v>85</v>
      </c>
      <c r="D10" s="35">
        <v>42.947299999999998</v>
      </c>
      <c r="E10" s="35">
        <v>-126.9336</v>
      </c>
      <c r="F10" s="36">
        <v>-2730</v>
      </c>
      <c r="G10" s="37">
        <v>41170</v>
      </c>
      <c r="H10" s="37">
        <v>41551</v>
      </c>
      <c r="I10" s="38">
        <f>DATEDIF(G10,H10,"d")</f>
        <v>381</v>
      </c>
      <c r="J10" s="10"/>
      <c r="K10" s="5"/>
      <c r="L10" s="16"/>
      <c r="M10" s="8"/>
      <c r="N10" s="6"/>
      <c r="O10" s="15"/>
      <c r="P10" s="13"/>
      <c r="Q10" s="13"/>
      <c r="R10" s="8">
        <v>1</v>
      </c>
      <c r="S10" s="6">
        <v>1</v>
      </c>
      <c r="T10" s="15">
        <v>1</v>
      </c>
      <c r="U10" s="13">
        <v>1</v>
      </c>
      <c r="V10" s="13">
        <v>1</v>
      </c>
      <c r="W10" s="13">
        <v>1</v>
      </c>
      <c r="X10" s="8">
        <v>1</v>
      </c>
      <c r="Y10" s="6">
        <v>1</v>
      </c>
      <c r="Z10" s="15">
        <v>1</v>
      </c>
      <c r="AA10" s="8">
        <v>1</v>
      </c>
      <c r="AB10" s="6">
        <v>1</v>
      </c>
      <c r="AC10" s="15">
        <v>1</v>
      </c>
      <c r="AD10" s="8"/>
      <c r="AE10" s="6"/>
      <c r="AF10" s="15"/>
    </row>
    <row r="11" spans="1:66" x14ac:dyDescent="0.2">
      <c r="A11" s="2">
        <v>2</v>
      </c>
      <c r="B11" s="4" t="s">
        <v>32</v>
      </c>
      <c r="C11" s="30" t="s">
        <v>85</v>
      </c>
      <c r="D11" s="35">
        <v>42.856099999999998</v>
      </c>
      <c r="E11" s="35">
        <v>-126.1133</v>
      </c>
      <c r="F11" s="36">
        <v>-2795</v>
      </c>
      <c r="G11" s="37">
        <v>41171</v>
      </c>
      <c r="H11" s="37">
        <v>41552</v>
      </c>
      <c r="I11" s="38">
        <f t="shared" ref="I11:I63" si="0">DATEDIF(G11,H11,"d")</f>
        <v>381</v>
      </c>
      <c r="J11" s="10"/>
      <c r="K11" s="5"/>
      <c r="L11" s="16"/>
      <c r="M11" s="8"/>
      <c r="N11" s="6"/>
      <c r="O11" s="15"/>
      <c r="P11" s="13"/>
      <c r="Q11" s="13"/>
      <c r="R11" s="8">
        <v>1</v>
      </c>
      <c r="S11" s="6">
        <v>1</v>
      </c>
      <c r="T11" s="15">
        <v>1</v>
      </c>
      <c r="U11" s="13">
        <v>1</v>
      </c>
      <c r="V11" s="13">
        <v>1</v>
      </c>
      <c r="W11" s="13">
        <v>1</v>
      </c>
      <c r="X11" s="8">
        <v>1</v>
      </c>
      <c r="Y11" s="6">
        <v>1</v>
      </c>
      <c r="Z11" s="15">
        <v>1</v>
      </c>
      <c r="AA11" s="8">
        <v>1</v>
      </c>
      <c r="AB11" s="6">
        <v>1</v>
      </c>
      <c r="AC11" s="15">
        <v>1</v>
      </c>
      <c r="AD11" s="8"/>
      <c r="AE11" s="6"/>
      <c r="AF11" s="15"/>
    </row>
    <row r="12" spans="1:66" x14ac:dyDescent="0.2">
      <c r="A12" s="2">
        <v>3</v>
      </c>
      <c r="B12" s="4" t="s">
        <v>33</v>
      </c>
      <c r="C12" s="30" t="s">
        <v>85</v>
      </c>
      <c r="D12" s="35">
        <v>43.306800000000003</v>
      </c>
      <c r="E12" s="35">
        <v>-126.0068</v>
      </c>
      <c r="F12" s="36">
        <v>-3023</v>
      </c>
      <c r="G12" s="37">
        <v>41171</v>
      </c>
      <c r="H12" s="37">
        <v>41552</v>
      </c>
      <c r="I12" s="38">
        <f t="shared" si="0"/>
        <v>381</v>
      </c>
      <c r="J12" s="10"/>
      <c r="K12" s="5"/>
      <c r="L12" s="16"/>
      <c r="M12" s="8"/>
      <c r="N12" s="6"/>
      <c r="O12" s="15"/>
      <c r="P12" s="13"/>
      <c r="Q12" s="13"/>
      <c r="R12" s="8">
        <v>1</v>
      </c>
      <c r="S12" s="6">
        <v>1</v>
      </c>
      <c r="T12" s="15">
        <v>1</v>
      </c>
      <c r="U12" s="13">
        <v>1</v>
      </c>
      <c r="V12" s="13">
        <v>1</v>
      </c>
      <c r="W12" s="13">
        <v>1</v>
      </c>
      <c r="X12" s="8">
        <v>1</v>
      </c>
      <c r="Y12" s="6">
        <v>1</v>
      </c>
      <c r="Z12" s="15">
        <v>1</v>
      </c>
      <c r="AA12" s="8">
        <v>1</v>
      </c>
      <c r="AB12" s="6">
        <v>1</v>
      </c>
      <c r="AC12" s="15">
        <v>1</v>
      </c>
      <c r="AD12" s="8"/>
      <c r="AE12" s="6"/>
      <c r="AF12" s="15"/>
    </row>
    <row r="13" spans="1:66" x14ac:dyDescent="0.2">
      <c r="A13" s="2">
        <v>4</v>
      </c>
      <c r="B13" s="4" t="s">
        <v>34</v>
      </c>
      <c r="C13" s="30" t="s">
        <v>85</v>
      </c>
      <c r="D13" s="35">
        <v>43.373600000000003</v>
      </c>
      <c r="E13" s="35">
        <v>-126.66030000000001</v>
      </c>
      <c r="F13" s="36">
        <v>-2901</v>
      </c>
      <c r="G13" s="37">
        <v>41172</v>
      </c>
      <c r="H13" s="37">
        <v>41552</v>
      </c>
      <c r="I13" s="38">
        <f t="shared" si="0"/>
        <v>380</v>
      </c>
      <c r="J13" s="10"/>
      <c r="K13" s="5"/>
      <c r="L13" s="16"/>
      <c r="M13" s="8"/>
      <c r="N13" s="6"/>
      <c r="O13" s="15"/>
      <c r="P13" s="13"/>
      <c r="Q13" s="13"/>
      <c r="R13" s="8">
        <v>1</v>
      </c>
      <c r="S13" s="6">
        <v>1</v>
      </c>
      <c r="T13" s="15">
        <v>1</v>
      </c>
      <c r="U13" s="13">
        <v>1</v>
      </c>
      <c r="V13" s="13">
        <v>1</v>
      </c>
      <c r="W13" s="13">
        <v>1</v>
      </c>
      <c r="X13" s="8">
        <v>1</v>
      </c>
      <c r="Y13" s="6">
        <v>1</v>
      </c>
      <c r="Z13" s="15">
        <v>1</v>
      </c>
      <c r="AA13" s="8">
        <v>1</v>
      </c>
      <c r="AB13" s="6">
        <v>1</v>
      </c>
      <c r="AC13" s="15">
        <v>1</v>
      </c>
      <c r="AD13" s="8"/>
      <c r="AE13" s="6"/>
      <c r="AF13" s="15"/>
    </row>
    <row r="14" spans="1:66" x14ac:dyDescent="0.2">
      <c r="A14" s="2">
        <v>5</v>
      </c>
      <c r="B14" s="4" t="s">
        <v>35</v>
      </c>
      <c r="C14" s="30" t="s">
        <v>85</v>
      </c>
      <c r="D14" s="35">
        <v>43.9786</v>
      </c>
      <c r="E14" s="35">
        <v>-127.2957</v>
      </c>
      <c r="F14" s="36">
        <v>-2882</v>
      </c>
      <c r="G14" s="37">
        <v>41172</v>
      </c>
      <c r="H14" s="37">
        <v>41540</v>
      </c>
      <c r="I14" s="38">
        <f t="shared" si="0"/>
        <v>368</v>
      </c>
      <c r="J14" s="10"/>
      <c r="K14" s="5"/>
      <c r="L14" s="16"/>
      <c r="M14" s="8"/>
      <c r="N14" s="6"/>
      <c r="O14" s="15"/>
      <c r="P14" s="13"/>
      <c r="Q14" s="13"/>
      <c r="R14" s="8">
        <v>1</v>
      </c>
      <c r="S14" s="6">
        <v>1</v>
      </c>
      <c r="T14" s="15">
        <v>1</v>
      </c>
      <c r="U14" s="13">
        <v>1</v>
      </c>
      <c r="V14" s="13">
        <v>1</v>
      </c>
      <c r="W14" s="13">
        <v>1</v>
      </c>
      <c r="X14" s="8">
        <v>1</v>
      </c>
      <c r="Y14" s="6">
        <v>1</v>
      </c>
      <c r="Z14" s="15">
        <v>1</v>
      </c>
      <c r="AA14" s="8">
        <v>1</v>
      </c>
      <c r="AB14" s="6">
        <v>1</v>
      </c>
      <c r="AC14" s="15">
        <v>1</v>
      </c>
      <c r="AD14" s="8"/>
      <c r="AE14" s="6"/>
      <c r="AF14" s="15"/>
    </row>
    <row r="15" spans="1:66" x14ac:dyDescent="0.2">
      <c r="A15" s="2">
        <v>6</v>
      </c>
      <c r="B15" s="4" t="s">
        <v>36</v>
      </c>
      <c r="C15" s="30" t="s">
        <v>85</v>
      </c>
      <c r="D15" s="35">
        <v>43.638800000000003</v>
      </c>
      <c r="E15" s="35">
        <v>-127.4713</v>
      </c>
      <c r="F15" s="36">
        <v>-2902</v>
      </c>
      <c r="G15" s="37">
        <v>41172</v>
      </c>
      <c r="H15" s="37">
        <v>41540</v>
      </c>
      <c r="I15" s="38">
        <f t="shared" si="0"/>
        <v>368</v>
      </c>
      <c r="J15" s="10"/>
      <c r="K15" s="5"/>
      <c r="L15" s="16"/>
      <c r="M15" s="8"/>
      <c r="N15" s="6"/>
      <c r="O15" s="15"/>
      <c r="P15" s="13"/>
      <c r="Q15" s="13"/>
      <c r="R15" s="8">
        <v>1</v>
      </c>
      <c r="S15" s="6">
        <v>1</v>
      </c>
      <c r="T15" s="15">
        <v>1</v>
      </c>
      <c r="U15" s="13">
        <v>1</v>
      </c>
      <c r="V15" s="13">
        <v>1</v>
      </c>
      <c r="W15" s="13">
        <v>1</v>
      </c>
      <c r="X15" s="8">
        <v>1</v>
      </c>
      <c r="Y15" s="6">
        <v>1</v>
      </c>
      <c r="Z15" s="15">
        <v>1</v>
      </c>
      <c r="AA15" s="8">
        <v>1</v>
      </c>
      <c r="AB15" s="6">
        <v>1</v>
      </c>
      <c r="AC15" s="15">
        <v>1</v>
      </c>
      <c r="AD15" s="8"/>
      <c r="AE15" s="6"/>
      <c r="AF15" s="15"/>
    </row>
    <row r="16" spans="1:66" x14ac:dyDescent="0.2">
      <c r="A16" s="2">
        <v>7</v>
      </c>
      <c r="B16" s="4" t="s">
        <v>37</v>
      </c>
      <c r="C16" s="30" t="s">
        <v>85</v>
      </c>
      <c r="D16" s="35">
        <v>43.4236</v>
      </c>
      <c r="E16" s="35">
        <v>-127.68940000000001</v>
      </c>
      <c r="F16" s="36">
        <v>-2151</v>
      </c>
      <c r="G16" s="37">
        <v>41172</v>
      </c>
      <c r="H16" s="37">
        <v>41550</v>
      </c>
      <c r="I16" s="38">
        <f t="shared" si="0"/>
        <v>378</v>
      </c>
      <c r="J16" s="10"/>
      <c r="K16" s="5"/>
      <c r="L16" s="16"/>
      <c r="M16" s="8"/>
      <c r="N16" s="6"/>
      <c r="O16" s="15"/>
      <c r="P16" s="13"/>
      <c r="Q16" s="13"/>
      <c r="R16" s="8">
        <v>1</v>
      </c>
      <c r="S16" s="6">
        <v>1</v>
      </c>
      <c r="T16" s="15">
        <v>1</v>
      </c>
      <c r="U16" s="13">
        <v>1</v>
      </c>
      <c r="V16" s="13">
        <v>1</v>
      </c>
      <c r="W16" s="13">
        <v>1</v>
      </c>
      <c r="X16" s="8">
        <v>1</v>
      </c>
      <c r="Y16" s="6">
        <v>1</v>
      </c>
      <c r="Z16" s="15">
        <v>1</v>
      </c>
      <c r="AA16" s="8">
        <v>1</v>
      </c>
      <c r="AB16" s="6">
        <v>1</v>
      </c>
      <c r="AC16" s="15">
        <v>1</v>
      </c>
      <c r="AD16" s="8"/>
      <c r="AE16" s="6"/>
      <c r="AF16" s="15"/>
    </row>
    <row r="17" spans="1:32" x14ac:dyDescent="0.2">
      <c r="A17" s="2">
        <v>8</v>
      </c>
      <c r="B17" s="4" t="s">
        <v>38</v>
      </c>
      <c r="C17" s="30" t="s">
        <v>85</v>
      </c>
      <c r="D17" s="35">
        <v>43.314700000000002</v>
      </c>
      <c r="E17" s="35">
        <v>-127.35</v>
      </c>
      <c r="F17" s="36">
        <v>-2512</v>
      </c>
      <c r="G17" s="37">
        <v>41173</v>
      </c>
      <c r="H17" s="37">
        <v>41551</v>
      </c>
      <c r="I17" s="38">
        <f t="shared" si="0"/>
        <v>378</v>
      </c>
      <c r="J17" s="10"/>
      <c r="K17" s="5"/>
      <c r="L17" s="16"/>
      <c r="M17" s="8"/>
      <c r="N17" s="6"/>
      <c r="O17" s="15"/>
      <c r="P17" s="13"/>
      <c r="Q17" s="13"/>
      <c r="R17" s="8">
        <v>1</v>
      </c>
      <c r="S17" s="6">
        <v>1</v>
      </c>
      <c r="T17" s="15">
        <v>1</v>
      </c>
      <c r="U17" s="13">
        <v>1</v>
      </c>
      <c r="V17" s="13">
        <v>1</v>
      </c>
      <c r="W17" s="13">
        <v>1</v>
      </c>
      <c r="X17" s="8">
        <v>1</v>
      </c>
      <c r="Y17" s="6">
        <v>1</v>
      </c>
      <c r="Z17" s="15">
        <v>1</v>
      </c>
      <c r="AA17" s="8">
        <v>1</v>
      </c>
      <c r="AB17" s="6">
        <v>1</v>
      </c>
      <c r="AC17" s="15">
        <v>1</v>
      </c>
      <c r="AD17" s="8"/>
      <c r="AE17" s="6"/>
      <c r="AF17" s="15"/>
    </row>
    <row r="18" spans="1:32" x14ac:dyDescent="0.2">
      <c r="A18" s="2">
        <v>9</v>
      </c>
      <c r="B18" s="4" t="s">
        <v>39</v>
      </c>
      <c r="C18" s="30" t="s">
        <v>85</v>
      </c>
      <c r="D18" s="35">
        <v>43.142899999999997</v>
      </c>
      <c r="E18" s="35">
        <v>-127.7774</v>
      </c>
      <c r="F18" s="36">
        <v>-4077</v>
      </c>
      <c r="G18" s="37">
        <v>41173</v>
      </c>
      <c r="H18" s="37">
        <v>41550</v>
      </c>
      <c r="I18" s="38">
        <f t="shared" si="0"/>
        <v>377</v>
      </c>
      <c r="J18" s="10"/>
      <c r="K18" s="5"/>
      <c r="L18" s="16"/>
      <c r="M18" s="8"/>
      <c r="N18" s="6"/>
      <c r="O18" s="15"/>
      <c r="P18" s="13"/>
      <c r="Q18" s="13"/>
      <c r="R18" s="8">
        <v>1</v>
      </c>
      <c r="S18" s="6">
        <v>1</v>
      </c>
      <c r="T18" s="15">
        <v>1</v>
      </c>
      <c r="U18" s="13">
        <v>1</v>
      </c>
      <c r="V18" s="13">
        <v>1</v>
      </c>
      <c r="W18" s="13">
        <v>1</v>
      </c>
      <c r="X18" s="8">
        <v>1</v>
      </c>
      <c r="Y18" s="6">
        <v>1</v>
      </c>
      <c r="Z18" s="15">
        <v>1</v>
      </c>
      <c r="AA18" s="8">
        <v>1</v>
      </c>
      <c r="AB18" s="6">
        <v>1</v>
      </c>
      <c r="AC18" s="15">
        <v>1</v>
      </c>
      <c r="AD18" s="8"/>
      <c r="AE18" s="6"/>
      <c r="AF18" s="15"/>
    </row>
    <row r="19" spans="1:32" x14ac:dyDescent="0.2">
      <c r="A19" s="2">
        <v>10</v>
      </c>
      <c r="B19" s="4" t="s">
        <v>40</v>
      </c>
      <c r="C19" s="30" t="s">
        <v>85</v>
      </c>
      <c r="D19" s="35">
        <v>42.868200000000002</v>
      </c>
      <c r="E19" s="35">
        <v>-128.30500000000001</v>
      </c>
      <c r="F19" s="36">
        <v>-3305</v>
      </c>
      <c r="G19" s="37">
        <v>41173</v>
      </c>
      <c r="H19" s="37">
        <v>41550</v>
      </c>
      <c r="I19" s="38">
        <f t="shared" si="0"/>
        <v>377</v>
      </c>
      <c r="J19" s="10"/>
      <c r="K19" s="5"/>
      <c r="L19" s="16"/>
      <c r="M19" s="8"/>
      <c r="N19" s="6"/>
      <c r="O19" s="15"/>
      <c r="P19" s="13"/>
      <c r="Q19" s="13"/>
      <c r="R19" s="8">
        <v>1</v>
      </c>
      <c r="S19" s="6">
        <v>1</v>
      </c>
      <c r="T19" s="15">
        <v>1</v>
      </c>
      <c r="U19" s="13">
        <v>1</v>
      </c>
      <c r="V19" s="13">
        <v>1</v>
      </c>
      <c r="W19" s="13">
        <v>1</v>
      </c>
      <c r="X19" s="8">
        <v>1</v>
      </c>
      <c r="Y19" s="6">
        <v>1</v>
      </c>
      <c r="Z19" s="15">
        <v>1</v>
      </c>
      <c r="AA19" s="8">
        <v>1</v>
      </c>
      <c r="AB19" s="6">
        <v>1</v>
      </c>
      <c r="AC19" s="15">
        <v>1</v>
      </c>
      <c r="AD19" s="8"/>
      <c r="AE19" s="6"/>
      <c r="AF19" s="15"/>
    </row>
    <row r="20" spans="1:32" x14ac:dyDescent="0.2">
      <c r="A20" s="2">
        <v>11</v>
      </c>
      <c r="B20" s="4" t="s">
        <v>41</v>
      </c>
      <c r="C20" s="30" t="s">
        <v>85</v>
      </c>
      <c r="D20" s="35">
        <v>43.488999999999997</v>
      </c>
      <c r="E20" s="35">
        <v>-127.958</v>
      </c>
      <c r="F20" s="36">
        <v>-2477</v>
      </c>
      <c r="G20" s="37">
        <v>41173</v>
      </c>
      <c r="H20" s="37">
        <v>41550</v>
      </c>
      <c r="I20" s="38">
        <f t="shared" si="0"/>
        <v>377</v>
      </c>
      <c r="J20" s="10"/>
      <c r="K20" s="5"/>
      <c r="L20" s="16"/>
      <c r="M20" s="8"/>
      <c r="N20" s="6"/>
      <c r="O20" s="15"/>
      <c r="P20" s="13"/>
      <c r="Q20" s="13"/>
      <c r="R20" s="8">
        <v>1</v>
      </c>
      <c r="S20" s="6">
        <v>1</v>
      </c>
      <c r="T20" s="15">
        <v>1</v>
      </c>
      <c r="U20" s="13">
        <v>1</v>
      </c>
      <c r="V20" s="13">
        <v>1</v>
      </c>
      <c r="W20" s="13">
        <v>1</v>
      </c>
      <c r="X20" s="8">
        <v>1</v>
      </c>
      <c r="Y20" s="6">
        <v>1</v>
      </c>
      <c r="Z20" s="15">
        <v>1</v>
      </c>
      <c r="AA20" s="8">
        <v>1</v>
      </c>
      <c r="AB20" s="6">
        <v>1</v>
      </c>
      <c r="AC20" s="15">
        <v>1</v>
      </c>
      <c r="AD20" s="8"/>
      <c r="AE20" s="6"/>
      <c r="AF20" s="15"/>
    </row>
    <row r="21" spans="1:32" x14ac:dyDescent="0.2">
      <c r="A21" s="2">
        <v>12</v>
      </c>
      <c r="B21" s="4" t="s">
        <v>42</v>
      </c>
      <c r="C21" s="30" t="s">
        <v>85</v>
      </c>
      <c r="D21" s="35">
        <v>43.566000000000003</v>
      </c>
      <c r="E21" s="35">
        <v>-128.25839999999999</v>
      </c>
      <c r="F21" s="36">
        <v>-2365</v>
      </c>
      <c r="G21" s="37">
        <v>41174</v>
      </c>
      <c r="H21" s="37">
        <v>41549</v>
      </c>
      <c r="I21" s="38">
        <f t="shared" si="0"/>
        <v>375</v>
      </c>
      <c r="J21" s="10"/>
      <c r="K21" s="5"/>
      <c r="L21" s="16"/>
      <c r="M21" s="8"/>
      <c r="N21" s="6"/>
      <c r="O21" s="15"/>
      <c r="P21" s="13"/>
      <c r="Q21" s="13"/>
      <c r="R21" s="8">
        <v>1</v>
      </c>
      <c r="S21" s="6">
        <v>1</v>
      </c>
      <c r="T21" s="15">
        <v>1</v>
      </c>
      <c r="U21" s="13">
        <v>1</v>
      </c>
      <c r="V21" s="13"/>
      <c r="W21" s="13">
        <v>1</v>
      </c>
      <c r="X21" s="8">
        <v>1</v>
      </c>
      <c r="Y21" s="6">
        <v>1</v>
      </c>
      <c r="Z21" s="15">
        <v>1</v>
      </c>
      <c r="AA21" s="8"/>
      <c r="AB21" s="6"/>
      <c r="AC21" s="15"/>
      <c r="AD21" s="8"/>
      <c r="AE21" s="6"/>
      <c r="AF21" s="15"/>
    </row>
    <row r="22" spans="1:32" x14ac:dyDescent="0.2">
      <c r="A22" s="2">
        <v>13</v>
      </c>
      <c r="B22" s="4" t="s">
        <v>43</v>
      </c>
      <c r="C22" s="30" t="s">
        <v>85</v>
      </c>
      <c r="D22" s="35">
        <v>43.427500000000002</v>
      </c>
      <c r="E22" s="35">
        <v>-128.35570000000001</v>
      </c>
      <c r="F22" s="36">
        <v>-3220</v>
      </c>
      <c r="G22" s="37">
        <v>41174</v>
      </c>
      <c r="H22" s="37">
        <v>41549</v>
      </c>
      <c r="I22" s="38">
        <f t="shared" si="0"/>
        <v>375</v>
      </c>
      <c r="J22" s="10"/>
      <c r="K22" s="5"/>
      <c r="L22" s="16"/>
      <c r="M22" s="8"/>
      <c r="N22" s="6"/>
      <c r="O22" s="15"/>
      <c r="P22" s="13"/>
      <c r="Q22" s="13"/>
      <c r="R22" s="8">
        <v>1</v>
      </c>
      <c r="S22" s="6">
        <v>1</v>
      </c>
      <c r="T22" s="15">
        <v>1</v>
      </c>
      <c r="U22" s="13">
        <v>1</v>
      </c>
      <c r="V22" s="13">
        <v>1</v>
      </c>
      <c r="W22" s="13">
        <v>1</v>
      </c>
      <c r="X22" s="8">
        <v>1</v>
      </c>
      <c r="Y22" s="6">
        <v>1</v>
      </c>
      <c r="Z22" s="15">
        <v>1</v>
      </c>
      <c r="AA22" s="8">
        <v>1</v>
      </c>
      <c r="AB22" s="6">
        <v>1</v>
      </c>
      <c r="AC22" s="15">
        <v>1</v>
      </c>
      <c r="AD22" s="8"/>
      <c r="AE22" s="6"/>
      <c r="AF22" s="15"/>
    </row>
    <row r="23" spans="1:32" x14ac:dyDescent="0.2">
      <c r="A23" s="2">
        <v>14</v>
      </c>
      <c r="B23" s="4" t="s">
        <v>44</v>
      </c>
      <c r="C23" s="30" t="s">
        <v>85</v>
      </c>
      <c r="D23" s="35">
        <v>43.6233</v>
      </c>
      <c r="E23" s="35">
        <v>-128.863</v>
      </c>
      <c r="F23" s="36">
        <v>-3132</v>
      </c>
      <c r="G23" s="37">
        <v>41174</v>
      </c>
      <c r="H23" s="37">
        <v>41549</v>
      </c>
      <c r="I23" s="38">
        <f t="shared" si="0"/>
        <v>375</v>
      </c>
      <c r="J23" s="10"/>
      <c r="K23" s="5"/>
      <c r="L23" s="16"/>
      <c r="M23" s="8"/>
      <c r="N23" s="6"/>
      <c r="O23" s="15"/>
      <c r="P23" s="13"/>
      <c r="Q23" s="13"/>
      <c r="R23" s="8">
        <v>1</v>
      </c>
      <c r="S23" s="6">
        <v>1</v>
      </c>
      <c r="T23" s="15">
        <v>1</v>
      </c>
      <c r="U23" s="13">
        <v>1</v>
      </c>
      <c r="V23" s="13"/>
      <c r="W23" s="13">
        <v>1</v>
      </c>
      <c r="X23" s="8">
        <v>1</v>
      </c>
      <c r="Y23" s="6">
        <v>1</v>
      </c>
      <c r="Z23" s="15">
        <v>1</v>
      </c>
      <c r="AA23" s="8"/>
      <c r="AB23" s="6"/>
      <c r="AC23" s="15"/>
      <c r="AD23" s="8"/>
      <c r="AE23" s="6"/>
      <c r="AF23" s="15"/>
    </row>
    <row r="24" spans="1:32" x14ac:dyDescent="0.2">
      <c r="A24" s="2">
        <v>15</v>
      </c>
      <c r="B24" s="4" t="s">
        <v>45</v>
      </c>
      <c r="C24" s="30" t="s">
        <v>85</v>
      </c>
      <c r="D24" s="35">
        <v>43.626399999999997</v>
      </c>
      <c r="E24" s="35">
        <v>-128.51439999999999</v>
      </c>
      <c r="F24" s="36">
        <v>-2760</v>
      </c>
      <c r="G24" s="37">
        <v>41175</v>
      </c>
      <c r="H24" s="37">
        <v>41549</v>
      </c>
      <c r="I24" s="38">
        <f t="shared" si="0"/>
        <v>374</v>
      </c>
      <c r="J24" s="10"/>
      <c r="K24" s="5"/>
      <c r="L24" s="16"/>
      <c r="M24" s="8"/>
      <c r="N24" s="6"/>
      <c r="O24" s="15"/>
      <c r="P24" s="13"/>
      <c r="Q24" s="13"/>
      <c r="R24" s="8">
        <v>1</v>
      </c>
      <c r="S24" s="6">
        <v>1</v>
      </c>
      <c r="T24" s="15">
        <v>1</v>
      </c>
      <c r="U24" s="13">
        <v>1</v>
      </c>
      <c r="V24" s="13"/>
      <c r="W24" s="13">
        <v>1</v>
      </c>
      <c r="X24" s="8">
        <v>1</v>
      </c>
      <c r="Y24" s="6">
        <v>1</v>
      </c>
      <c r="Z24" s="15">
        <v>1</v>
      </c>
      <c r="AA24" s="8"/>
      <c r="AB24" s="6"/>
      <c r="AC24" s="15"/>
      <c r="AD24" s="8"/>
      <c r="AE24" s="6"/>
      <c r="AF24" s="15"/>
    </row>
    <row r="25" spans="1:32" x14ac:dyDescent="0.2">
      <c r="A25" s="2">
        <v>16</v>
      </c>
      <c r="B25" s="4" t="s">
        <v>46</v>
      </c>
      <c r="C25" s="30" t="s">
        <v>85</v>
      </c>
      <c r="D25" s="35">
        <v>43.838900000000002</v>
      </c>
      <c r="E25" s="35">
        <v>-128.31780000000001</v>
      </c>
      <c r="F25" s="36">
        <v>-2897</v>
      </c>
      <c r="G25" s="37">
        <v>41175</v>
      </c>
      <c r="H25" s="37">
        <v>41541</v>
      </c>
      <c r="I25" s="38">
        <f t="shared" si="0"/>
        <v>366</v>
      </c>
      <c r="J25" s="10"/>
      <c r="K25" s="5"/>
      <c r="L25" s="16"/>
      <c r="M25" s="8"/>
      <c r="N25" s="6"/>
      <c r="O25" s="15"/>
      <c r="P25" s="13"/>
      <c r="Q25" s="13"/>
      <c r="R25" s="8">
        <v>1</v>
      </c>
      <c r="S25" s="6">
        <v>1</v>
      </c>
      <c r="T25" s="15">
        <v>1</v>
      </c>
      <c r="U25" s="13">
        <v>1</v>
      </c>
      <c r="V25" s="13"/>
      <c r="W25" s="13">
        <v>1</v>
      </c>
      <c r="X25" s="8">
        <v>1</v>
      </c>
      <c r="Y25" s="6">
        <v>1</v>
      </c>
      <c r="Z25" s="15">
        <v>1</v>
      </c>
      <c r="AA25" s="8"/>
      <c r="AB25" s="6"/>
      <c r="AC25" s="15"/>
      <c r="AD25" s="8"/>
      <c r="AE25" s="6"/>
      <c r="AF25" s="15"/>
    </row>
    <row r="26" spans="1:32" x14ac:dyDescent="0.2">
      <c r="A26" s="2">
        <v>17</v>
      </c>
      <c r="B26" s="4" t="s">
        <v>47</v>
      </c>
      <c r="C26" s="30" t="s">
        <v>85</v>
      </c>
      <c r="D26" s="35">
        <v>44.1708</v>
      </c>
      <c r="E26" s="35">
        <v>-128.70769999999999</v>
      </c>
      <c r="F26" s="36">
        <v>-2769</v>
      </c>
      <c r="G26" s="37">
        <v>41175</v>
      </c>
      <c r="H26" s="37">
        <v>41541</v>
      </c>
      <c r="I26" s="38">
        <f t="shared" si="0"/>
        <v>366</v>
      </c>
      <c r="J26" s="10"/>
      <c r="K26" s="5"/>
      <c r="L26" s="16"/>
      <c r="M26" s="8"/>
      <c r="N26" s="6"/>
      <c r="O26" s="15"/>
      <c r="P26" s="13"/>
      <c r="Q26" s="13"/>
      <c r="R26" s="8">
        <v>1</v>
      </c>
      <c r="S26" s="6">
        <v>1</v>
      </c>
      <c r="T26" s="15">
        <v>1</v>
      </c>
      <c r="U26" s="13">
        <v>1</v>
      </c>
      <c r="V26" s="13"/>
      <c r="W26" s="13">
        <v>1</v>
      </c>
      <c r="X26" s="8">
        <v>1</v>
      </c>
      <c r="Y26" s="6">
        <v>1</v>
      </c>
      <c r="Z26" s="15">
        <v>1</v>
      </c>
      <c r="AA26" s="8"/>
      <c r="AB26" s="6"/>
      <c r="AC26" s="15"/>
      <c r="AD26" s="8"/>
      <c r="AE26" s="6"/>
      <c r="AF26" s="15"/>
    </row>
    <row r="27" spans="1:32" x14ac:dyDescent="0.2">
      <c r="A27" s="2">
        <v>18</v>
      </c>
      <c r="B27" s="4" t="s">
        <v>48</v>
      </c>
      <c r="C27" s="30" t="s">
        <v>85</v>
      </c>
      <c r="D27" s="35">
        <v>44.6145</v>
      </c>
      <c r="E27" s="35">
        <v>-128.60040000000001</v>
      </c>
      <c r="F27" s="36">
        <v>-2843</v>
      </c>
      <c r="G27" s="37">
        <v>41175</v>
      </c>
      <c r="H27" s="37">
        <v>41541</v>
      </c>
      <c r="I27" s="38">
        <f t="shared" si="0"/>
        <v>366</v>
      </c>
      <c r="J27" s="10"/>
      <c r="K27" s="5"/>
      <c r="L27" s="16"/>
      <c r="M27" s="8"/>
      <c r="N27" s="6"/>
      <c r="O27" s="15"/>
      <c r="P27" s="13"/>
      <c r="Q27" s="13"/>
      <c r="R27" s="8">
        <v>1</v>
      </c>
      <c r="S27" s="6">
        <v>1</v>
      </c>
      <c r="T27" s="15">
        <v>1</v>
      </c>
      <c r="U27" s="13">
        <v>1</v>
      </c>
      <c r="V27" s="13"/>
      <c r="W27" s="13">
        <v>1</v>
      </c>
      <c r="X27" s="8">
        <v>1</v>
      </c>
      <c r="Y27" s="6">
        <v>1</v>
      </c>
      <c r="Z27" s="15">
        <v>1</v>
      </c>
      <c r="AA27" s="8"/>
      <c r="AB27" s="6"/>
      <c r="AC27" s="15"/>
      <c r="AD27" s="8"/>
      <c r="AE27" s="6"/>
      <c r="AF27" s="15"/>
    </row>
    <row r="28" spans="1:32" x14ac:dyDescent="0.2">
      <c r="A28" s="2">
        <v>19</v>
      </c>
      <c r="B28" s="4" t="s">
        <v>49</v>
      </c>
      <c r="C28" s="30" t="s">
        <v>85</v>
      </c>
      <c r="D28" s="35">
        <v>43.987000000000002</v>
      </c>
      <c r="E28" s="35">
        <v>-129.07560000000001</v>
      </c>
      <c r="F28" s="36">
        <v>-3297</v>
      </c>
      <c r="G28" s="37">
        <v>41176</v>
      </c>
      <c r="H28" s="37">
        <v>41542</v>
      </c>
      <c r="I28" s="38">
        <f t="shared" si="0"/>
        <v>366</v>
      </c>
      <c r="J28" s="10"/>
      <c r="K28" s="5"/>
      <c r="L28" s="16"/>
      <c r="M28" s="8"/>
      <c r="N28" s="6"/>
      <c r="O28" s="15"/>
      <c r="P28" s="13"/>
      <c r="Q28" s="13"/>
      <c r="R28" s="8">
        <v>1</v>
      </c>
      <c r="S28" s="6">
        <v>1</v>
      </c>
      <c r="T28" s="15">
        <v>1</v>
      </c>
      <c r="U28" s="13">
        <v>1</v>
      </c>
      <c r="V28" s="13"/>
      <c r="W28" s="13">
        <v>1</v>
      </c>
      <c r="X28" s="8">
        <v>1</v>
      </c>
      <c r="Y28" s="6">
        <v>1</v>
      </c>
      <c r="Z28" s="15">
        <v>1</v>
      </c>
      <c r="AA28" s="8"/>
      <c r="AB28" s="6"/>
      <c r="AC28" s="15"/>
      <c r="AD28" s="8"/>
      <c r="AE28" s="6"/>
      <c r="AF28" s="15"/>
    </row>
    <row r="29" spans="1:32" x14ac:dyDescent="0.2">
      <c r="A29" s="2">
        <v>20</v>
      </c>
      <c r="B29" s="4" t="s">
        <v>50</v>
      </c>
      <c r="C29" s="30" t="s">
        <v>85</v>
      </c>
      <c r="D29" s="35">
        <v>43.780200000000001</v>
      </c>
      <c r="E29" s="35">
        <v>-129.3389</v>
      </c>
      <c r="F29" s="36">
        <v>-3108</v>
      </c>
      <c r="G29" s="37">
        <v>41176</v>
      </c>
      <c r="H29" s="37">
        <v>41548</v>
      </c>
      <c r="I29" s="38">
        <f t="shared" si="0"/>
        <v>372</v>
      </c>
      <c r="J29" s="10"/>
      <c r="K29" s="5"/>
      <c r="L29" s="16"/>
      <c r="M29" s="8"/>
      <c r="N29" s="6"/>
      <c r="O29" s="15"/>
      <c r="P29" s="13"/>
      <c r="Q29" s="13"/>
      <c r="R29" s="8">
        <v>1</v>
      </c>
      <c r="S29" s="6">
        <v>1</v>
      </c>
      <c r="T29" s="15">
        <v>1</v>
      </c>
      <c r="U29" s="13">
        <v>1</v>
      </c>
      <c r="V29" s="13"/>
      <c r="W29" s="13">
        <v>1</v>
      </c>
      <c r="X29" s="8">
        <v>1</v>
      </c>
      <c r="Y29" s="6">
        <v>1</v>
      </c>
      <c r="Z29" s="15">
        <v>1</v>
      </c>
      <c r="AA29" s="8"/>
      <c r="AB29" s="6"/>
      <c r="AC29" s="15"/>
      <c r="AD29" s="8"/>
      <c r="AE29" s="6"/>
      <c r="AF29" s="15"/>
    </row>
    <row r="30" spans="1:32" x14ac:dyDescent="0.2">
      <c r="A30" s="2">
        <v>21</v>
      </c>
      <c r="B30" s="4" t="s">
        <v>51</v>
      </c>
      <c r="C30" s="30" t="s">
        <v>85</v>
      </c>
      <c r="D30" s="35">
        <v>43.985100000000003</v>
      </c>
      <c r="E30" s="35">
        <v>-129.68090000000001</v>
      </c>
      <c r="F30" s="36">
        <v>-3198</v>
      </c>
      <c r="G30" s="37">
        <v>41176</v>
      </c>
      <c r="H30" s="37">
        <v>41548</v>
      </c>
      <c r="I30" s="38">
        <f t="shared" si="0"/>
        <v>372</v>
      </c>
      <c r="J30" s="10"/>
      <c r="K30" s="5"/>
      <c r="L30" s="16"/>
      <c r="M30" s="8"/>
      <c r="N30" s="6"/>
      <c r="O30" s="15"/>
      <c r="P30" s="13"/>
      <c r="Q30" s="13"/>
      <c r="R30" s="8">
        <v>1</v>
      </c>
      <c r="S30" s="6">
        <v>1</v>
      </c>
      <c r="T30" s="15">
        <v>1</v>
      </c>
      <c r="U30" s="13">
        <v>1</v>
      </c>
      <c r="V30" s="13"/>
      <c r="W30" s="13">
        <v>1</v>
      </c>
      <c r="X30" s="8">
        <v>1</v>
      </c>
      <c r="Y30" s="6">
        <v>1</v>
      </c>
      <c r="Z30" s="15">
        <v>1</v>
      </c>
      <c r="AA30" s="8"/>
      <c r="AB30" s="6"/>
      <c r="AC30" s="15"/>
      <c r="AD30" s="8"/>
      <c r="AE30" s="6"/>
      <c r="AF30" s="15"/>
    </row>
    <row r="31" spans="1:32" x14ac:dyDescent="0.2">
      <c r="A31" s="2">
        <v>22</v>
      </c>
      <c r="B31" s="4" t="s">
        <v>52</v>
      </c>
      <c r="C31" s="30" t="s">
        <v>85</v>
      </c>
      <c r="D31" s="35">
        <v>43.930700000000002</v>
      </c>
      <c r="E31" s="35">
        <v>-129.9983</v>
      </c>
      <c r="F31" s="36">
        <v>-3212</v>
      </c>
      <c r="G31" s="37">
        <v>41177</v>
      </c>
      <c r="H31" s="37">
        <v>41548</v>
      </c>
      <c r="I31" s="38">
        <f t="shared" si="0"/>
        <v>371</v>
      </c>
      <c r="J31" s="10"/>
      <c r="K31" s="5"/>
      <c r="L31" s="16"/>
      <c r="M31" s="8"/>
      <c r="N31" s="6"/>
      <c r="O31" s="15"/>
      <c r="P31" s="13"/>
      <c r="Q31" s="13"/>
      <c r="R31" s="8">
        <v>1</v>
      </c>
      <c r="S31" s="6">
        <v>1</v>
      </c>
      <c r="T31" s="15">
        <v>1</v>
      </c>
      <c r="U31" s="13">
        <v>1</v>
      </c>
      <c r="V31" s="13"/>
      <c r="W31" s="13">
        <v>1</v>
      </c>
      <c r="X31" s="8">
        <v>1</v>
      </c>
      <c r="Y31" s="6">
        <v>1</v>
      </c>
      <c r="Z31" s="15">
        <v>1</v>
      </c>
      <c r="AA31" s="8"/>
      <c r="AB31" s="6"/>
      <c r="AC31" s="15"/>
      <c r="AD31" s="8"/>
      <c r="AE31" s="6"/>
      <c r="AF31" s="15"/>
    </row>
    <row r="32" spans="1:32" x14ac:dyDescent="0.2">
      <c r="A32" s="2">
        <v>23</v>
      </c>
      <c r="B32" s="4" t="s">
        <v>53</v>
      </c>
      <c r="C32" s="30" t="s">
        <v>85</v>
      </c>
      <c r="D32" s="35">
        <v>43.6297</v>
      </c>
      <c r="E32" s="35">
        <v>-130.20820000000001</v>
      </c>
      <c r="F32" s="36">
        <v>-3326</v>
      </c>
      <c r="G32" s="37">
        <v>41177</v>
      </c>
      <c r="H32" s="37">
        <v>41548</v>
      </c>
      <c r="I32" s="38">
        <f t="shared" si="0"/>
        <v>371</v>
      </c>
      <c r="J32" s="10"/>
      <c r="K32" s="5"/>
      <c r="L32" s="16"/>
      <c r="M32" s="8"/>
      <c r="N32" s="6"/>
      <c r="O32" s="15"/>
      <c r="P32" s="13"/>
      <c r="Q32" s="13"/>
      <c r="R32" s="8">
        <v>1</v>
      </c>
      <c r="S32" s="6">
        <v>1</v>
      </c>
      <c r="T32" s="15">
        <v>1</v>
      </c>
      <c r="U32" s="13">
        <v>1</v>
      </c>
      <c r="V32" s="13"/>
      <c r="W32" s="13">
        <v>1</v>
      </c>
      <c r="X32" s="8">
        <v>1</v>
      </c>
      <c r="Y32" s="6">
        <v>1</v>
      </c>
      <c r="Z32" s="15">
        <v>1</v>
      </c>
      <c r="AA32" s="8"/>
      <c r="AB32" s="6"/>
      <c r="AC32" s="15"/>
      <c r="AD32" s="8"/>
      <c r="AE32" s="6"/>
      <c r="AF32" s="15"/>
    </row>
    <row r="33" spans="1:32" x14ac:dyDescent="0.2">
      <c r="A33" s="2">
        <v>24</v>
      </c>
      <c r="B33" s="4" t="s">
        <v>54</v>
      </c>
      <c r="C33" s="30" t="s">
        <v>85</v>
      </c>
      <c r="D33" s="35">
        <v>44.211100000000002</v>
      </c>
      <c r="E33" s="35">
        <v>-130.4581</v>
      </c>
      <c r="F33" s="36">
        <v>-3145</v>
      </c>
      <c r="G33" s="37">
        <v>41177</v>
      </c>
      <c r="H33" s="37">
        <v>41545</v>
      </c>
      <c r="I33" s="38">
        <f t="shared" si="0"/>
        <v>368</v>
      </c>
      <c r="J33" s="10"/>
      <c r="K33" s="5"/>
      <c r="L33" s="16"/>
      <c r="M33" s="8"/>
      <c r="N33" s="6"/>
      <c r="O33" s="15"/>
      <c r="P33" s="13"/>
      <c r="Q33" s="13"/>
      <c r="R33" s="8">
        <v>1</v>
      </c>
      <c r="S33" s="6">
        <v>1</v>
      </c>
      <c r="T33" s="15">
        <v>1</v>
      </c>
      <c r="U33" s="13">
        <v>1</v>
      </c>
      <c r="V33" s="13"/>
      <c r="W33" s="13">
        <v>1</v>
      </c>
      <c r="X33" s="8">
        <v>1</v>
      </c>
      <c r="Y33" s="6">
        <v>1</v>
      </c>
      <c r="Z33" s="15">
        <v>1</v>
      </c>
      <c r="AA33" s="8"/>
      <c r="AB33" s="6"/>
      <c r="AC33" s="15"/>
      <c r="AD33" s="8"/>
      <c r="AE33" s="6"/>
      <c r="AF33" s="15"/>
    </row>
    <row r="34" spans="1:32" x14ac:dyDescent="0.2">
      <c r="A34" s="2">
        <v>25</v>
      </c>
      <c r="B34" s="4" t="s">
        <v>55</v>
      </c>
      <c r="C34" s="30" t="s">
        <v>85</v>
      </c>
      <c r="D34" s="35">
        <v>44.225499999999997</v>
      </c>
      <c r="E34" s="35">
        <v>-130.76609999999999</v>
      </c>
      <c r="F34" s="36">
        <v>-3119</v>
      </c>
      <c r="G34" s="37">
        <v>41177</v>
      </c>
      <c r="H34" s="37">
        <v>41544</v>
      </c>
      <c r="I34" s="38">
        <f t="shared" si="0"/>
        <v>367</v>
      </c>
      <c r="J34" s="10"/>
      <c r="K34" s="5"/>
      <c r="L34" s="16"/>
      <c r="M34" s="8"/>
      <c r="N34" s="6"/>
      <c r="O34" s="15"/>
      <c r="P34" s="13"/>
      <c r="Q34" s="13"/>
      <c r="R34" s="8">
        <v>1</v>
      </c>
      <c r="S34" s="6">
        <v>1</v>
      </c>
      <c r="T34" s="15">
        <v>1</v>
      </c>
      <c r="U34" s="13">
        <v>1</v>
      </c>
      <c r="V34" s="13"/>
      <c r="W34" s="13">
        <v>1</v>
      </c>
      <c r="X34" s="8">
        <v>1</v>
      </c>
      <c r="Y34" s="6">
        <v>1</v>
      </c>
      <c r="Z34" s="15">
        <v>1</v>
      </c>
      <c r="AA34" s="8"/>
      <c r="AB34" s="6"/>
      <c r="AC34" s="15"/>
      <c r="AD34" s="8"/>
      <c r="AE34" s="6"/>
      <c r="AF34" s="15"/>
    </row>
    <row r="35" spans="1:32" x14ac:dyDescent="0.2">
      <c r="A35" s="2">
        <v>26</v>
      </c>
      <c r="B35" s="4" t="s">
        <v>56</v>
      </c>
      <c r="C35" s="30" t="s">
        <v>85</v>
      </c>
      <c r="D35" s="35">
        <v>44.3489</v>
      </c>
      <c r="E35" s="35">
        <v>-130.02119999999999</v>
      </c>
      <c r="F35" s="36">
        <v>-4787</v>
      </c>
      <c r="G35" s="37">
        <v>41178</v>
      </c>
      <c r="H35" s="37">
        <v>41544</v>
      </c>
      <c r="I35" s="38">
        <f t="shared" si="0"/>
        <v>366</v>
      </c>
      <c r="J35" s="10"/>
      <c r="K35" s="5"/>
      <c r="L35" s="16"/>
      <c r="M35" s="8"/>
      <c r="N35" s="6"/>
      <c r="O35" s="15"/>
      <c r="P35" s="13"/>
      <c r="Q35" s="13"/>
      <c r="R35" s="8">
        <v>1</v>
      </c>
      <c r="S35" s="6">
        <v>1</v>
      </c>
      <c r="T35" s="15">
        <v>1</v>
      </c>
      <c r="U35" s="13">
        <v>1</v>
      </c>
      <c r="V35" s="13"/>
      <c r="W35" s="13">
        <v>1</v>
      </c>
      <c r="X35" s="8">
        <v>1</v>
      </c>
      <c r="Y35" s="6">
        <v>1</v>
      </c>
      <c r="Z35" s="15">
        <v>1</v>
      </c>
      <c r="AA35" s="8"/>
      <c r="AB35" s="6"/>
      <c r="AC35" s="15"/>
      <c r="AD35" s="8"/>
      <c r="AE35" s="6"/>
      <c r="AF35" s="15"/>
    </row>
    <row r="36" spans="1:32" x14ac:dyDescent="0.2">
      <c r="A36" s="2">
        <v>27</v>
      </c>
      <c r="B36" s="4" t="s">
        <v>57</v>
      </c>
      <c r="C36" s="30" t="s">
        <v>85</v>
      </c>
      <c r="D36" s="35">
        <v>44.310699999999997</v>
      </c>
      <c r="E36" s="35">
        <v>-129.33699999999999</v>
      </c>
      <c r="F36" s="36">
        <v>-2538</v>
      </c>
      <c r="G36" s="37">
        <v>41178</v>
      </c>
      <c r="H36" s="37">
        <v>41542</v>
      </c>
      <c r="I36" s="38">
        <f t="shared" si="0"/>
        <v>364</v>
      </c>
      <c r="J36" s="10"/>
      <c r="K36" s="5"/>
      <c r="L36" s="16"/>
      <c r="M36" s="8"/>
      <c r="N36" s="6"/>
      <c r="O36" s="15"/>
      <c r="P36" s="13"/>
      <c r="Q36" s="13"/>
      <c r="R36" s="8">
        <v>1</v>
      </c>
      <c r="S36" s="6">
        <v>1</v>
      </c>
      <c r="T36" s="15">
        <v>1</v>
      </c>
      <c r="U36" s="13">
        <v>1</v>
      </c>
      <c r="V36" s="13"/>
      <c r="W36" s="13">
        <v>1</v>
      </c>
      <c r="X36" s="8">
        <v>1</v>
      </c>
      <c r="Y36" s="6">
        <v>1</v>
      </c>
      <c r="Z36" s="15">
        <v>1</v>
      </c>
      <c r="AA36" s="8"/>
      <c r="AB36" s="6"/>
      <c r="AC36" s="15"/>
      <c r="AD36" s="8"/>
      <c r="AE36" s="6"/>
      <c r="AF36" s="15"/>
    </row>
    <row r="37" spans="1:32" x14ac:dyDescent="0.2">
      <c r="A37" s="2">
        <v>28</v>
      </c>
      <c r="B37" s="4" t="s">
        <v>58</v>
      </c>
      <c r="C37" s="30" t="s">
        <v>85</v>
      </c>
      <c r="D37" s="35">
        <v>44.546100000000003</v>
      </c>
      <c r="E37" s="35">
        <v>-129.82</v>
      </c>
      <c r="F37" s="36">
        <v>-2912</v>
      </c>
      <c r="G37" s="37">
        <v>41179</v>
      </c>
      <c r="H37" s="37">
        <v>41543</v>
      </c>
      <c r="I37" s="38">
        <f t="shared" si="0"/>
        <v>364</v>
      </c>
      <c r="J37" s="10"/>
      <c r="K37" s="5"/>
      <c r="L37" s="16"/>
      <c r="M37" s="8"/>
      <c r="N37" s="6"/>
      <c r="O37" s="15"/>
      <c r="P37" s="13"/>
      <c r="Q37" s="13"/>
      <c r="R37" s="8">
        <v>1</v>
      </c>
      <c r="S37" s="6">
        <v>1</v>
      </c>
      <c r="T37" s="15">
        <v>1</v>
      </c>
      <c r="U37" s="13">
        <v>1</v>
      </c>
      <c r="V37" s="13"/>
      <c r="W37" s="13">
        <v>1</v>
      </c>
      <c r="X37" s="8">
        <v>1</v>
      </c>
      <c r="Y37" s="6">
        <v>1</v>
      </c>
      <c r="Z37" s="15">
        <v>1</v>
      </c>
      <c r="AA37" s="8"/>
      <c r="AB37" s="6"/>
      <c r="AC37" s="15"/>
      <c r="AD37" s="8"/>
      <c r="AE37" s="6"/>
      <c r="AF37" s="15"/>
    </row>
    <row r="38" spans="1:32" x14ac:dyDescent="0.2">
      <c r="A38" s="2">
        <v>29</v>
      </c>
      <c r="B38" s="4" t="s">
        <v>59</v>
      </c>
      <c r="C38" s="30" t="s">
        <v>85</v>
      </c>
      <c r="D38" s="35">
        <v>44.594099999999997</v>
      </c>
      <c r="E38" s="35">
        <v>-130.1909</v>
      </c>
      <c r="F38" s="36">
        <v>-2536</v>
      </c>
      <c r="G38" s="37">
        <v>41179</v>
      </c>
      <c r="H38" s="37">
        <v>41543</v>
      </c>
      <c r="I38" s="38">
        <f t="shared" si="0"/>
        <v>364</v>
      </c>
      <c r="J38" s="10"/>
      <c r="K38" s="5"/>
      <c r="L38" s="16"/>
      <c r="M38" s="8"/>
      <c r="N38" s="6"/>
      <c r="O38" s="15"/>
      <c r="P38" s="13"/>
      <c r="Q38" s="13"/>
      <c r="R38" s="8">
        <v>1</v>
      </c>
      <c r="S38" s="6">
        <v>1</v>
      </c>
      <c r="T38" s="15">
        <v>1</v>
      </c>
      <c r="U38" s="13">
        <v>1</v>
      </c>
      <c r="V38" s="13"/>
      <c r="W38" s="13">
        <v>1</v>
      </c>
      <c r="X38" s="8">
        <v>1</v>
      </c>
      <c r="Y38" s="6">
        <v>1</v>
      </c>
      <c r="Z38" s="15">
        <v>1</v>
      </c>
      <c r="AA38" s="8"/>
      <c r="AB38" s="6"/>
      <c r="AC38" s="15"/>
      <c r="AD38" s="8"/>
      <c r="AE38" s="6"/>
      <c r="AF38" s="15"/>
    </row>
    <row r="39" spans="1:32" x14ac:dyDescent="0.2">
      <c r="A39" s="2">
        <v>30</v>
      </c>
      <c r="B39" s="4" t="s">
        <v>60</v>
      </c>
      <c r="C39" s="30" t="s">
        <v>85</v>
      </c>
      <c r="D39" s="35">
        <v>44.677199999999999</v>
      </c>
      <c r="E39" s="35">
        <v>-130.62020000000001</v>
      </c>
      <c r="F39" s="36">
        <v>-2995</v>
      </c>
      <c r="G39" s="37">
        <v>41179</v>
      </c>
      <c r="H39" s="37">
        <v>41543</v>
      </c>
      <c r="I39" s="38">
        <f t="shared" si="0"/>
        <v>364</v>
      </c>
      <c r="J39" s="10"/>
      <c r="K39" s="5"/>
      <c r="L39" s="16"/>
      <c r="M39" s="8"/>
      <c r="N39" s="6"/>
      <c r="O39" s="15"/>
      <c r="P39" s="13"/>
      <c r="Q39" s="13"/>
      <c r="R39" s="8">
        <v>1</v>
      </c>
      <c r="S39" s="6">
        <v>1</v>
      </c>
      <c r="T39" s="15">
        <v>1</v>
      </c>
      <c r="U39" s="13">
        <v>1</v>
      </c>
      <c r="V39" s="13"/>
      <c r="W39" s="13">
        <v>1</v>
      </c>
      <c r="X39" s="8">
        <v>1</v>
      </c>
      <c r="Y39" s="6">
        <v>1</v>
      </c>
      <c r="Z39" s="15">
        <v>1</v>
      </c>
      <c r="AA39" s="8"/>
      <c r="AB39" s="6"/>
      <c r="AC39" s="15"/>
      <c r="AD39" s="8"/>
      <c r="AE39" s="6"/>
      <c r="AF39" s="15"/>
    </row>
    <row r="40" spans="1:32" x14ac:dyDescent="0.2">
      <c r="A40" s="2">
        <v>31</v>
      </c>
      <c r="B40" s="4" t="s">
        <v>61</v>
      </c>
      <c r="C40" s="30" t="s">
        <v>103</v>
      </c>
      <c r="D40" s="35">
        <v>43.2059</v>
      </c>
      <c r="E40" s="35">
        <v>-127.04900000000001</v>
      </c>
      <c r="F40" s="36">
        <v>-4380</v>
      </c>
      <c r="G40" s="37">
        <v>41171</v>
      </c>
      <c r="H40" s="37">
        <v>41551</v>
      </c>
      <c r="I40" s="38">
        <f t="shared" si="0"/>
        <v>380</v>
      </c>
      <c r="J40" s="10">
        <v>1</v>
      </c>
      <c r="K40" s="5">
        <v>1</v>
      </c>
      <c r="L40" s="16">
        <v>1</v>
      </c>
      <c r="M40" s="8">
        <v>1</v>
      </c>
      <c r="N40" s="6">
        <v>1</v>
      </c>
      <c r="O40" s="15">
        <v>1</v>
      </c>
      <c r="P40" s="13">
        <v>1</v>
      </c>
      <c r="Q40" s="13">
        <v>1</v>
      </c>
      <c r="R40" s="8"/>
      <c r="S40" s="6"/>
      <c r="T40" s="15"/>
      <c r="U40" s="13"/>
      <c r="V40" s="13"/>
      <c r="W40" s="13"/>
      <c r="X40" s="8"/>
      <c r="Y40" s="6"/>
      <c r="Z40" s="15"/>
      <c r="AA40" s="8"/>
      <c r="AB40" s="6"/>
      <c r="AC40" s="15"/>
      <c r="AD40" s="8"/>
      <c r="AE40" s="6"/>
      <c r="AF40" s="15"/>
    </row>
    <row r="41" spans="1:32" x14ac:dyDescent="0.2">
      <c r="A41" s="2">
        <v>32</v>
      </c>
      <c r="B41" s="4" t="s">
        <v>62</v>
      </c>
      <c r="C41" s="30" t="s">
        <v>103</v>
      </c>
      <c r="D41" s="35">
        <v>43.088000000000001</v>
      </c>
      <c r="E41" s="35">
        <v>-127.2094</v>
      </c>
      <c r="F41" s="36">
        <v>-3046</v>
      </c>
      <c r="G41" s="37">
        <v>41171</v>
      </c>
      <c r="H41" s="37">
        <v>41551</v>
      </c>
      <c r="I41" s="38">
        <f t="shared" si="0"/>
        <v>380</v>
      </c>
      <c r="J41" s="10">
        <v>1</v>
      </c>
      <c r="K41" s="5">
        <v>1</v>
      </c>
      <c r="L41" s="16">
        <v>1</v>
      </c>
      <c r="M41" s="8">
        <v>1</v>
      </c>
      <c r="N41" s="6">
        <v>1</v>
      </c>
      <c r="O41" s="15">
        <v>1</v>
      </c>
      <c r="P41" s="13">
        <v>1</v>
      </c>
      <c r="Q41" s="13">
        <v>1</v>
      </c>
      <c r="R41" s="8"/>
      <c r="S41" s="6"/>
      <c r="T41" s="15"/>
      <c r="U41" s="13"/>
      <c r="V41" s="13"/>
      <c r="W41" s="13"/>
      <c r="X41" s="8"/>
      <c r="Y41" s="6"/>
      <c r="Z41" s="15"/>
      <c r="AA41" s="8"/>
      <c r="AB41" s="6"/>
      <c r="AC41" s="15"/>
      <c r="AD41" s="8"/>
      <c r="AE41" s="6"/>
      <c r="AF41" s="15"/>
    </row>
    <row r="42" spans="1:32" x14ac:dyDescent="0.2">
      <c r="A42" s="2">
        <v>33</v>
      </c>
      <c r="B42" s="4" t="s">
        <v>63</v>
      </c>
      <c r="C42" s="30" t="s">
        <v>103</v>
      </c>
      <c r="D42" s="35">
        <v>43.123199999999997</v>
      </c>
      <c r="E42" s="35">
        <v>-126.7167</v>
      </c>
      <c r="F42" s="36">
        <v>-3424</v>
      </c>
      <c r="G42" s="37">
        <v>41171</v>
      </c>
      <c r="H42" s="37">
        <v>41552</v>
      </c>
      <c r="I42" s="38">
        <f t="shared" si="0"/>
        <v>381</v>
      </c>
      <c r="J42" s="10">
        <v>1</v>
      </c>
      <c r="K42" s="5">
        <v>1</v>
      </c>
      <c r="L42" s="16">
        <v>1</v>
      </c>
      <c r="M42" s="8">
        <v>1</v>
      </c>
      <c r="N42" s="6">
        <v>1</v>
      </c>
      <c r="O42" s="15">
        <v>1</v>
      </c>
      <c r="P42" s="13">
        <v>1</v>
      </c>
      <c r="Q42" s="13">
        <v>1</v>
      </c>
      <c r="R42" s="8"/>
      <c r="S42" s="6"/>
      <c r="T42" s="15"/>
      <c r="U42" s="13"/>
      <c r="V42" s="13"/>
      <c r="W42" s="13"/>
      <c r="X42" s="8"/>
      <c r="Y42" s="6"/>
      <c r="Z42" s="15"/>
      <c r="AA42" s="8"/>
      <c r="AB42" s="6"/>
      <c r="AC42" s="15"/>
      <c r="AD42" s="8"/>
      <c r="AE42" s="6"/>
      <c r="AF42" s="15"/>
    </row>
    <row r="43" spans="1:32" x14ac:dyDescent="0.2">
      <c r="A43" s="2">
        <v>34</v>
      </c>
      <c r="B43" s="4" t="s">
        <v>64</v>
      </c>
      <c r="C43" s="30" t="s">
        <v>103</v>
      </c>
      <c r="D43" s="35">
        <v>42.7943</v>
      </c>
      <c r="E43" s="35">
        <v>-126.527</v>
      </c>
      <c r="F43" s="36">
        <v>-2720</v>
      </c>
      <c r="G43" s="37">
        <v>41172</v>
      </c>
      <c r="H43" s="37">
        <v>41551</v>
      </c>
      <c r="I43" s="38">
        <f t="shared" si="0"/>
        <v>379</v>
      </c>
      <c r="J43" s="10">
        <v>1</v>
      </c>
      <c r="K43" s="5">
        <v>1</v>
      </c>
      <c r="L43" s="16">
        <v>1</v>
      </c>
      <c r="M43" s="8">
        <v>1</v>
      </c>
      <c r="N43" s="6">
        <v>1</v>
      </c>
      <c r="O43" s="15">
        <v>1</v>
      </c>
      <c r="P43" s="13">
        <v>1</v>
      </c>
      <c r="Q43" s="13">
        <v>1</v>
      </c>
      <c r="R43" s="8"/>
      <c r="S43" s="6"/>
      <c r="T43" s="15"/>
      <c r="U43" s="13"/>
      <c r="V43" s="13"/>
      <c r="W43" s="13"/>
      <c r="X43" s="8"/>
      <c r="Y43" s="6"/>
      <c r="Z43" s="15"/>
      <c r="AA43" s="8"/>
      <c r="AB43" s="6"/>
      <c r="AC43" s="15"/>
      <c r="AD43" s="8"/>
      <c r="AE43" s="6"/>
      <c r="AF43" s="15"/>
    </row>
    <row r="44" spans="1:32" x14ac:dyDescent="0.2">
      <c r="A44" s="2">
        <v>35</v>
      </c>
      <c r="B44" s="4" t="s">
        <v>65</v>
      </c>
      <c r="C44" s="30" t="s">
        <v>103</v>
      </c>
      <c r="D44" s="35">
        <v>43.210500000000003</v>
      </c>
      <c r="E44" s="35">
        <v>-126.3295</v>
      </c>
      <c r="F44" s="36">
        <v>-3005</v>
      </c>
      <c r="G44" s="37">
        <v>41172</v>
      </c>
      <c r="H44" s="37">
        <v>41552</v>
      </c>
      <c r="I44" s="38">
        <f t="shared" si="0"/>
        <v>380</v>
      </c>
      <c r="J44" s="10">
        <v>1</v>
      </c>
      <c r="K44" s="5">
        <v>1</v>
      </c>
      <c r="L44" s="16">
        <v>1</v>
      </c>
      <c r="M44" s="8">
        <v>1</v>
      </c>
      <c r="N44" s="6">
        <v>1</v>
      </c>
      <c r="O44" s="15">
        <v>1</v>
      </c>
      <c r="P44" s="13">
        <v>1</v>
      </c>
      <c r="Q44" s="13">
        <v>1</v>
      </c>
      <c r="R44" s="8"/>
      <c r="S44" s="6"/>
      <c r="T44" s="15"/>
      <c r="U44" s="13"/>
      <c r="V44" s="13"/>
      <c r="W44" s="13"/>
      <c r="X44" s="8"/>
      <c r="Y44" s="6"/>
      <c r="Z44" s="15"/>
      <c r="AA44" s="8"/>
      <c r="AB44" s="6"/>
      <c r="AC44" s="15"/>
      <c r="AD44" s="8"/>
      <c r="AE44" s="6"/>
      <c r="AF44" s="15"/>
    </row>
    <row r="45" spans="1:32" x14ac:dyDescent="0.2">
      <c r="A45" s="2">
        <v>36</v>
      </c>
      <c r="B45" s="4" t="s">
        <v>66</v>
      </c>
      <c r="C45" s="30" t="s">
        <v>103</v>
      </c>
      <c r="D45" s="35">
        <v>43.536900000000003</v>
      </c>
      <c r="E45" s="35">
        <v>-126.857</v>
      </c>
      <c r="F45" s="36">
        <v>-2957</v>
      </c>
      <c r="G45" s="37">
        <v>41173</v>
      </c>
      <c r="H45" s="37">
        <v>41552</v>
      </c>
      <c r="I45" s="38">
        <f t="shared" si="0"/>
        <v>379</v>
      </c>
      <c r="J45" s="10">
        <v>1</v>
      </c>
      <c r="K45" s="5">
        <v>1</v>
      </c>
      <c r="L45" s="16">
        <v>1</v>
      </c>
      <c r="M45" s="8">
        <v>1</v>
      </c>
      <c r="N45" s="6">
        <v>1</v>
      </c>
      <c r="O45" s="15">
        <v>1</v>
      </c>
      <c r="P45" s="13">
        <v>1</v>
      </c>
      <c r="Q45" s="13">
        <v>1</v>
      </c>
      <c r="R45" s="8"/>
      <c r="S45" s="6"/>
      <c r="T45" s="15"/>
      <c r="U45" s="13"/>
      <c r="V45" s="13"/>
      <c r="W45" s="13"/>
      <c r="X45" s="8"/>
      <c r="Y45" s="6"/>
      <c r="Z45" s="15"/>
      <c r="AA45" s="8"/>
      <c r="AB45" s="6"/>
      <c r="AC45" s="15"/>
      <c r="AD45" s="8"/>
      <c r="AE45" s="6"/>
      <c r="AF45" s="15"/>
    </row>
    <row r="46" spans="1:32" x14ac:dyDescent="0.2">
      <c r="A46" s="2">
        <v>37</v>
      </c>
      <c r="B46" s="4" t="s">
        <v>67</v>
      </c>
      <c r="C46" s="30" t="s">
        <v>103</v>
      </c>
      <c r="D46" s="35">
        <v>43.709499999999998</v>
      </c>
      <c r="E46" s="35">
        <v>-127.1695</v>
      </c>
      <c r="F46" s="36">
        <v>-2981</v>
      </c>
      <c r="G46" s="37">
        <v>41173</v>
      </c>
      <c r="H46" s="37">
        <v>41553</v>
      </c>
      <c r="I46" s="38">
        <f t="shared" si="0"/>
        <v>380</v>
      </c>
      <c r="J46" s="10">
        <v>1</v>
      </c>
      <c r="K46" s="5">
        <v>1</v>
      </c>
      <c r="L46" s="16">
        <v>1</v>
      </c>
      <c r="M46" s="8">
        <v>1</v>
      </c>
      <c r="N46" s="6">
        <v>1</v>
      </c>
      <c r="O46" s="15">
        <v>1</v>
      </c>
      <c r="P46" s="13">
        <v>1</v>
      </c>
      <c r="Q46" s="13">
        <v>1</v>
      </c>
      <c r="R46" s="8"/>
      <c r="S46" s="6"/>
      <c r="T46" s="15"/>
      <c r="U46" s="13"/>
      <c r="V46" s="13"/>
      <c r="W46" s="13"/>
      <c r="X46" s="8"/>
      <c r="Y46" s="6"/>
      <c r="Z46" s="15"/>
      <c r="AA46" s="8"/>
      <c r="AB46" s="6"/>
      <c r="AC46" s="15"/>
      <c r="AD46" s="8"/>
      <c r="AE46" s="6"/>
      <c r="AF46" s="15"/>
    </row>
    <row r="47" spans="1:32" x14ac:dyDescent="0.2">
      <c r="A47" s="2">
        <v>38</v>
      </c>
      <c r="B47" s="4" t="s">
        <v>68</v>
      </c>
      <c r="C47" s="30" t="s">
        <v>103</v>
      </c>
      <c r="D47" s="35">
        <v>43.209200000000003</v>
      </c>
      <c r="E47" s="35">
        <v>-127.4997</v>
      </c>
      <c r="F47" s="36">
        <v>-2353</v>
      </c>
      <c r="G47" s="37">
        <v>41174</v>
      </c>
      <c r="H47" s="37">
        <v>41551</v>
      </c>
      <c r="I47" s="38">
        <f t="shared" si="0"/>
        <v>377</v>
      </c>
      <c r="J47" s="10">
        <v>1</v>
      </c>
      <c r="K47" s="5">
        <v>1</v>
      </c>
      <c r="L47" s="16">
        <v>1</v>
      </c>
      <c r="M47" s="8">
        <v>1</v>
      </c>
      <c r="N47" s="6">
        <v>1</v>
      </c>
      <c r="O47" s="15">
        <v>1</v>
      </c>
      <c r="P47" s="13">
        <v>1</v>
      </c>
      <c r="Q47" s="13">
        <v>1</v>
      </c>
      <c r="R47" s="8"/>
      <c r="S47" s="6"/>
      <c r="T47" s="15"/>
      <c r="U47" s="13"/>
      <c r="V47" s="13"/>
      <c r="W47" s="13"/>
      <c r="X47" s="8"/>
      <c r="Y47" s="6"/>
      <c r="Z47" s="15"/>
      <c r="AA47" s="8"/>
      <c r="AB47" s="6"/>
      <c r="AC47" s="15"/>
      <c r="AD47" s="8"/>
      <c r="AE47" s="6"/>
      <c r="AF47" s="15"/>
    </row>
    <row r="48" spans="1:32" x14ac:dyDescent="0.2">
      <c r="A48" s="2">
        <v>39</v>
      </c>
      <c r="B48" s="4" t="s">
        <v>69</v>
      </c>
      <c r="C48" s="30" t="s">
        <v>103</v>
      </c>
      <c r="D48" s="35">
        <v>43.311700000000002</v>
      </c>
      <c r="E48" s="35">
        <v>-128.077</v>
      </c>
      <c r="F48" s="36">
        <v>-3071</v>
      </c>
      <c r="G48" s="37">
        <v>41174</v>
      </c>
      <c r="H48" s="37">
        <v>41550</v>
      </c>
      <c r="I48" s="38">
        <f t="shared" si="0"/>
        <v>376</v>
      </c>
      <c r="J48" s="10">
        <v>1</v>
      </c>
      <c r="K48" s="5">
        <v>1</v>
      </c>
      <c r="L48" s="16">
        <v>1</v>
      </c>
      <c r="M48" s="8">
        <v>1</v>
      </c>
      <c r="N48" s="6">
        <v>1</v>
      </c>
      <c r="O48" s="15">
        <v>1</v>
      </c>
      <c r="P48" s="13">
        <v>1</v>
      </c>
      <c r="Q48" s="13">
        <v>1</v>
      </c>
      <c r="R48" s="8"/>
      <c r="S48" s="6"/>
      <c r="T48" s="15"/>
      <c r="U48" s="13"/>
      <c r="V48" s="13"/>
      <c r="W48" s="13"/>
      <c r="X48" s="8"/>
      <c r="Y48" s="6"/>
      <c r="Z48" s="15"/>
      <c r="AA48" s="8"/>
      <c r="AB48" s="6"/>
      <c r="AC48" s="15"/>
      <c r="AD48" s="8"/>
      <c r="AE48" s="6"/>
      <c r="AF48" s="15"/>
    </row>
    <row r="49" spans="1:41" x14ac:dyDescent="0.2">
      <c r="A49" s="2">
        <v>40</v>
      </c>
      <c r="B49" s="4" t="s">
        <v>70</v>
      </c>
      <c r="C49" s="30" t="s">
        <v>103</v>
      </c>
      <c r="D49" s="35">
        <v>43.668199999999999</v>
      </c>
      <c r="E49" s="35">
        <v>-127.8082</v>
      </c>
      <c r="F49" s="36">
        <v>-2610</v>
      </c>
      <c r="G49" s="37">
        <v>41175</v>
      </c>
      <c r="H49" s="37">
        <v>41541</v>
      </c>
      <c r="I49" s="38">
        <f t="shared" si="0"/>
        <v>366</v>
      </c>
      <c r="J49" s="10">
        <v>1</v>
      </c>
      <c r="K49" s="5">
        <v>1</v>
      </c>
      <c r="L49" s="16">
        <v>1</v>
      </c>
      <c r="M49" s="8">
        <v>1</v>
      </c>
      <c r="N49" s="6">
        <v>1</v>
      </c>
      <c r="O49" s="15">
        <v>1</v>
      </c>
      <c r="P49" s="13">
        <v>1</v>
      </c>
      <c r="Q49" s="13">
        <v>1</v>
      </c>
      <c r="R49" s="8"/>
      <c r="S49" s="6"/>
      <c r="T49" s="15"/>
      <c r="U49" s="13"/>
      <c r="V49" s="13"/>
      <c r="W49" s="13"/>
      <c r="X49" s="8"/>
      <c r="Y49" s="6"/>
      <c r="Z49" s="15"/>
      <c r="AA49" s="8"/>
      <c r="AB49" s="6"/>
      <c r="AC49" s="15"/>
      <c r="AD49" s="8"/>
      <c r="AE49" s="6"/>
      <c r="AF49" s="15"/>
    </row>
    <row r="50" spans="1:41" x14ac:dyDescent="0.2">
      <c r="A50" s="2">
        <v>41</v>
      </c>
      <c r="B50" s="4" t="s">
        <v>71</v>
      </c>
      <c r="C50" s="30" t="s">
        <v>103</v>
      </c>
      <c r="D50" s="35">
        <v>43.736600000000003</v>
      </c>
      <c r="E50" s="35">
        <v>-128.02109999999999</v>
      </c>
      <c r="F50" s="36">
        <v>-2977</v>
      </c>
      <c r="G50" s="37">
        <v>41175</v>
      </c>
      <c r="H50" s="37">
        <v>41541</v>
      </c>
      <c r="I50" s="38">
        <f t="shared" si="0"/>
        <v>366</v>
      </c>
      <c r="J50" s="10">
        <v>1</v>
      </c>
      <c r="K50" s="5">
        <v>1</v>
      </c>
      <c r="L50" s="16">
        <v>1</v>
      </c>
      <c r="M50" s="8"/>
      <c r="N50" s="6"/>
      <c r="O50" s="15"/>
      <c r="P50" s="13">
        <v>1</v>
      </c>
      <c r="Q50" s="13"/>
      <c r="R50" s="8"/>
      <c r="S50" s="6"/>
      <c r="T50" s="15"/>
      <c r="U50" s="13"/>
      <c r="V50" s="13"/>
      <c r="W50" s="13"/>
      <c r="X50" s="8"/>
      <c r="Y50" s="6"/>
      <c r="Z50" s="15"/>
      <c r="AA50" s="8"/>
      <c r="AB50" s="6"/>
      <c r="AC50" s="15"/>
      <c r="AD50" s="8"/>
      <c r="AE50" s="6"/>
      <c r="AF50" s="15"/>
      <c r="AG50" t="s">
        <v>105</v>
      </c>
    </row>
    <row r="51" spans="1:41" x14ac:dyDescent="0.2">
      <c r="A51" s="2">
        <v>42</v>
      </c>
      <c r="B51" s="4" t="s">
        <v>72</v>
      </c>
      <c r="C51" s="30" t="s">
        <v>103</v>
      </c>
      <c r="D51" s="35">
        <v>43.506900000000002</v>
      </c>
      <c r="E51" s="35">
        <v>-128.6591</v>
      </c>
      <c r="F51" s="36">
        <v>-3201</v>
      </c>
      <c r="G51" s="37">
        <v>41175</v>
      </c>
      <c r="H51" s="37">
        <v>41549</v>
      </c>
      <c r="I51" s="38">
        <f t="shared" si="0"/>
        <v>374</v>
      </c>
      <c r="J51" s="10">
        <v>1</v>
      </c>
      <c r="K51" s="5">
        <v>1</v>
      </c>
      <c r="L51" s="16">
        <v>1</v>
      </c>
      <c r="M51" s="8"/>
      <c r="N51" s="6"/>
      <c r="O51" s="15"/>
      <c r="P51" s="13">
        <v>1</v>
      </c>
      <c r="Q51" s="13"/>
      <c r="R51" s="8"/>
      <c r="S51" s="6"/>
      <c r="T51" s="15"/>
      <c r="U51" s="13"/>
      <c r="V51" s="13"/>
      <c r="W51" s="13"/>
      <c r="X51" s="8"/>
      <c r="Y51" s="6"/>
      <c r="Z51" s="15"/>
      <c r="AA51" s="8"/>
      <c r="AB51" s="6"/>
      <c r="AC51" s="15"/>
      <c r="AD51" s="8"/>
      <c r="AE51" s="6"/>
      <c r="AF51" s="15"/>
    </row>
    <row r="52" spans="1:41" x14ac:dyDescent="0.2">
      <c r="A52" s="2">
        <v>43</v>
      </c>
      <c r="B52" s="4" t="s">
        <v>73</v>
      </c>
      <c r="C52" s="30" t="s">
        <v>103</v>
      </c>
      <c r="D52" s="35">
        <v>43.735799999999998</v>
      </c>
      <c r="E52" s="35">
        <v>-128.69649999999999</v>
      </c>
      <c r="F52" s="36">
        <v>-3535</v>
      </c>
      <c r="G52" s="37">
        <v>41176</v>
      </c>
      <c r="H52" s="37">
        <v>41549</v>
      </c>
      <c r="I52" s="38">
        <f t="shared" si="0"/>
        <v>373</v>
      </c>
      <c r="J52" s="10">
        <v>1</v>
      </c>
      <c r="K52" s="5">
        <v>1</v>
      </c>
      <c r="L52" s="16">
        <v>1</v>
      </c>
      <c r="M52" s="8"/>
      <c r="N52" s="6"/>
      <c r="O52" s="15"/>
      <c r="P52" s="13">
        <v>1</v>
      </c>
      <c r="Q52" s="13"/>
      <c r="R52" s="8"/>
      <c r="S52" s="6"/>
      <c r="T52" s="15"/>
      <c r="U52" s="13"/>
      <c r="V52" s="13"/>
      <c r="W52" s="13"/>
      <c r="X52" s="8"/>
      <c r="Y52" s="6"/>
      <c r="Z52" s="15"/>
      <c r="AA52" s="8"/>
      <c r="AB52" s="6"/>
      <c r="AC52" s="15"/>
      <c r="AD52" s="8"/>
      <c r="AE52" s="6"/>
      <c r="AF52" s="15"/>
    </row>
    <row r="53" spans="1:41" x14ac:dyDescent="0.2">
      <c r="A53" s="2">
        <v>44</v>
      </c>
      <c r="B53" s="4" t="s">
        <v>74</v>
      </c>
      <c r="C53" s="30" t="s">
        <v>103</v>
      </c>
      <c r="D53" s="35">
        <v>43.923999999999999</v>
      </c>
      <c r="E53" s="35">
        <v>-128.58680000000001</v>
      </c>
      <c r="F53" s="36">
        <v>-2582</v>
      </c>
      <c r="G53" s="37">
        <v>41176</v>
      </c>
      <c r="H53" s="37">
        <v>41541</v>
      </c>
      <c r="I53" s="38">
        <f t="shared" si="0"/>
        <v>365</v>
      </c>
      <c r="J53" s="10"/>
      <c r="K53" s="5"/>
      <c r="L53" s="16"/>
      <c r="M53" s="8"/>
      <c r="N53" s="6"/>
      <c r="O53" s="15"/>
      <c r="P53" s="13"/>
      <c r="Q53" s="13"/>
      <c r="R53" s="8"/>
      <c r="S53" s="6"/>
      <c r="T53" s="15"/>
      <c r="U53" s="13">
        <v>1</v>
      </c>
      <c r="V53" s="13"/>
      <c r="W53" s="13"/>
      <c r="X53" s="8"/>
      <c r="Y53" s="6"/>
      <c r="Z53" s="15"/>
      <c r="AA53" s="8"/>
      <c r="AB53" s="6"/>
      <c r="AC53" s="15"/>
      <c r="AD53" s="8">
        <v>1</v>
      </c>
      <c r="AE53" s="6">
        <v>1</v>
      </c>
      <c r="AF53" s="15">
        <v>1</v>
      </c>
      <c r="AG53" t="s">
        <v>104</v>
      </c>
    </row>
    <row r="54" spans="1:41" x14ac:dyDescent="0.2">
      <c r="A54" s="2">
        <v>45</v>
      </c>
      <c r="B54" s="4" t="s">
        <v>75</v>
      </c>
      <c r="C54" s="30" t="s">
        <v>103</v>
      </c>
      <c r="D54" s="35">
        <v>44.137300000000003</v>
      </c>
      <c r="E54" s="35">
        <v>-129.00210000000001</v>
      </c>
      <c r="F54" s="36">
        <v>-2500</v>
      </c>
      <c r="G54" s="37">
        <v>41177</v>
      </c>
      <c r="H54" s="37">
        <v>41542</v>
      </c>
      <c r="I54" s="38">
        <f t="shared" si="0"/>
        <v>365</v>
      </c>
      <c r="J54" s="10">
        <v>1</v>
      </c>
      <c r="K54" s="5">
        <v>1</v>
      </c>
      <c r="L54" s="16">
        <v>1</v>
      </c>
      <c r="M54" s="8"/>
      <c r="N54" s="6"/>
      <c r="O54" s="15"/>
      <c r="P54" s="13">
        <v>1</v>
      </c>
      <c r="Q54" s="13"/>
      <c r="R54" s="8"/>
      <c r="S54" s="6"/>
      <c r="T54" s="15"/>
      <c r="U54" s="13"/>
      <c r="V54" s="13"/>
      <c r="W54" s="13"/>
      <c r="X54" s="8"/>
      <c r="Y54" s="6"/>
      <c r="Z54" s="15"/>
      <c r="AA54" s="8"/>
      <c r="AB54" s="6"/>
      <c r="AC54" s="15"/>
      <c r="AD54" s="8"/>
      <c r="AE54" s="6"/>
      <c r="AF54" s="15"/>
    </row>
    <row r="55" spans="1:41" x14ac:dyDescent="0.2">
      <c r="A55" s="2">
        <v>46</v>
      </c>
      <c r="B55" s="4" t="s">
        <v>76</v>
      </c>
      <c r="C55" s="30" t="s">
        <v>103</v>
      </c>
      <c r="D55" s="35">
        <v>44.036700000000003</v>
      </c>
      <c r="E55" s="35">
        <v>-129.33260000000001</v>
      </c>
      <c r="F55" s="36">
        <v>-2427</v>
      </c>
      <c r="G55" s="37">
        <v>41177</v>
      </c>
      <c r="H55" s="37">
        <v>41542</v>
      </c>
      <c r="I55" s="38">
        <f t="shared" si="0"/>
        <v>365</v>
      </c>
      <c r="J55" s="10">
        <v>1</v>
      </c>
      <c r="K55" s="5">
        <v>1</v>
      </c>
      <c r="L55" s="16">
        <v>1</v>
      </c>
      <c r="M55" s="8"/>
      <c r="N55" s="6"/>
      <c r="O55" s="15"/>
      <c r="P55" s="13">
        <v>1</v>
      </c>
      <c r="Q55" s="13"/>
      <c r="R55" s="8"/>
      <c r="S55" s="6"/>
      <c r="T55" s="15"/>
      <c r="U55" s="13"/>
      <c r="V55" s="13"/>
      <c r="W55" s="13"/>
      <c r="X55" s="8"/>
      <c r="Y55" s="6"/>
      <c r="Z55" s="15"/>
      <c r="AA55" s="8"/>
      <c r="AB55" s="6"/>
      <c r="AC55" s="15"/>
      <c r="AD55" s="8"/>
      <c r="AE55" s="6"/>
      <c r="AF55" s="15"/>
    </row>
    <row r="56" spans="1:41" x14ac:dyDescent="0.2">
      <c r="A56" s="2">
        <v>47</v>
      </c>
      <c r="B56" s="4" t="s">
        <v>77</v>
      </c>
      <c r="C56" s="30" t="s">
        <v>103</v>
      </c>
      <c r="D56" s="35">
        <v>43.810099999999998</v>
      </c>
      <c r="E56" s="35">
        <v>-129.64179999999999</v>
      </c>
      <c r="F56" s="36">
        <v>-3215</v>
      </c>
      <c r="G56" s="37">
        <v>41177</v>
      </c>
      <c r="H56" s="37">
        <v>41548</v>
      </c>
      <c r="I56" s="38">
        <f t="shared" si="0"/>
        <v>371</v>
      </c>
      <c r="J56" s="10">
        <v>1</v>
      </c>
      <c r="K56" s="5">
        <v>1</v>
      </c>
      <c r="L56" s="16">
        <v>1</v>
      </c>
      <c r="M56" s="8"/>
      <c r="N56" s="6"/>
      <c r="O56" s="15"/>
      <c r="P56" s="13">
        <v>1</v>
      </c>
      <c r="Q56" s="13"/>
      <c r="R56" s="8"/>
      <c r="S56" s="6"/>
      <c r="T56" s="15"/>
      <c r="U56" s="13"/>
      <c r="V56" s="13"/>
      <c r="W56" s="13"/>
      <c r="X56" s="8"/>
      <c r="Y56" s="6"/>
      <c r="Z56" s="15"/>
      <c r="AA56" s="8"/>
      <c r="AB56" s="6"/>
      <c r="AC56" s="15"/>
      <c r="AD56" s="8"/>
      <c r="AE56" s="6"/>
      <c r="AF56" s="15"/>
    </row>
    <row r="57" spans="1:41" x14ac:dyDescent="0.2">
      <c r="A57" s="2">
        <v>48</v>
      </c>
      <c r="B57" s="4" t="s">
        <v>78</v>
      </c>
      <c r="C57" s="30" t="s">
        <v>103</v>
      </c>
      <c r="D57" s="35">
        <v>44.106099999999998</v>
      </c>
      <c r="E57" s="35">
        <v>-129.9271</v>
      </c>
      <c r="F57" s="36">
        <v>-3210</v>
      </c>
      <c r="G57" s="37">
        <v>41183</v>
      </c>
      <c r="H57" s="37">
        <v>41548</v>
      </c>
      <c r="I57" s="38">
        <f t="shared" si="0"/>
        <v>365</v>
      </c>
      <c r="J57" s="10">
        <v>1</v>
      </c>
      <c r="K57" s="5">
        <v>1</v>
      </c>
      <c r="L57" s="16">
        <v>1</v>
      </c>
      <c r="M57" s="8"/>
      <c r="N57" s="6"/>
      <c r="O57" s="15"/>
      <c r="P57" s="13">
        <v>1</v>
      </c>
      <c r="Q57" s="13"/>
      <c r="R57" s="8"/>
      <c r="S57" s="6"/>
      <c r="T57" s="15"/>
      <c r="U57" s="13"/>
      <c r="V57" s="13"/>
      <c r="W57" s="13"/>
      <c r="X57" s="8"/>
      <c r="Y57" s="6"/>
      <c r="Z57" s="15"/>
      <c r="AA57" s="8"/>
      <c r="AB57" s="6"/>
      <c r="AC57" s="15"/>
      <c r="AD57" s="8"/>
      <c r="AE57" s="6"/>
      <c r="AF57" s="15"/>
    </row>
    <row r="58" spans="1:41" s="1" customFormat="1" x14ac:dyDescent="0.2">
      <c r="A58" s="2">
        <v>49</v>
      </c>
      <c r="B58" s="4" t="s">
        <v>79</v>
      </c>
      <c r="C58" s="30" t="s">
        <v>103</v>
      </c>
      <c r="D58" s="35">
        <v>44.100299999999997</v>
      </c>
      <c r="E58" s="35">
        <v>-130.20769999999999</v>
      </c>
      <c r="F58" s="36">
        <v>-3210</v>
      </c>
      <c r="G58" s="37">
        <v>41178</v>
      </c>
      <c r="H58" s="37">
        <v>41545</v>
      </c>
      <c r="I58" s="38">
        <f t="shared" si="0"/>
        <v>367</v>
      </c>
      <c r="J58" s="10">
        <v>1</v>
      </c>
      <c r="K58" s="5">
        <v>1</v>
      </c>
      <c r="L58" s="16">
        <v>1</v>
      </c>
      <c r="M58" s="8"/>
      <c r="N58" s="6"/>
      <c r="O58" s="15"/>
      <c r="P58" s="13">
        <v>1</v>
      </c>
      <c r="Q58" s="13"/>
      <c r="R58" s="8"/>
      <c r="S58" s="6"/>
      <c r="T58" s="15"/>
      <c r="U58" s="13"/>
      <c r="V58" s="13"/>
      <c r="W58" s="13"/>
      <c r="X58" s="8"/>
      <c r="Y58" s="6"/>
      <c r="Z58" s="15"/>
      <c r="AA58" s="8"/>
      <c r="AB58" s="6"/>
      <c r="AC58" s="15"/>
      <c r="AD58" s="8"/>
      <c r="AE58" s="6"/>
      <c r="AF58" s="15"/>
      <c r="AG58"/>
      <c r="AH58"/>
      <c r="AI58"/>
      <c r="AJ58"/>
      <c r="AK58"/>
      <c r="AL58"/>
      <c r="AM58"/>
      <c r="AN58"/>
      <c r="AO58"/>
    </row>
    <row r="59" spans="1:41" x14ac:dyDescent="0.2">
      <c r="A59" s="2">
        <v>50</v>
      </c>
      <c r="B59" s="4" t="s">
        <v>80</v>
      </c>
      <c r="C59" s="30" t="s">
        <v>103</v>
      </c>
      <c r="D59" s="35">
        <v>44.4392</v>
      </c>
      <c r="E59" s="35">
        <v>-130.83320000000001</v>
      </c>
      <c r="F59" s="36">
        <v>-2847</v>
      </c>
      <c r="G59" s="37">
        <v>41179</v>
      </c>
      <c r="H59" s="37">
        <v>41544</v>
      </c>
      <c r="I59" s="38">
        <f t="shared" si="0"/>
        <v>365</v>
      </c>
      <c r="J59" s="10">
        <v>1</v>
      </c>
      <c r="K59" s="5">
        <v>1</v>
      </c>
      <c r="L59" s="16">
        <v>1</v>
      </c>
      <c r="M59" s="8"/>
      <c r="N59" s="6"/>
      <c r="O59" s="15"/>
      <c r="P59" s="13">
        <v>1</v>
      </c>
      <c r="Q59" s="13"/>
      <c r="R59" s="8"/>
      <c r="S59" s="6"/>
      <c r="T59" s="15"/>
      <c r="U59" s="13"/>
      <c r="V59" s="13"/>
      <c r="W59" s="13"/>
      <c r="X59" s="8"/>
      <c r="Y59" s="6"/>
      <c r="Z59" s="15"/>
      <c r="AA59" s="8"/>
      <c r="AB59" s="6"/>
      <c r="AC59" s="15"/>
      <c r="AD59" s="8"/>
      <c r="AE59" s="6"/>
      <c r="AF59" s="15"/>
    </row>
    <row r="60" spans="1:41" x14ac:dyDescent="0.2">
      <c r="A60" s="2">
        <v>51</v>
      </c>
      <c r="B60" s="4" t="s">
        <v>81</v>
      </c>
      <c r="C60" s="30" t="s">
        <v>103</v>
      </c>
      <c r="D60" s="35">
        <v>44.366100000000003</v>
      </c>
      <c r="E60" s="35">
        <v>-130.37280000000001</v>
      </c>
      <c r="F60" s="36">
        <v>-2379</v>
      </c>
      <c r="G60" s="37">
        <v>41179</v>
      </c>
      <c r="H60" s="37">
        <v>41544</v>
      </c>
      <c r="I60" s="38">
        <f t="shared" si="0"/>
        <v>365</v>
      </c>
      <c r="J60" s="10">
        <v>1</v>
      </c>
      <c r="K60" s="5">
        <v>1</v>
      </c>
      <c r="L60" s="16">
        <v>1</v>
      </c>
      <c r="M60" s="8"/>
      <c r="N60" s="6"/>
      <c r="O60" s="15"/>
      <c r="P60" s="13">
        <v>1</v>
      </c>
      <c r="Q60" s="13"/>
      <c r="R60" s="8"/>
      <c r="S60" s="6"/>
      <c r="T60" s="15"/>
      <c r="U60" s="13"/>
      <c r="V60" s="13"/>
      <c r="W60" s="13"/>
      <c r="X60" s="8"/>
      <c r="Y60" s="6"/>
      <c r="Z60" s="15"/>
      <c r="AA60" s="8"/>
      <c r="AB60" s="6"/>
      <c r="AC60" s="15"/>
      <c r="AD60" s="8"/>
      <c r="AE60" s="6"/>
      <c r="AF60" s="15"/>
      <c r="AG60" t="s">
        <v>106</v>
      </c>
    </row>
    <row r="61" spans="1:41" s="1" customFormat="1" x14ac:dyDescent="0.2">
      <c r="A61" s="2">
        <v>52</v>
      </c>
      <c r="B61" s="4" t="s">
        <v>82</v>
      </c>
      <c r="C61" s="30" t="s">
        <v>103</v>
      </c>
      <c r="D61" s="35">
        <v>44.2393</v>
      </c>
      <c r="E61" s="35">
        <v>-129.66999999999999</v>
      </c>
      <c r="F61" s="36">
        <v>-3652</v>
      </c>
      <c r="G61" s="37">
        <v>41179</v>
      </c>
      <c r="H61" s="37">
        <v>41543</v>
      </c>
      <c r="I61" s="38">
        <f t="shared" si="0"/>
        <v>364</v>
      </c>
      <c r="J61" s="10">
        <v>1</v>
      </c>
      <c r="K61" s="5">
        <v>1</v>
      </c>
      <c r="L61" s="16">
        <v>1</v>
      </c>
      <c r="M61" s="8"/>
      <c r="N61" s="6"/>
      <c r="O61" s="15"/>
      <c r="P61" s="13">
        <v>1</v>
      </c>
      <c r="Q61" s="13"/>
      <c r="R61" s="8"/>
      <c r="S61" s="6"/>
      <c r="T61" s="15"/>
      <c r="U61" s="13"/>
      <c r="V61" s="13"/>
      <c r="W61" s="13"/>
      <c r="X61" s="8"/>
      <c r="Y61" s="6"/>
      <c r="Z61" s="15"/>
      <c r="AA61" s="8"/>
      <c r="AB61" s="6"/>
      <c r="AC61" s="15"/>
      <c r="AD61" s="8"/>
      <c r="AE61" s="6"/>
      <c r="AF61" s="15"/>
      <c r="AG61"/>
      <c r="AH61"/>
      <c r="AI61"/>
      <c r="AJ61"/>
      <c r="AK61"/>
      <c r="AL61"/>
      <c r="AM61"/>
      <c r="AN61"/>
      <c r="AO61"/>
    </row>
    <row r="62" spans="1:41" x14ac:dyDescent="0.2">
      <c r="A62" s="2">
        <v>53</v>
      </c>
      <c r="B62" s="4" t="s">
        <v>83</v>
      </c>
      <c r="C62" s="30" t="s">
        <v>103</v>
      </c>
      <c r="D62" s="35">
        <v>44.161200000000001</v>
      </c>
      <c r="E62" s="35">
        <v>-129.48330000000001</v>
      </c>
      <c r="F62" s="36">
        <v>-3486</v>
      </c>
      <c r="G62" s="37">
        <v>41179</v>
      </c>
      <c r="H62" s="37">
        <v>41542</v>
      </c>
      <c r="I62" s="38">
        <f t="shared" si="0"/>
        <v>363</v>
      </c>
      <c r="J62" s="10">
        <v>1</v>
      </c>
      <c r="K62" s="5">
        <v>1</v>
      </c>
      <c r="L62" s="16">
        <v>1</v>
      </c>
      <c r="M62" s="8"/>
      <c r="N62" s="6"/>
      <c r="O62" s="15"/>
      <c r="P62" s="13">
        <v>1</v>
      </c>
      <c r="Q62" s="13"/>
      <c r="R62" s="8"/>
      <c r="S62" s="6"/>
      <c r="T62" s="15"/>
      <c r="U62" s="13"/>
      <c r="V62" s="13"/>
      <c r="W62" s="13"/>
      <c r="X62" s="8"/>
      <c r="Y62" s="6"/>
      <c r="Z62" s="15"/>
      <c r="AA62" s="8"/>
      <c r="AB62" s="6"/>
      <c r="AC62" s="15"/>
      <c r="AD62" s="8"/>
      <c r="AE62" s="6"/>
      <c r="AF62" s="15"/>
    </row>
    <row r="63" spans="1:41" s="1" customFormat="1" ht="17" thickBot="1" x14ac:dyDescent="0.25">
      <c r="A63" s="2">
        <v>54</v>
      </c>
      <c r="B63" s="4" t="s">
        <v>84</v>
      </c>
      <c r="C63" s="30" t="s">
        <v>103</v>
      </c>
      <c r="D63" s="35">
        <v>44.4315</v>
      </c>
      <c r="E63" s="35">
        <v>-129.6036</v>
      </c>
      <c r="F63" s="36">
        <v>-2527</v>
      </c>
      <c r="G63" s="37">
        <v>41180</v>
      </c>
      <c r="H63" s="37">
        <v>41543</v>
      </c>
      <c r="I63" s="38">
        <f t="shared" si="0"/>
        <v>363</v>
      </c>
      <c r="J63" s="10">
        <v>1</v>
      </c>
      <c r="K63" s="5">
        <v>1</v>
      </c>
      <c r="L63" s="16">
        <v>1</v>
      </c>
      <c r="M63" s="8"/>
      <c r="N63" s="6"/>
      <c r="O63" s="15"/>
      <c r="P63" s="13">
        <v>1</v>
      </c>
      <c r="Q63" s="13"/>
      <c r="R63" s="8"/>
      <c r="S63" s="6"/>
      <c r="T63" s="15"/>
      <c r="U63" s="13"/>
      <c r="V63" s="13"/>
      <c r="W63" s="13"/>
      <c r="X63" s="8"/>
      <c r="Y63" s="6"/>
      <c r="Z63" s="15"/>
      <c r="AA63" s="8"/>
      <c r="AB63" s="6"/>
      <c r="AC63" s="15"/>
      <c r="AD63" s="8"/>
      <c r="AE63" s="6"/>
      <c r="AF63" s="15"/>
      <c r="AG63"/>
      <c r="AH63"/>
      <c r="AI63"/>
      <c r="AJ63"/>
      <c r="AK63"/>
      <c r="AL63"/>
      <c r="AM63"/>
      <c r="AN63"/>
      <c r="AO63"/>
    </row>
    <row r="64" spans="1:41" ht="18" x14ac:dyDescent="0.2">
      <c r="A64" s="19"/>
      <c r="B64" s="94" t="s">
        <v>4</v>
      </c>
      <c r="C64" s="95"/>
      <c r="D64" s="31"/>
      <c r="E64" s="31"/>
      <c r="F64" s="32"/>
      <c r="G64" s="32"/>
      <c r="H64" s="32"/>
      <c r="I64" s="32"/>
      <c r="J64" s="39">
        <f t="shared" ref="J64:T64" si="1">COUNTA(J10:J63)</f>
        <v>23</v>
      </c>
      <c r="K64" s="39">
        <f t="shared" si="1"/>
        <v>23</v>
      </c>
      <c r="L64" s="41">
        <f t="shared" si="1"/>
        <v>23</v>
      </c>
      <c r="M64" s="42">
        <f t="shared" si="1"/>
        <v>10</v>
      </c>
      <c r="N64" s="39">
        <f t="shared" si="1"/>
        <v>10</v>
      </c>
      <c r="O64" s="41">
        <f t="shared" si="1"/>
        <v>10</v>
      </c>
      <c r="P64" s="42">
        <f t="shared" si="1"/>
        <v>23</v>
      </c>
      <c r="Q64" s="46">
        <f t="shared" si="1"/>
        <v>10</v>
      </c>
      <c r="R64" s="46">
        <f t="shared" si="1"/>
        <v>30</v>
      </c>
      <c r="S64" s="46">
        <f t="shared" si="1"/>
        <v>30</v>
      </c>
      <c r="T64" s="46">
        <f t="shared" si="1"/>
        <v>30</v>
      </c>
      <c r="U64" s="46">
        <f>COUNTA(U10:U63)</f>
        <v>31</v>
      </c>
      <c r="V64" s="46">
        <f>COUNTA(V10:V63)</f>
        <v>12</v>
      </c>
      <c r="W64" s="46">
        <f>COUNTA(W10:W63)</f>
        <v>30</v>
      </c>
      <c r="X64" s="46">
        <f t="shared" ref="X64" si="2">COUNTA(X10:X63)</f>
        <v>30</v>
      </c>
      <c r="Y64" s="46">
        <f t="shared" ref="Y64" si="3">COUNTA(Y10:Y63)</f>
        <v>30</v>
      </c>
      <c r="Z64" s="46">
        <f t="shared" ref="Z64" si="4">COUNTA(Z10:Z63)</f>
        <v>30</v>
      </c>
      <c r="AA64" s="46">
        <f t="shared" ref="AA64:AF64" si="5">COUNTA(AA10:AA63)</f>
        <v>12</v>
      </c>
      <c r="AB64" s="46">
        <f t="shared" si="5"/>
        <v>12</v>
      </c>
      <c r="AC64" s="46">
        <f t="shared" si="5"/>
        <v>12</v>
      </c>
      <c r="AD64" s="46">
        <f t="shared" si="5"/>
        <v>1</v>
      </c>
      <c r="AE64" s="46">
        <f t="shared" si="5"/>
        <v>1</v>
      </c>
      <c r="AF64" s="46">
        <f t="shared" si="5"/>
        <v>1</v>
      </c>
    </row>
    <row r="65" spans="1:148" ht="18" x14ac:dyDescent="0.2">
      <c r="A65" s="11"/>
      <c r="B65" s="96" t="s">
        <v>5</v>
      </c>
      <c r="C65" s="97"/>
      <c r="D65" s="24"/>
      <c r="E65" s="24"/>
      <c r="F65" s="28"/>
      <c r="G65" s="28"/>
      <c r="H65" s="28"/>
      <c r="I65" s="28"/>
      <c r="J65" s="40">
        <f t="shared" ref="J65:T65" si="6">SUM(J10:J63)</f>
        <v>23</v>
      </c>
      <c r="K65" s="40">
        <f t="shared" si="6"/>
        <v>23</v>
      </c>
      <c r="L65" s="43">
        <f t="shared" si="6"/>
        <v>23</v>
      </c>
      <c r="M65" s="44">
        <f t="shared" si="6"/>
        <v>10</v>
      </c>
      <c r="N65" s="40">
        <f t="shared" si="6"/>
        <v>10</v>
      </c>
      <c r="O65" s="43">
        <f t="shared" si="6"/>
        <v>10</v>
      </c>
      <c r="P65" s="44">
        <f t="shared" si="6"/>
        <v>23</v>
      </c>
      <c r="Q65" s="47">
        <f t="shared" si="6"/>
        <v>10</v>
      </c>
      <c r="R65" s="47">
        <f t="shared" si="6"/>
        <v>30</v>
      </c>
      <c r="S65" s="47">
        <f t="shared" si="6"/>
        <v>30</v>
      </c>
      <c r="T65" s="47">
        <f t="shared" si="6"/>
        <v>30</v>
      </c>
      <c r="U65" s="47">
        <f>SUM(U10:U63)</f>
        <v>31</v>
      </c>
      <c r="V65" s="47">
        <f>SUM(V10:V63)</f>
        <v>12</v>
      </c>
      <c r="W65" s="47">
        <f>SUM(W10:W63)</f>
        <v>30</v>
      </c>
      <c r="X65" s="54">
        <v>0</v>
      </c>
      <c r="Y65" s="55">
        <v>0</v>
      </c>
      <c r="Z65" s="55">
        <v>0</v>
      </c>
      <c r="AA65" s="47">
        <f t="shared" ref="AA65:AF65" si="7">SUM(AA10:AA63)</f>
        <v>12</v>
      </c>
      <c r="AB65" s="47">
        <f t="shared" si="7"/>
        <v>12</v>
      </c>
      <c r="AC65" s="47">
        <f t="shared" si="7"/>
        <v>12</v>
      </c>
      <c r="AD65" s="47">
        <f t="shared" si="7"/>
        <v>1</v>
      </c>
      <c r="AE65" s="47">
        <f t="shared" si="7"/>
        <v>1</v>
      </c>
      <c r="AF65" s="47">
        <f t="shared" si="7"/>
        <v>1</v>
      </c>
    </row>
    <row r="66" spans="1:148" s="1" customFormat="1" ht="19" thickBot="1" x14ac:dyDescent="0.25">
      <c r="A66" s="2"/>
      <c r="B66" s="98" t="s">
        <v>6</v>
      </c>
      <c r="C66" s="99"/>
      <c r="D66" s="25"/>
      <c r="E66" s="25"/>
      <c r="F66" s="29"/>
      <c r="G66" s="29"/>
      <c r="H66" s="29"/>
      <c r="I66" s="29"/>
      <c r="J66" s="21">
        <f t="shared" ref="J66:T66" si="8">J64-J65</f>
        <v>0</v>
      </c>
      <c r="K66" s="21">
        <f t="shared" si="8"/>
        <v>0</v>
      </c>
      <c r="L66" s="22">
        <f t="shared" si="8"/>
        <v>0</v>
      </c>
      <c r="M66" s="45">
        <f t="shared" si="8"/>
        <v>0</v>
      </c>
      <c r="N66" s="21">
        <f t="shared" si="8"/>
        <v>0</v>
      </c>
      <c r="O66" s="22">
        <f t="shared" si="8"/>
        <v>0</v>
      </c>
      <c r="P66" s="45">
        <f t="shared" ref="P66" si="9">P64-P65</f>
        <v>0</v>
      </c>
      <c r="Q66" s="23">
        <f t="shared" si="8"/>
        <v>0</v>
      </c>
      <c r="R66" s="23">
        <f t="shared" si="8"/>
        <v>0</v>
      </c>
      <c r="S66" s="23">
        <f t="shared" si="8"/>
        <v>0</v>
      </c>
      <c r="T66" s="23">
        <f t="shared" si="8"/>
        <v>0</v>
      </c>
      <c r="U66" s="23">
        <f>U64-U65</f>
        <v>0</v>
      </c>
      <c r="V66" s="23">
        <f>V64-V65</f>
        <v>0</v>
      </c>
      <c r="W66" s="23">
        <f>W64-W65</f>
        <v>0</v>
      </c>
      <c r="X66" s="56">
        <v>0</v>
      </c>
      <c r="Y66" s="57">
        <v>0</v>
      </c>
      <c r="Z66" s="57">
        <v>0</v>
      </c>
      <c r="AA66" s="23">
        <f t="shared" ref="AA66:AF66" si="10">AA64-AA65</f>
        <v>0</v>
      </c>
      <c r="AB66" s="23">
        <f t="shared" si="10"/>
        <v>0</v>
      </c>
      <c r="AC66" s="23">
        <f t="shared" si="10"/>
        <v>0</v>
      </c>
      <c r="AD66" s="23">
        <f t="shared" si="10"/>
        <v>0</v>
      </c>
      <c r="AE66" s="23">
        <f t="shared" si="10"/>
        <v>0</v>
      </c>
      <c r="AF66" s="23">
        <f t="shared" si="10"/>
        <v>0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</row>
    <row r="67" spans="1:148" x14ac:dyDescent="0.2">
      <c r="J67" s="48">
        <f t="shared" ref="J67:T67" si="11">J65/J64*100</f>
        <v>100</v>
      </c>
      <c r="K67" s="48">
        <f t="shared" si="11"/>
        <v>100</v>
      </c>
      <c r="L67" s="49">
        <f t="shared" si="11"/>
        <v>100</v>
      </c>
      <c r="M67" s="50">
        <f t="shared" si="11"/>
        <v>100</v>
      </c>
      <c r="N67" s="48">
        <f t="shared" si="11"/>
        <v>100</v>
      </c>
      <c r="O67" s="49">
        <f t="shared" si="11"/>
        <v>100</v>
      </c>
      <c r="P67" s="50">
        <f t="shared" si="11"/>
        <v>100</v>
      </c>
      <c r="Q67" s="51">
        <f t="shared" si="11"/>
        <v>100</v>
      </c>
      <c r="R67" s="51">
        <f t="shared" si="11"/>
        <v>100</v>
      </c>
      <c r="S67" s="51">
        <f t="shared" si="11"/>
        <v>100</v>
      </c>
      <c r="T67" s="51">
        <f t="shared" si="11"/>
        <v>100</v>
      </c>
      <c r="U67" s="51">
        <f>U65/U64*100</f>
        <v>100</v>
      </c>
      <c r="V67" s="51">
        <f>V65/V64*100</f>
        <v>100</v>
      </c>
      <c r="W67" s="51">
        <f>W65/W64*100</f>
        <v>100</v>
      </c>
      <c r="X67" s="58" t="e">
        <v>#DIV/0!</v>
      </c>
      <c r="Y67" s="59" t="e">
        <v>#DIV/0!</v>
      </c>
      <c r="Z67" s="59" t="e">
        <v>#DIV/0!</v>
      </c>
      <c r="AA67" s="51">
        <f t="shared" ref="AA67:AF67" si="12">AA65/AA64*100</f>
        <v>100</v>
      </c>
      <c r="AB67" s="51">
        <f t="shared" si="12"/>
        <v>100</v>
      </c>
      <c r="AC67" s="51">
        <f t="shared" si="12"/>
        <v>100</v>
      </c>
      <c r="AD67" s="51">
        <f t="shared" si="12"/>
        <v>100</v>
      </c>
      <c r="AE67" s="51">
        <f t="shared" si="12"/>
        <v>100</v>
      </c>
      <c r="AF67" s="51">
        <f t="shared" si="12"/>
        <v>100</v>
      </c>
    </row>
    <row r="68" spans="1:148" x14ac:dyDescent="0.2">
      <c r="C68"/>
      <c r="D68"/>
      <c r="F68"/>
      <c r="G68"/>
      <c r="H68"/>
      <c r="I68"/>
      <c r="J68"/>
      <c r="K68"/>
      <c r="L68"/>
      <c r="O68"/>
      <c r="P68"/>
      <c r="Q68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148" x14ac:dyDescent="0.2">
      <c r="C69"/>
      <c r="D69"/>
      <c r="E69"/>
      <c r="F69"/>
      <c r="G69"/>
      <c r="H69"/>
      <c r="I69"/>
      <c r="J69"/>
      <c r="K69"/>
      <c r="L69"/>
      <c r="O69"/>
      <c r="P69"/>
      <c r="Q69"/>
    </row>
    <row r="70" spans="1:148" ht="15" customHeight="1" x14ac:dyDescent="0.2">
      <c r="C70"/>
      <c r="D70"/>
      <c r="E70"/>
      <c r="F70"/>
      <c r="G70"/>
      <c r="H70"/>
      <c r="I70"/>
      <c r="J70"/>
      <c r="K70"/>
      <c r="L70"/>
      <c r="O70"/>
      <c r="P70"/>
      <c r="Q70"/>
    </row>
    <row r="71" spans="1:148" x14ac:dyDescent="0.2">
      <c r="A71"/>
      <c r="C71"/>
      <c r="D71"/>
      <c r="E71"/>
      <c r="F71"/>
      <c r="G71"/>
      <c r="H71"/>
      <c r="I71"/>
      <c r="J71"/>
      <c r="K71"/>
      <c r="L71"/>
      <c r="O71"/>
      <c r="P71"/>
      <c r="Q71"/>
    </row>
    <row r="72" spans="1:148" x14ac:dyDescent="0.2">
      <c r="A72"/>
      <c r="C72"/>
      <c r="D72"/>
      <c r="E72"/>
      <c r="F72"/>
      <c r="G72"/>
      <c r="H72"/>
      <c r="I72"/>
      <c r="J72"/>
      <c r="K72"/>
      <c r="L72"/>
      <c r="O72"/>
      <c r="P72"/>
      <c r="Q72"/>
    </row>
    <row r="73" spans="1:148" x14ac:dyDescent="0.2">
      <c r="A73"/>
      <c r="C73"/>
      <c r="D73"/>
      <c r="E73"/>
      <c r="F73"/>
      <c r="G73"/>
      <c r="H73"/>
      <c r="I73"/>
      <c r="J73"/>
      <c r="K73"/>
      <c r="L73"/>
      <c r="O73"/>
      <c r="P73"/>
      <c r="Q73"/>
    </row>
    <row r="74" spans="1:148" x14ac:dyDescent="0.2">
      <c r="A74"/>
      <c r="C74"/>
      <c r="D74"/>
      <c r="E74"/>
      <c r="F74"/>
      <c r="G74"/>
      <c r="H74"/>
      <c r="I74"/>
      <c r="J74"/>
      <c r="K74"/>
      <c r="L74"/>
      <c r="O74"/>
      <c r="P74"/>
      <c r="Q74"/>
    </row>
    <row r="75" spans="1:148" x14ac:dyDescent="0.2">
      <c r="A75"/>
      <c r="C75"/>
      <c r="D75"/>
      <c r="E75"/>
      <c r="F75"/>
      <c r="G75"/>
      <c r="H75"/>
      <c r="I75"/>
      <c r="J75"/>
      <c r="K75"/>
      <c r="L75"/>
      <c r="O75"/>
      <c r="P75"/>
      <c r="Q75"/>
    </row>
    <row r="76" spans="1:148" x14ac:dyDescent="0.2">
      <c r="A76"/>
      <c r="C76"/>
      <c r="D76"/>
      <c r="E76"/>
      <c r="F76"/>
      <c r="G76"/>
      <c r="H76"/>
      <c r="I76"/>
      <c r="J76"/>
      <c r="K76"/>
      <c r="L76"/>
      <c r="O76"/>
      <c r="P76"/>
      <c r="Q76"/>
    </row>
    <row r="77" spans="1:148" x14ac:dyDescent="0.2">
      <c r="A77"/>
      <c r="C77"/>
      <c r="D77"/>
      <c r="E77"/>
      <c r="F77"/>
      <c r="G77"/>
      <c r="H77"/>
      <c r="I77"/>
      <c r="J77"/>
      <c r="K77"/>
      <c r="L77"/>
      <c r="O77"/>
      <c r="P77"/>
      <c r="Q77"/>
    </row>
    <row r="78" spans="1:148" x14ac:dyDescent="0.2">
      <c r="A78"/>
      <c r="C78"/>
      <c r="D78"/>
      <c r="E78"/>
      <c r="F78"/>
      <c r="G78"/>
      <c r="H78"/>
      <c r="I78"/>
      <c r="J78"/>
      <c r="K78"/>
      <c r="L78"/>
      <c r="O78"/>
      <c r="P78"/>
      <c r="Q78"/>
    </row>
    <row r="79" spans="1:148" x14ac:dyDescent="0.2">
      <c r="A79"/>
      <c r="C79"/>
      <c r="D79"/>
      <c r="E79"/>
      <c r="F79"/>
      <c r="G79"/>
      <c r="H79"/>
      <c r="I79"/>
      <c r="J79"/>
      <c r="K79"/>
      <c r="L79"/>
      <c r="O79"/>
      <c r="P79"/>
      <c r="Q79"/>
    </row>
    <row r="80" spans="1:148" x14ac:dyDescent="0.2">
      <c r="A80"/>
      <c r="C80"/>
      <c r="D80"/>
      <c r="E80"/>
      <c r="F80"/>
      <c r="G80"/>
      <c r="H80"/>
      <c r="I80"/>
      <c r="J80"/>
      <c r="K80"/>
      <c r="L80"/>
      <c r="O80"/>
      <c r="P80"/>
      <c r="Q80"/>
    </row>
    <row r="81" spans="1:17" x14ac:dyDescent="0.2">
      <c r="A81"/>
      <c r="C81"/>
      <c r="D81"/>
      <c r="E81"/>
      <c r="F81"/>
      <c r="G81"/>
      <c r="H81"/>
      <c r="I81"/>
      <c r="J81"/>
      <c r="K81"/>
      <c r="L81"/>
      <c r="O81"/>
      <c r="P81"/>
      <c r="Q81"/>
    </row>
    <row r="82" spans="1:17" x14ac:dyDescent="0.2">
      <c r="A82"/>
      <c r="C82"/>
      <c r="D82"/>
      <c r="E82"/>
      <c r="F82"/>
      <c r="G82"/>
      <c r="H82"/>
      <c r="I82"/>
      <c r="J82"/>
      <c r="K82"/>
      <c r="L82"/>
      <c r="O82"/>
      <c r="P82"/>
      <c r="Q82"/>
    </row>
    <row r="83" spans="1:17" x14ac:dyDescent="0.2">
      <c r="A83"/>
      <c r="C83"/>
      <c r="D83"/>
      <c r="E83"/>
      <c r="F83"/>
      <c r="G83"/>
      <c r="H83"/>
      <c r="I83"/>
      <c r="J83"/>
      <c r="K83"/>
      <c r="L83"/>
      <c r="O83"/>
      <c r="P83"/>
      <c r="Q83"/>
    </row>
    <row r="84" spans="1:17" x14ac:dyDescent="0.2">
      <c r="C84"/>
      <c r="D84"/>
      <c r="E84"/>
      <c r="F84"/>
      <c r="G84"/>
      <c r="H84"/>
      <c r="I84"/>
      <c r="J84"/>
      <c r="K84"/>
      <c r="L84"/>
      <c r="O84"/>
      <c r="P84"/>
      <c r="Q84"/>
    </row>
    <row r="85" spans="1:17" x14ac:dyDescent="0.2">
      <c r="C85"/>
      <c r="D85"/>
      <c r="E85"/>
      <c r="F85"/>
      <c r="G85"/>
      <c r="H85"/>
      <c r="I85"/>
      <c r="J85"/>
      <c r="K85"/>
      <c r="L85"/>
      <c r="O85"/>
      <c r="P85"/>
      <c r="Q85"/>
    </row>
    <row r="86" spans="1:17" x14ac:dyDescent="0.2">
      <c r="C86"/>
      <c r="D86"/>
      <c r="E86"/>
      <c r="F86"/>
      <c r="G86"/>
      <c r="H86"/>
      <c r="I86"/>
      <c r="J86"/>
      <c r="K86"/>
      <c r="L86"/>
      <c r="O86"/>
      <c r="P86"/>
      <c r="Q86"/>
    </row>
    <row r="87" spans="1:17" x14ac:dyDescent="0.2">
      <c r="C87"/>
      <c r="D87"/>
      <c r="E87"/>
      <c r="F87"/>
      <c r="G87"/>
      <c r="H87"/>
      <c r="I87"/>
      <c r="J87"/>
      <c r="K87"/>
      <c r="L87"/>
      <c r="O87"/>
      <c r="P87"/>
      <c r="Q87"/>
    </row>
    <row r="88" spans="1:17" x14ac:dyDescent="0.2">
      <c r="C88"/>
      <c r="D88"/>
      <c r="E88"/>
      <c r="F88"/>
      <c r="G88"/>
      <c r="H88"/>
      <c r="I88"/>
      <c r="J88"/>
      <c r="K88"/>
      <c r="L88"/>
      <c r="O88"/>
      <c r="P88"/>
      <c r="Q88"/>
    </row>
    <row r="89" spans="1:17" x14ac:dyDescent="0.2">
      <c r="C89"/>
      <c r="D89"/>
      <c r="E89"/>
      <c r="F89"/>
      <c r="G89"/>
      <c r="H89"/>
      <c r="I89"/>
      <c r="J89"/>
      <c r="K89"/>
      <c r="L89"/>
      <c r="O89"/>
      <c r="P89"/>
      <c r="Q89"/>
    </row>
    <row r="90" spans="1:17" x14ac:dyDescent="0.2">
      <c r="C90"/>
      <c r="D90"/>
      <c r="E90"/>
      <c r="F90"/>
      <c r="G90"/>
      <c r="H90"/>
      <c r="I90"/>
      <c r="J90"/>
      <c r="K90"/>
      <c r="L90"/>
      <c r="O90"/>
      <c r="P90"/>
      <c r="Q90"/>
    </row>
    <row r="91" spans="1:17" x14ac:dyDescent="0.2">
      <c r="C91"/>
      <c r="D91"/>
      <c r="E91"/>
      <c r="F91"/>
      <c r="G91"/>
      <c r="H91"/>
      <c r="I91"/>
      <c r="J91"/>
      <c r="K91"/>
      <c r="L91"/>
      <c r="O91"/>
      <c r="P91"/>
      <c r="Q91"/>
    </row>
    <row r="92" spans="1:17" x14ac:dyDescent="0.2">
      <c r="C92"/>
      <c r="D92"/>
      <c r="E92"/>
      <c r="F92"/>
      <c r="G92"/>
      <c r="H92"/>
      <c r="I92"/>
      <c r="J92"/>
      <c r="K92"/>
      <c r="L92"/>
      <c r="O92"/>
      <c r="P92"/>
      <c r="Q92"/>
    </row>
    <row r="93" spans="1:17" x14ac:dyDescent="0.2">
      <c r="C93"/>
      <c r="D93"/>
      <c r="E93"/>
      <c r="F93"/>
      <c r="G93"/>
      <c r="H93"/>
      <c r="I93"/>
      <c r="J93"/>
      <c r="K93"/>
      <c r="L93"/>
      <c r="O93"/>
      <c r="P93"/>
      <c r="Q93"/>
    </row>
    <row r="94" spans="1:17" x14ac:dyDescent="0.2">
      <c r="C94"/>
      <c r="D94"/>
      <c r="E94"/>
      <c r="F94"/>
      <c r="G94"/>
      <c r="H94"/>
      <c r="I94"/>
      <c r="J94"/>
      <c r="K94"/>
      <c r="L94"/>
      <c r="O94"/>
      <c r="P94"/>
      <c r="Q94"/>
    </row>
    <row r="95" spans="1:17" x14ac:dyDescent="0.2">
      <c r="C95"/>
      <c r="D95"/>
      <c r="E95"/>
      <c r="F95"/>
      <c r="G95"/>
      <c r="H95"/>
      <c r="I95"/>
      <c r="J95"/>
      <c r="K95"/>
      <c r="L95"/>
      <c r="O95"/>
      <c r="P95"/>
      <c r="Q95"/>
    </row>
    <row r="96" spans="1:17" x14ac:dyDescent="0.2">
      <c r="C96"/>
      <c r="D96"/>
      <c r="E96"/>
      <c r="F96"/>
      <c r="G96"/>
      <c r="H96"/>
      <c r="I96"/>
      <c r="J96"/>
      <c r="K96"/>
      <c r="L96"/>
      <c r="O96"/>
      <c r="P96"/>
      <c r="Q96"/>
    </row>
    <row r="97" spans="3:17" x14ac:dyDescent="0.2">
      <c r="C97"/>
      <c r="D97"/>
      <c r="E97"/>
      <c r="F97"/>
      <c r="G97"/>
      <c r="H97"/>
      <c r="I97"/>
      <c r="J97"/>
      <c r="K97"/>
      <c r="L97"/>
      <c r="O97"/>
      <c r="P97"/>
      <c r="Q97"/>
    </row>
    <row r="98" spans="3:17" x14ac:dyDescent="0.2">
      <c r="C98"/>
      <c r="D98"/>
      <c r="E98"/>
      <c r="F98"/>
      <c r="G98"/>
      <c r="H98"/>
      <c r="I98"/>
      <c r="J98"/>
      <c r="K98"/>
      <c r="L98"/>
      <c r="O98"/>
      <c r="P98"/>
      <c r="Q98"/>
    </row>
    <row r="99" spans="3:17" x14ac:dyDescent="0.2">
      <c r="C99"/>
      <c r="D99"/>
      <c r="E99"/>
      <c r="F99"/>
      <c r="G99"/>
      <c r="H99"/>
      <c r="I99"/>
      <c r="J99"/>
      <c r="K99"/>
      <c r="L99"/>
      <c r="O99"/>
      <c r="P99"/>
      <c r="Q99"/>
    </row>
    <row r="100" spans="3:17" x14ac:dyDescent="0.2">
      <c r="C100"/>
      <c r="D100"/>
      <c r="E100"/>
      <c r="F100"/>
      <c r="G100"/>
      <c r="H100"/>
      <c r="I100"/>
      <c r="J100"/>
      <c r="K100"/>
      <c r="L100"/>
      <c r="O100"/>
      <c r="P100"/>
      <c r="Q100"/>
    </row>
    <row r="101" spans="3:17" x14ac:dyDescent="0.2">
      <c r="C101"/>
      <c r="D101"/>
      <c r="E101"/>
      <c r="F101"/>
      <c r="G101"/>
      <c r="H101"/>
      <c r="I101"/>
      <c r="J101"/>
      <c r="K101"/>
      <c r="L101"/>
      <c r="O101"/>
      <c r="P101"/>
      <c r="Q101"/>
    </row>
    <row r="102" spans="3:17" x14ac:dyDescent="0.2">
      <c r="C102"/>
      <c r="D102"/>
      <c r="E102"/>
      <c r="F102"/>
      <c r="G102"/>
      <c r="H102"/>
      <c r="I102"/>
      <c r="J102"/>
      <c r="K102"/>
      <c r="L102"/>
      <c r="O102"/>
      <c r="P102"/>
      <c r="Q102"/>
    </row>
    <row r="103" spans="3:17" x14ac:dyDescent="0.2">
      <c r="C103"/>
      <c r="D103"/>
      <c r="E103"/>
      <c r="F103"/>
      <c r="G103"/>
      <c r="H103"/>
      <c r="I103"/>
      <c r="J103"/>
      <c r="K103"/>
      <c r="L103"/>
      <c r="O103"/>
      <c r="P103"/>
      <c r="Q103"/>
    </row>
    <row r="104" spans="3:17" x14ac:dyDescent="0.2">
      <c r="C104"/>
      <c r="D104"/>
      <c r="E104"/>
      <c r="F104"/>
      <c r="G104"/>
      <c r="H104"/>
      <c r="I104"/>
      <c r="J104"/>
      <c r="K104"/>
      <c r="L104"/>
      <c r="O104"/>
      <c r="P104"/>
      <c r="Q104"/>
    </row>
    <row r="105" spans="3:17" x14ac:dyDescent="0.2">
      <c r="C105"/>
      <c r="D105"/>
      <c r="E105"/>
      <c r="F105"/>
      <c r="G105"/>
      <c r="H105"/>
      <c r="I105"/>
      <c r="J105"/>
      <c r="K105"/>
      <c r="L105"/>
      <c r="O105"/>
      <c r="P105"/>
      <c r="Q105"/>
    </row>
    <row r="106" spans="3:17" x14ac:dyDescent="0.2">
      <c r="C106"/>
      <c r="D106"/>
      <c r="E106"/>
      <c r="F106"/>
      <c r="G106"/>
      <c r="H106"/>
      <c r="I106"/>
      <c r="J106"/>
      <c r="K106"/>
      <c r="L106"/>
      <c r="O106"/>
      <c r="P106"/>
      <c r="Q106"/>
    </row>
    <row r="107" spans="3:17" x14ac:dyDescent="0.2">
      <c r="C107"/>
      <c r="D107"/>
      <c r="E107"/>
      <c r="F107"/>
      <c r="G107"/>
      <c r="H107"/>
      <c r="I107"/>
      <c r="J107"/>
      <c r="K107"/>
      <c r="L107"/>
      <c r="O107"/>
      <c r="P107"/>
      <c r="Q107"/>
    </row>
    <row r="108" spans="3:17" x14ac:dyDescent="0.2">
      <c r="C108"/>
      <c r="D108"/>
      <c r="E108"/>
      <c r="F108"/>
      <c r="G108"/>
      <c r="H108"/>
      <c r="I108"/>
      <c r="J108"/>
      <c r="K108"/>
      <c r="L108"/>
      <c r="O108"/>
      <c r="P108"/>
      <c r="Q108"/>
    </row>
    <row r="109" spans="3:17" x14ac:dyDescent="0.2">
      <c r="C109"/>
      <c r="D109"/>
      <c r="E109"/>
      <c r="F109"/>
      <c r="G109"/>
      <c r="H109"/>
      <c r="I109"/>
      <c r="J109"/>
      <c r="K109"/>
      <c r="L109"/>
      <c r="O109"/>
      <c r="P109"/>
      <c r="Q109"/>
    </row>
    <row r="110" spans="3:17" x14ac:dyDescent="0.2">
      <c r="C110"/>
      <c r="D110"/>
      <c r="E110"/>
      <c r="F110"/>
      <c r="G110"/>
      <c r="H110"/>
      <c r="I110"/>
      <c r="J110"/>
      <c r="K110"/>
      <c r="L110"/>
      <c r="O110"/>
      <c r="P110"/>
      <c r="Q110"/>
    </row>
    <row r="111" spans="3:17" x14ac:dyDescent="0.2">
      <c r="C111"/>
      <c r="D111"/>
      <c r="E111"/>
      <c r="F111"/>
      <c r="G111"/>
      <c r="H111"/>
      <c r="I111"/>
      <c r="J111"/>
      <c r="K111"/>
      <c r="L111"/>
      <c r="O111"/>
      <c r="P111"/>
      <c r="Q111"/>
    </row>
    <row r="112" spans="3:17" x14ac:dyDescent="0.2">
      <c r="C112"/>
      <c r="D112"/>
      <c r="E112"/>
      <c r="F112"/>
      <c r="G112"/>
      <c r="H112"/>
      <c r="I112"/>
      <c r="J112"/>
      <c r="K112"/>
      <c r="L112"/>
      <c r="O112"/>
      <c r="P112"/>
      <c r="Q112"/>
    </row>
    <row r="113" spans="3:17" x14ac:dyDescent="0.2">
      <c r="C113"/>
      <c r="D113"/>
      <c r="E113"/>
      <c r="F113"/>
      <c r="G113"/>
      <c r="H113"/>
      <c r="I113"/>
      <c r="J113"/>
      <c r="K113"/>
      <c r="L113"/>
      <c r="O113"/>
      <c r="P113"/>
      <c r="Q113"/>
    </row>
    <row r="114" spans="3:17" x14ac:dyDescent="0.2">
      <c r="C114"/>
      <c r="D114"/>
      <c r="E114"/>
      <c r="F114"/>
      <c r="G114"/>
      <c r="H114"/>
      <c r="I114"/>
      <c r="J114"/>
      <c r="K114"/>
      <c r="L114"/>
      <c r="O114"/>
      <c r="P114"/>
      <c r="Q114"/>
    </row>
    <row r="115" spans="3:17" x14ac:dyDescent="0.2">
      <c r="C115"/>
      <c r="D115"/>
      <c r="E115"/>
      <c r="F115"/>
      <c r="G115"/>
      <c r="H115"/>
      <c r="I115"/>
      <c r="J115"/>
      <c r="K115"/>
      <c r="L115"/>
      <c r="O115"/>
      <c r="P115"/>
      <c r="Q115"/>
    </row>
    <row r="116" spans="3:17" x14ac:dyDescent="0.2">
      <c r="C116"/>
      <c r="D116"/>
      <c r="E116"/>
      <c r="F116"/>
      <c r="G116"/>
      <c r="H116"/>
      <c r="I116"/>
      <c r="J116"/>
      <c r="K116"/>
      <c r="L116"/>
      <c r="O116"/>
      <c r="P116"/>
      <c r="Q116"/>
    </row>
    <row r="117" spans="3:17" x14ac:dyDescent="0.2">
      <c r="C117"/>
      <c r="D117"/>
      <c r="E117"/>
      <c r="F117"/>
      <c r="G117"/>
      <c r="H117"/>
      <c r="I117"/>
      <c r="J117"/>
      <c r="K117"/>
      <c r="L117"/>
      <c r="O117"/>
      <c r="P117"/>
      <c r="Q117"/>
    </row>
    <row r="118" spans="3:17" x14ac:dyDescent="0.2">
      <c r="C118"/>
      <c r="D118"/>
      <c r="E118"/>
      <c r="F118"/>
      <c r="G118"/>
      <c r="H118"/>
      <c r="I118"/>
      <c r="J118"/>
      <c r="K118"/>
      <c r="L118"/>
      <c r="O118"/>
      <c r="P118"/>
      <c r="Q118"/>
    </row>
    <row r="119" spans="3:17" x14ac:dyDescent="0.2">
      <c r="C119"/>
      <c r="D119"/>
      <c r="E119"/>
      <c r="F119"/>
      <c r="G119"/>
      <c r="H119"/>
      <c r="I119"/>
      <c r="J119"/>
      <c r="K119"/>
      <c r="L119"/>
      <c r="O119"/>
      <c r="P119"/>
      <c r="Q119"/>
    </row>
    <row r="120" spans="3:17" x14ac:dyDescent="0.2">
      <c r="C120"/>
      <c r="D120"/>
      <c r="E120"/>
      <c r="F120"/>
      <c r="G120"/>
      <c r="H120"/>
      <c r="I120"/>
      <c r="J120"/>
      <c r="K120"/>
      <c r="L120"/>
      <c r="O120"/>
      <c r="P120"/>
      <c r="Q120"/>
    </row>
    <row r="121" spans="3:17" x14ac:dyDescent="0.2">
      <c r="C121"/>
      <c r="D121"/>
      <c r="E121"/>
      <c r="F121"/>
      <c r="G121"/>
      <c r="H121"/>
      <c r="I121"/>
      <c r="J121"/>
      <c r="K121"/>
      <c r="L121"/>
      <c r="O121"/>
      <c r="P121"/>
      <c r="Q121"/>
    </row>
    <row r="122" spans="3:17" x14ac:dyDescent="0.2">
      <c r="C122"/>
      <c r="D122"/>
      <c r="E122"/>
      <c r="F122"/>
      <c r="G122"/>
      <c r="H122"/>
      <c r="I122"/>
      <c r="J122"/>
      <c r="K122"/>
      <c r="L122"/>
      <c r="O122"/>
      <c r="P122"/>
      <c r="Q122"/>
    </row>
    <row r="123" spans="3:17" x14ac:dyDescent="0.2">
      <c r="C123"/>
      <c r="D123"/>
      <c r="E123"/>
      <c r="F123"/>
      <c r="G123"/>
      <c r="H123"/>
      <c r="I123"/>
      <c r="J123"/>
      <c r="K123"/>
      <c r="L123"/>
      <c r="O123"/>
      <c r="P123"/>
      <c r="Q123"/>
    </row>
    <row r="124" spans="3:17" x14ac:dyDescent="0.2">
      <c r="C124"/>
      <c r="D124"/>
      <c r="E124"/>
      <c r="F124"/>
      <c r="G124"/>
      <c r="H124"/>
      <c r="I124"/>
      <c r="J124"/>
      <c r="K124"/>
      <c r="L124"/>
      <c r="O124"/>
      <c r="P124"/>
      <c r="Q124"/>
    </row>
    <row r="125" spans="3:17" x14ac:dyDescent="0.2">
      <c r="C125"/>
      <c r="D125"/>
      <c r="E125"/>
      <c r="F125"/>
      <c r="G125"/>
      <c r="H125"/>
      <c r="I125"/>
      <c r="J125"/>
      <c r="K125"/>
      <c r="L125"/>
      <c r="O125"/>
      <c r="P125"/>
      <c r="Q125"/>
    </row>
    <row r="126" spans="3:17" x14ac:dyDescent="0.2">
      <c r="C126"/>
      <c r="D126"/>
      <c r="E126"/>
      <c r="F126"/>
      <c r="G126"/>
      <c r="H126"/>
      <c r="I126"/>
      <c r="J126"/>
      <c r="K126"/>
      <c r="L126"/>
      <c r="O126"/>
      <c r="P126"/>
      <c r="Q126"/>
    </row>
    <row r="127" spans="3:17" x14ac:dyDescent="0.2">
      <c r="C127"/>
      <c r="D127"/>
      <c r="E127"/>
      <c r="F127"/>
      <c r="G127"/>
      <c r="H127"/>
      <c r="I127"/>
      <c r="J127"/>
      <c r="K127"/>
      <c r="L127"/>
      <c r="O127"/>
      <c r="P127"/>
      <c r="Q127"/>
    </row>
    <row r="128" spans="3:17" x14ac:dyDescent="0.2">
      <c r="C128"/>
      <c r="D128"/>
      <c r="E128"/>
      <c r="F128"/>
      <c r="G128"/>
      <c r="H128"/>
      <c r="I128"/>
      <c r="J128"/>
      <c r="K128"/>
      <c r="L128"/>
      <c r="O128"/>
      <c r="P128"/>
      <c r="Q128"/>
    </row>
    <row r="129" spans="3:17" x14ac:dyDescent="0.2">
      <c r="C129"/>
      <c r="D129"/>
      <c r="E129"/>
      <c r="F129"/>
      <c r="G129"/>
      <c r="H129"/>
      <c r="I129"/>
      <c r="J129"/>
      <c r="K129"/>
      <c r="L129"/>
      <c r="O129"/>
      <c r="P129"/>
      <c r="Q129"/>
    </row>
    <row r="130" spans="3:17" x14ac:dyDescent="0.2">
      <c r="C130"/>
      <c r="D130"/>
      <c r="E130"/>
      <c r="F130"/>
      <c r="G130"/>
      <c r="H130"/>
      <c r="I130"/>
      <c r="J130"/>
      <c r="K130"/>
      <c r="L130"/>
      <c r="O130"/>
      <c r="P130"/>
      <c r="Q130"/>
    </row>
    <row r="131" spans="3:17" x14ac:dyDescent="0.2">
      <c r="C131"/>
      <c r="D131"/>
      <c r="E131"/>
      <c r="F131"/>
      <c r="G131"/>
      <c r="H131"/>
      <c r="I131"/>
      <c r="J131"/>
      <c r="K131"/>
      <c r="L131"/>
      <c r="O131"/>
      <c r="P131"/>
      <c r="Q131"/>
    </row>
    <row r="132" spans="3:17" x14ac:dyDescent="0.2">
      <c r="C132"/>
      <c r="D132"/>
      <c r="E132"/>
      <c r="F132"/>
      <c r="G132"/>
      <c r="H132"/>
      <c r="I132"/>
      <c r="J132"/>
      <c r="K132"/>
      <c r="L132"/>
      <c r="O132"/>
      <c r="P132"/>
      <c r="Q132"/>
    </row>
    <row r="133" spans="3:17" x14ac:dyDescent="0.2">
      <c r="C133"/>
      <c r="D133"/>
      <c r="E133"/>
      <c r="F133"/>
      <c r="G133"/>
      <c r="H133"/>
      <c r="I133"/>
      <c r="J133"/>
      <c r="K133"/>
      <c r="L133"/>
      <c r="O133"/>
      <c r="P133"/>
      <c r="Q133"/>
    </row>
    <row r="134" spans="3:17" x14ac:dyDescent="0.2">
      <c r="C134"/>
      <c r="D134"/>
      <c r="E134"/>
      <c r="F134"/>
      <c r="G134"/>
      <c r="H134"/>
      <c r="I134"/>
      <c r="J134"/>
      <c r="K134"/>
      <c r="L134"/>
      <c r="O134"/>
      <c r="P134"/>
      <c r="Q134"/>
    </row>
    <row r="135" spans="3:17" x14ac:dyDescent="0.2">
      <c r="C135"/>
      <c r="D135"/>
      <c r="E135"/>
      <c r="F135"/>
      <c r="G135"/>
      <c r="H135"/>
      <c r="I135"/>
      <c r="J135"/>
      <c r="K135"/>
      <c r="L135"/>
      <c r="O135"/>
      <c r="P135"/>
      <c r="Q135"/>
    </row>
    <row r="136" spans="3:17" x14ac:dyDescent="0.2">
      <c r="C136"/>
      <c r="D136"/>
      <c r="E136"/>
      <c r="F136"/>
      <c r="G136"/>
      <c r="H136"/>
      <c r="I136"/>
      <c r="J136"/>
      <c r="K136"/>
      <c r="L136"/>
      <c r="O136"/>
      <c r="P136"/>
      <c r="Q136"/>
    </row>
    <row r="137" spans="3:17" x14ac:dyDescent="0.2">
      <c r="C137"/>
      <c r="D137"/>
      <c r="E137"/>
      <c r="F137"/>
      <c r="G137"/>
      <c r="H137"/>
      <c r="I137"/>
      <c r="J137"/>
      <c r="K137"/>
      <c r="L137"/>
      <c r="O137"/>
      <c r="P137"/>
      <c r="Q137"/>
    </row>
    <row r="138" spans="3:17" x14ac:dyDescent="0.2">
      <c r="C138"/>
      <c r="D138"/>
      <c r="E138"/>
      <c r="F138"/>
      <c r="G138"/>
      <c r="H138"/>
      <c r="I138"/>
      <c r="J138"/>
      <c r="K138"/>
      <c r="L138"/>
      <c r="O138"/>
      <c r="P138"/>
      <c r="Q138"/>
    </row>
    <row r="139" spans="3:17" x14ac:dyDescent="0.2">
      <c r="C139"/>
      <c r="D139"/>
      <c r="E139"/>
      <c r="F139"/>
      <c r="G139"/>
      <c r="H139"/>
      <c r="I139"/>
      <c r="J139"/>
      <c r="K139"/>
      <c r="L139"/>
      <c r="O139"/>
      <c r="P139"/>
      <c r="Q139"/>
    </row>
    <row r="140" spans="3:17" x14ac:dyDescent="0.2">
      <c r="C140"/>
      <c r="D140"/>
      <c r="E140"/>
      <c r="F140"/>
      <c r="G140"/>
      <c r="H140"/>
      <c r="I140"/>
      <c r="J140"/>
      <c r="K140"/>
      <c r="L140"/>
      <c r="O140"/>
      <c r="P140"/>
      <c r="Q140"/>
    </row>
    <row r="141" spans="3:17" x14ac:dyDescent="0.2">
      <c r="C141"/>
      <c r="D141"/>
      <c r="E141"/>
      <c r="F141"/>
      <c r="G141"/>
      <c r="H141"/>
      <c r="I141"/>
      <c r="J141"/>
      <c r="K141"/>
      <c r="L141"/>
      <c r="O141"/>
      <c r="P141"/>
      <c r="Q141"/>
    </row>
    <row r="142" spans="3:17" x14ac:dyDescent="0.2">
      <c r="C142"/>
      <c r="D142"/>
      <c r="E142"/>
      <c r="F142"/>
      <c r="G142"/>
      <c r="H142"/>
      <c r="I142"/>
      <c r="J142"/>
      <c r="K142"/>
      <c r="L142"/>
      <c r="O142"/>
      <c r="P142"/>
      <c r="Q142"/>
    </row>
    <row r="143" spans="3:17" x14ac:dyDescent="0.2">
      <c r="C143"/>
      <c r="D143"/>
      <c r="E143"/>
      <c r="F143"/>
      <c r="G143"/>
      <c r="H143"/>
      <c r="I143"/>
      <c r="J143"/>
      <c r="K143"/>
      <c r="L143"/>
      <c r="O143"/>
      <c r="P143"/>
      <c r="Q143"/>
    </row>
    <row r="144" spans="3:17" x14ac:dyDescent="0.2">
      <c r="C144"/>
      <c r="D144"/>
      <c r="E144"/>
      <c r="F144"/>
      <c r="G144"/>
      <c r="H144"/>
      <c r="I144"/>
      <c r="J144"/>
      <c r="K144"/>
      <c r="L144"/>
      <c r="O144"/>
      <c r="P144"/>
      <c r="Q144"/>
    </row>
    <row r="145" spans="3:17" x14ac:dyDescent="0.2">
      <c r="C145"/>
      <c r="D145"/>
      <c r="E145"/>
      <c r="F145"/>
      <c r="G145"/>
      <c r="H145"/>
      <c r="I145"/>
      <c r="J145"/>
      <c r="K145"/>
      <c r="L145"/>
      <c r="O145"/>
      <c r="P145"/>
      <c r="Q145"/>
    </row>
    <row r="146" spans="3:17" x14ac:dyDescent="0.2">
      <c r="C146"/>
      <c r="D146"/>
      <c r="E146"/>
      <c r="F146"/>
      <c r="G146"/>
      <c r="H146"/>
      <c r="I146"/>
      <c r="J146"/>
      <c r="K146"/>
      <c r="L146"/>
      <c r="O146"/>
      <c r="P146"/>
      <c r="Q146"/>
    </row>
    <row r="147" spans="3:17" x14ac:dyDescent="0.2">
      <c r="C147"/>
      <c r="D147"/>
      <c r="E147"/>
      <c r="F147"/>
      <c r="G147"/>
      <c r="H147"/>
      <c r="I147"/>
      <c r="J147"/>
      <c r="K147"/>
      <c r="L147"/>
      <c r="O147"/>
      <c r="P147"/>
      <c r="Q147"/>
    </row>
    <row r="148" spans="3:17" x14ac:dyDescent="0.2">
      <c r="C148"/>
      <c r="D148"/>
      <c r="E148"/>
      <c r="F148"/>
      <c r="G148"/>
      <c r="H148"/>
      <c r="I148"/>
      <c r="J148"/>
      <c r="K148"/>
      <c r="L148"/>
      <c r="O148"/>
      <c r="P148"/>
      <c r="Q148"/>
    </row>
    <row r="149" spans="3:17" x14ac:dyDescent="0.2">
      <c r="C149"/>
      <c r="D149"/>
      <c r="E149"/>
      <c r="F149"/>
      <c r="G149"/>
      <c r="H149"/>
      <c r="I149"/>
      <c r="J149"/>
      <c r="K149"/>
      <c r="L149"/>
      <c r="O149"/>
      <c r="P149"/>
      <c r="Q149"/>
    </row>
    <row r="150" spans="3:17" x14ac:dyDescent="0.2">
      <c r="C150"/>
      <c r="D150"/>
      <c r="E150"/>
      <c r="F150"/>
      <c r="G150"/>
      <c r="H150"/>
      <c r="I150"/>
      <c r="J150"/>
      <c r="K150"/>
      <c r="L150"/>
      <c r="O150"/>
      <c r="P150"/>
      <c r="Q150"/>
    </row>
    <row r="151" spans="3:17" x14ac:dyDescent="0.2">
      <c r="C151"/>
      <c r="D151"/>
      <c r="E151"/>
      <c r="F151"/>
      <c r="G151"/>
      <c r="H151"/>
      <c r="I151"/>
      <c r="J151"/>
      <c r="K151"/>
      <c r="L151"/>
      <c r="O151"/>
      <c r="P151"/>
      <c r="Q151"/>
    </row>
    <row r="152" spans="3:17" x14ac:dyDescent="0.2">
      <c r="C152"/>
      <c r="D152"/>
      <c r="E152"/>
      <c r="F152"/>
      <c r="G152"/>
      <c r="H152"/>
      <c r="I152"/>
      <c r="J152"/>
      <c r="K152"/>
      <c r="L152"/>
      <c r="O152"/>
      <c r="P152"/>
      <c r="Q152"/>
    </row>
    <row r="153" spans="3:17" x14ac:dyDescent="0.2">
      <c r="C153"/>
      <c r="D153"/>
      <c r="E153"/>
      <c r="F153"/>
      <c r="G153"/>
      <c r="H153"/>
      <c r="I153"/>
      <c r="J153"/>
      <c r="K153"/>
      <c r="L153"/>
      <c r="O153"/>
      <c r="P153"/>
      <c r="Q153"/>
    </row>
    <row r="154" spans="3:17" x14ac:dyDescent="0.2">
      <c r="C154"/>
      <c r="D154"/>
      <c r="E154"/>
      <c r="F154"/>
      <c r="G154"/>
      <c r="H154"/>
      <c r="I154"/>
      <c r="J154"/>
      <c r="K154"/>
      <c r="L154"/>
      <c r="O154"/>
      <c r="P154"/>
      <c r="Q154"/>
    </row>
    <row r="155" spans="3:17" x14ac:dyDescent="0.2">
      <c r="C155"/>
      <c r="D155"/>
      <c r="E155"/>
      <c r="F155"/>
      <c r="G155"/>
      <c r="H155"/>
      <c r="I155"/>
      <c r="J155"/>
      <c r="K155"/>
      <c r="L155"/>
      <c r="O155"/>
      <c r="P155"/>
      <c r="Q155"/>
    </row>
    <row r="156" spans="3:17" x14ac:dyDescent="0.2">
      <c r="C156"/>
      <c r="D156"/>
      <c r="E156"/>
      <c r="F156"/>
      <c r="G156"/>
      <c r="H156"/>
      <c r="I156"/>
      <c r="J156"/>
      <c r="K156"/>
      <c r="L156"/>
      <c r="O156"/>
      <c r="P156"/>
      <c r="Q156"/>
    </row>
    <row r="157" spans="3:17" x14ac:dyDescent="0.2">
      <c r="C157"/>
      <c r="D157"/>
      <c r="E157"/>
      <c r="F157"/>
      <c r="G157"/>
      <c r="H157"/>
      <c r="I157"/>
      <c r="J157"/>
      <c r="K157"/>
      <c r="L157"/>
      <c r="O157"/>
      <c r="P157"/>
      <c r="Q157"/>
    </row>
    <row r="158" spans="3:17" x14ac:dyDescent="0.2">
      <c r="C158"/>
      <c r="D158"/>
      <c r="E158"/>
      <c r="F158"/>
      <c r="G158"/>
      <c r="H158"/>
      <c r="I158"/>
      <c r="J158"/>
      <c r="K158"/>
      <c r="L158"/>
      <c r="O158"/>
      <c r="P158"/>
      <c r="Q158"/>
    </row>
    <row r="159" spans="3:17" x14ac:dyDescent="0.2">
      <c r="C159"/>
      <c r="D159"/>
      <c r="E159"/>
      <c r="F159"/>
      <c r="G159"/>
      <c r="H159"/>
      <c r="I159"/>
      <c r="J159"/>
      <c r="K159"/>
      <c r="L159"/>
      <c r="O159"/>
      <c r="P159"/>
      <c r="Q159"/>
    </row>
    <row r="160" spans="3:17" x14ac:dyDescent="0.2">
      <c r="C160"/>
      <c r="D160"/>
      <c r="E160"/>
      <c r="F160"/>
      <c r="G160"/>
      <c r="H160"/>
      <c r="I160"/>
      <c r="J160"/>
      <c r="K160"/>
      <c r="L160"/>
      <c r="O160"/>
      <c r="P160"/>
      <c r="Q160"/>
    </row>
    <row r="161" spans="3:17" x14ac:dyDescent="0.2">
      <c r="C161"/>
      <c r="D161"/>
      <c r="E161"/>
      <c r="F161"/>
      <c r="G161"/>
      <c r="H161"/>
      <c r="I161"/>
      <c r="J161"/>
      <c r="K161"/>
      <c r="L161"/>
      <c r="O161"/>
      <c r="P161"/>
      <c r="Q161"/>
    </row>
    <row r="162" spans="3:17" x14ac:dyDescent="0.2">
      <c r="C162"/>
      <c r="D162"/>
      <c r="E162"/>
      <c r="F162"/>
      <c r="G162"/>
      <c r="H162"/>
      <c r="I162"/>
      <c r="J162"/>
      <c r="K162"/>
      <c r="L162"/>
      <c r="O162"/>
      <c r="P162"/>
      <c r="Q162"/>
    </row>
    <row r="163" spans="3:17" x14ac:dyDescent="0.2">
      <c r="C163"/>
      <c r="D163"/>
      <c r="E163"/>
      <c r="F163"/>
      <c r="G163"/>
      <c r="H163"/>
      <c r="I163"/>
      <c r="J163"/>
      <c r="K163"/>
      <c r="L163"/>
      <c r="O163"/>
      <c r="P163"/>
      <c r="Q163"/>
    </row>
    <row r="164" spans="3:17" x14ac:dyDescent="0.2">
      <c r="C164"/>
      <c r="D164"/>
      <c r="E164"/>
      <c r="F164"/>
      <c r="G164"/>
      <c r="H164"/>
      <c r="I164"/>
      <c r="J164"/>
      <c r="K164"/>
      <c r="L164"/>
      <c r="O164"/>
      <c r="P164"/>
      <c r="Q164"/>
    </row>
    <row r="165" spans="3:17" x14ac:dyDescent="0.2">
      <c r="C165"/>
      <c r="D165"/>
      <c r="E165"/>
      <c r="F165"/>
      <c r="G165"/>
      <c r="H165"/>
      <c r="I165"/>
      <c r="J165"/>
      <c r="K165"/>
      <c r="L165"/>
      <c r="O165"/>
      <c r="P165"/>
      <c r="Q165"/>
    </row>
    <row r="166" spans="3:17" x14ac:dyDescent="0.2">
      <c r="C166"/>
      <c r="D166"/>
      <c r="E166"/>
      <c r="F166"/>
      <c r="G166"/>
      <c r="H166"/>
      <c r="I166"/>
      <c r="J166"/>
      <c r="K166"/>
      <c r="L166"/>
      <c r="O166"/>
      <c r="P166"/>
      <c r="Q166"/>
    </row>
    <row r="167" spans="3:17" x14ac:dyDescent="0.2">
      <c r="C167"/>
      <c r="D167"/>
      <c r="E167"/>
      <c r="F167"/>
      <c r="G167"/>
      <c r="H167"/>
      <c r="I167"/>
      <c r="J167"/>
      <c r="K167"/>
      <c r="L167"/>
      <c r="O167"/>
      <c r="P167"/>
      <c r="Q167"/>
    </row>
    <row r="168" spans="3:17" x14ac:dyDescent="0.2">
      <c r="C168"/>
      <c r="D168"/>
      <c r="E168"/>
      <c r="F168"/>
      <c r="G168"/>
      <c r="H168"/>
      <c r="I168"/>
      <c r="J168"/>
      <c r="K168"/>
      <c r="L168"/>
      <c r="O168"/>
      <c r="P168"/>
      <c r="Q168"/>
    </row>
    <row r="169" spans="3:17" x14ac:dyDescent="0.2">
      <c r="C169"/>
      <c r="D169"/>
      <c r="E169"/>
      <c r="F169"/>
      <c r="G169"/>
      <c r="H169"/>
      <c r="I169"/>
      <c r="J169"/>
      <c r="K169"/>
      <c r="L169"/>
      <c r="O169"/>
      <c r="P169"/>
      <c r="Q169"/>
    </row>
    <row r="170" spans="3:17" x14ac:dyDescent="0.2">
      <c r="C170"/>
      <c r="D170"/>
      <c r="E170"/>
      <c r="F170"/>
      <c r="G170"/>
      <c r="H170"/>
      <c r="I170"/>
      <c r="J170"/>
      <c r="K170"/>
      <c r="L170"/>
      <c r="O170"/>
      <c r="P170"/>
      <c r="Q170"/>
    </row>
    <row r="171" spans="3:17" x14ac:dyDescent="0.2">
      <c r="C171"/>
      <c r="D171"/>
      <c r="E171"/>
      <c r="F171"/>
      <c r="G171"/>
      <c r="H171"/>
      <c r="I171"/>
      <c r="J171"/>
      <c r="K171"/>
      <c r="L171"/>
      <c r="O171"/>
      <c r="P171"/>
      <c r="Q171"/>
    </row>
    <row r="172" spans="3:17" x14ac:dyDescent="0.2">
      <c r="C172"/>
      <c r="D172"/>
      <c r="E172"/>
      <c r="F172"/>
      <c r="G172"/>
      <c r="H172"/>
      <c r="I172"/>
      <c r="J172"/>
      <c r="K172"/>
      <c r="L172"/>
      <c r="O172"/>
      <c r="P172"/>
      <c r="Q172"/>
    </row>
    <row r="173" spans="3:17" x14ac:dyDescent="0.2">
      <c r="C173"/>
      <c r="D173"/>
      <c r="E173"/>
      <c r="F173"/>
      <c r="G173"/>
      <c r="H173"/>
      <c r="I173"/>
      <c r="J173"/>
      <c r="K173"/>
      <c r="L173"/>
      <c r="O173"/>
      <c r="P173"/>
      <c r="Q173"/>
    </row>
    <row r="174" spans="3:17" x14ac:dyDescent="0.2">
      <c r="C174"/>
      <c r="D174"/>
      <c r="E174"/>
      <c r="F174"/>
      <c r="G174"/>
      <c r="H174"/>
      <c r="I174"/>
      <c r="J174"/>
      <c r="K174"/>
      <c r="L174"/>
      <c r="O174"/>
      <c r="P174"/>
      <c r="Q174"/>
    </row>
    <row r="175" spans="3:17" x14ac:dyDescent="0.2">
      <c r="C175"/>
      <c r="D175"/>
      <c r="E175"/>
      <c r="F175"/>
      <c r="G175"/>
      <c r="H175"/>
      <c r="I175"/>
      <c r="J175"/>
      <c r="K175"/>
      <c r="L175"/>
      <c r="O175"/>
      <c r="P175"/>
      <c r="Q175"/>
    </row>
    <row r="176" spans="3:17" x14ac:dyDescent="0.2">
      <c r="C176"/>
      <c r="D176"/>
      <c r="E176"/>
      <c r="F176"/>
      <c r="G176"/>
      <c r="H176"/>
      <c r="I176"/>
      <c r="J176"/>
      <c r="K176"/>
      <c r="L176"/>
      <c r="O176"/>
      <c r="P176"/>
      <c r="Q176"/>
    </row>
    <row r="177" spans="3:17" x14ac:dyDescent="0.2">
      <c r="C177"/>
      <c r="D177"/>
      <c r="E177"/>
      <c r="F177"/>
      <c r="G177"/>
      <c r="H177"/>
      <c r="I177"/>
      <c r="J177"/>
      <c r="K177"/>
      <c r="L177"/>
      <c r="O177"/>
      <c r="P177"/>
      <c r="Q177"/>
    </row>
    <row r="178" spans="3:17" x14ac:dyDescent="0.2">
      <c r="C178"/>
      <c r="D178"/>
      <c r="E178"/>
      <c r="F178"/>
      <c r="G178"/>
      <c r="H178"/>
      <c r="I178"/>
      <c r="J178"/>
      <c r="K178"/>
      <c r="L178"/>
      <c r="O178"/>
      <c r="P178"/>
      <c r="Q178"/>
    </row>
    <row r="179" spans="3:17" x14ac:dyDescent="0.2">
      <c r="C179"/>
      <c r="D179"/>
      <c r="E179"/>
      <c r="F179"/>
      <c r="G179"/>
      <c r="H179"/>
      <c r="I179"/>
      <c r="J179"/>
      <c r="K179"/>
      <c r="L179"/>
      <c r="O179"/>
      <c r="P179"/>
      <c r="Q179"/>
    </row>
    <row r="180" spans="3:17" x14ac:dyDescent="0.2">
      <c r="C180"/>
      <c r="D180"/>
      <c r="E180"/>
      <c r="F180"/>
      <c r="G180"/>
      <c r="H180"/>
      <c r="I180"/>
      <c r="J180"/>
      <c r="K180"/>
      <c r="L180"/>
      <c r="O180"/>
      <c r="P180"/>
      <c r="Q180"/>
    </row>
    <row r="181" spans="3:17" x14ac:dyDescent="0.2">
      <c r="C181"/>
      <c r="D181"/>
      <c r="E181"/>
      <c r="F181"/>
      <c r="G181"/>
      <c r="H181"/>
      <c r="I181"/>
      <c r="J181"/>
      <c r="K181"/>
      <c r="L181"/>
      <c r="O181"/>
      <c r="P181"/>
      <c r="Q181"/>
    </row>
    <row r="182" spans="3:17" x14ac:dyDescent="0.2">
      <c r="C182"/>
      <c r="D182"/>
      <c r="E182"/>
      <c r="F182"/>
      <c r="G182"/>
      <c r="H182"/>
      <c r="I182"/>
      <c r="J182"/>
      <c r="K182"/>
      <c r="L182"/>
      <c r="O182"/>
      <c r="P182"/>
      <c r="Q182"/>
    </row>
    <row r="183" spans="3:17" x14ac:dyDescent="0.2">
      <c r="C183"/>
      <c r="D183"/>
      <c r="E183"/>
      <c r="F183"/>
      <c r="G183"/>
      <c r="H183"/>
      <c r="I183"/>
      <c r="J183"/>
      <c r="K183"/>
      <c r="L183"/>
      <c r="O183"/>
      <c r="P183"/>
      <c r="Q183"/>
    </row>
    <row r="184" spans="3:17" x14ac:dyDescent="0.2">
      <c r="C184"/>
      <c r="D184"/>
      <c r="E184"/>
      <c r="F184"/>
      <c r="G184"/>
      <c r="H184"/>
      <c r="I184"/>
      <c r="J184"/>
      <c r="K184"/>
      <c r="L184"/>
      <c r="O184"/>
      <c r="P184"/>
      <c r="Q184"/>
    </row>
    <row r="185" spans="3:17" x14ac:dyDescent="0.2">
      <c r="C185"/>
      <c r="D185"/>
      <c r="E185"/>
      <c r="F185"/>
      <c r="G185"/>
      <c r="H185"/>
      <c r="I185"/>
      <c r="J185"/>
      <c r="K185"/>
      <c r="L185"/>
      <c r="O185"/>
      <c r="P185"/>
      <c r="Q185"/>
    </row>
    <row r="186" spans="3:17" x14ac:dyDescent="0.2">
      <c r="C186"/>
      <c r="D186"/>
      <c r="E186"/>
      <c r="F186"/>
      <c r="G186"/>
      <c r="H186"/>
      <c r="I186"/>
      <c r="J186"/>
      <c r="K186"/>
      <c r="L186"/>
      <c r="O186"/>
      <c r="P186"/>
      <c r="Q186"/>
    </row>
    <row r="187" spans="3:17" x14ac:dyDescent="0.2">
      <c r="C187"/>
      <c r="D187"/>
      <c r="E187"/>
      <c r="F187"/>
      <c r="G187"/>
      <c r="H187"/>
      <c r="I187"/>
      <c r="J187"/>
      <c r="K187"/>
      <c r="L187"/>
      <c r="O187"/>
      <c r="P187"/>
      <c r="Q187"/>
    </row>
    <row r="188" spans="3:17" x14ac:dyDescent="0.2">
      <c r="C188"/>
      <c r="D188"/>
      <c r="E188"/>
      <c r="F188"/>
      <c r="G188"/>
      <c r="H188"/>
      <c r="I188"/>
      <c r="J188"/>
      <c r="K188"/>
      <c r="L188"/>
      <c r="O188"/>
      <c r="P188"/>
      <c r="Q188"/>
    </row>
    <row r="189" spans="3:17" x14ac:dyDescent="0.2">
      <c r="C189"/>
      <c r="D189"/>
      <c r="E189"/>
      <c r="F189"/>
      <c r="G189"/>
      <c r="H189"/>
      <c r="I189"/>
      <c r="J189"/>
      <c r="K189"/>
      <c r="L189"/>
      <c r="O189"/>
      <c r="P189"/>
      <c r="Q189"/>
    </row>
    <row r="190" spans="3:17" x14ac:dyDescent="0.2">
      <c r="C190"/>
      <c r="D190"/>
      <c r="E190"/>
      <c r="F190"/>
      <c r="G190"/>
      <c r="H190"/>
      <c r="I190"/>
      <c r="J190"/>
      <c r="K190"/>
      <c r="L190"/>
      <c r="O190"/>
      <c r="P190"/>
      <c r="Q190"/>
    </row>
    <row r="191" spans="3:17" x14ac:dyDescent="0.2">
      <c r="C191"/>
      <c r="D191"/>
      <c r="E191"/>
      <c r="F191"/>
      <c r="G191"/>
      <c r="H191"/>
      <c r="I191"/>
      <c r="J191"/>
      <c r="K191"/>
      <c r="L191"/>
      <c r="O191"/>
      <c r="P191"/>
      <c r="Q191"/>
    </row>
    <row r="192" spans="3:17" x14ac:dyDescent="0.2">
      <c r="C192"/>
      <c r="D192"/>
      <c r="E192"/>
      <c r="F192"/>
      <c r="G192"/>
      <c r="H192"/>
      <c r="I192"/>
      <c r="J192"/>
      <c r="K192"/>
      <c r="L192"/>
      <c r="O192"/>
      <c r="P192"/>
      <c r="Q192"/>
    </row>
    <row r="193" spans="3:17" x14ac:dyDescent="0.2">
      <c r="C193"/>
      <c r="D193"/>
      <c r="E193"/>
      <c r="F193"/>
      <c r="G193"/>
      <c r="H193"/>
      <c r="I193"/>
      <c r="J193"/>
      <c r="K193"/>
      <c r="L193"/>
      <c r="O193"/>
      <c r="P193"/>
      <c r="Q193"/>
    </row>
    <row r="194" spans="3:17" x14ac:dyDescent="0.2">
      <c r="C194"/>
      <c r="D194"/>
      <c r="E194"/>
      <c r="F194"/>
      <c r="G194"/>
      <c r="H194"/>
      <c r="I194"/>
      <c r="J194"/>
      <c r="K194"/>
      <c r="L194"/>
      <c r="O194"/>
      <c r="P194"/>
      <c r="Q194"/>
    </row>
    <row r="195" spans="3:17" x14ac:dyDescent="0.2">
      <c r="C195"/>
      <c r="D195"/>
      <c r="E195"/>
      <c r="F195"/>
      <c r="G195"/>
      <c r="H195"/>
      <c r="I195"/>
      <c r="J195"/>
      <c r="K195"/>
      <c r="L195"/>
      <c r="O195"/>
      <c r="P195"/>
      <c r="Q195"/>
    </row>
    <row r="196" spans="3:17" x14ac:dyDescent="0.2">
      <c r="C196"/>
      <c r="D196"/>
      <c r="E196"/>
      <c r="F196"/>
      <c r="G196"/>
      <c r="H196"/>
      <c r="I196"/>
      <c r="J196"/>
      <c r="K196"/>
      <c r="L196"/>
      <c r="O196"/>
      <c r="P196"/>
      <c r="Q196"/>
    </row>
    <row r="197" spans="3:17" x14ac:dyDescent="0.2">
      <c r="C197"/>
      <c r="D197"/>
      <c r="E197"/>
      <c r="F197"/>
      <c r="G197"/>
      <c r="H197"/>
      <c r="I197"/>
      <c r="J197"/>
      <c r="K197"/>
      <c r="L197"/>
      <c r="O197"/>
      <c r="P197"/>
      <c r="Q197"/>
    </row>
    <row r="198" spans="3:17" x14ac:dyDescent="0.2">
      <c r="C198"/>
      <c r="D198"/>
      <c r="E198"/>
      <c r="F198"/>
      <c r="G198"/>
      <c r="H198"/>
      <c r="I198"/>
      <c r="J198"/>
      <c r="K198"/>
      <c r="L198"/>
      <c r="O198"/>
      <c r="P198"/>
      <c r="Q198"/>
    </row>
    <row r="199" spans="3:17" x14ac:dyDescent="0.2">
      <c r="C199"/>
      <c r="D199"/>
      <c r="E199"/>
      <c r="F199"/>
      <c r="G199"/>
      <c r="H199"/>
      <c r="I199"/>
      <c r="J199"/>
      <c r="K199"/>
      <c r="L199"/>
      <c r="O199"/>
      <c r="P199"/>
      <c r="Q199"/>
    </row>
    <row r="200" spans="3:17" x14ac:dyDescent="0.2">
      <c r="C200"/>
      <c r="D200"/>
      <c r="E200"/>
      <c r="F200"/>
      <c r="G200"/>
      <c r="H200"/>
      <c r="I200"/>
      <c r="J200"/>
      <c r="K200"/>
      <c r="L200"/>
      <c r="O200"/>
      <c r="P200"/>
      <c r="Q200"/>
    </row>
    <row r="201" spans="3:17" x14ac:dyDescent="0.2">
      <c r="C201"/>
      <c r="D201"/>
      <c r="E201"/>
      <c r="F201"/>
      <c r="G201"/>
      <c r="H201"/>
      <c r="I201"/>
      <c r="J201"/>
      <c r="K201"/>
      <c r="L201"/>
      <c r="O201"/>
      <c r="P201"/>
      <c r="Q201"/>
    </row>
    <row r="202" spans="3:17" x14ac:dyDescent="0.2">
      <c r="C202"/>
      <c r="D202"/>
      <c r="E202"/>
      <c r="F202"/>
      <c r="G202"/>
      <c r="H202"/>
      <c r="I202"/>
      <c r="J202"/>
      <c r="K202"/>
      <c r="L202"/>
      <c r="O202"/>
      <c r="P202"/>
      <c r="Q202"/>
    </row>
    <row r="203" spans="3:17" x14ac:dyDescent="0.2">
      <c r="C203"/>
      <c r="D203"/>
      <c r="E203"/>
      <c r="F203"/>
      <c r="G203"/>
      <c r="H203"/>
      <c r="I203"/>
      <c r="J203"/>
      <c r="K203"/>
      <c r="L203"/>
      <c r="O203"/>
      <c r="P203"/>
      <c r="Q203"/>
    </row>
    <row r="204" spans="3:17" x14ac:dyDescent="0.2">
      <c r="C204"/>
      <c r="D204"/>
      <c r="E204"/>
      <c r="F204"/>
      <c r="G204"/>
      <c r="H204"/>
      <c r="I204"/>
      <c r="J204"/>
      <c r="K204"/>
      <c r="L204"/>
      <c r="O204"/>
      <c r="P204"/>
      <c r="Q204"/>
    </row>
    <row r="205" spans="3:17" x14ac:dyDescent="0.2">
      <c r="C205"/>
      <c r="D205"/>
      <c r="E205"/>
      <c r="F205"/>
      <c r="G205"/>
      <c r="H205"/>
      <c r="I205"/>
      <c r="J205"/>
      <c r="K205"/>
      <c r="L205"/>
      <c r="O205"/>
      <c r="P205"/>
      <c r="Q205"/>
    </row>
    <row r="206" spans="3:17" x14ac:dyDescent="0.2">
      <c r="C206"/>
      <c r="D206"/>
      <c r="E206"/>
      <c r="F206"/>
      <c r="G206"/>
      <c r="H206"/>
      <c r="I206"/>
      <c r="J206"/>
      <c r="K206"/>
      <c r="L206"/>
      <c r="O206"/>
      <c r="P206"/>
      <c r="Q206"/>
    </row>
    <row r="207" spans="3:17" x14ac:dyDescent="0.2">
      <c r="C207"/>
      <c r="D207"/>
      <c r="E207"/>
      <c r="F207"/>
      <c r="G207"/>
      <c r="H207"/>
      <c r="I207"/>
      <c r="J207"/>
      <c r="K207"/>
      <c r="L207"/>
      <c r="O207"/>
      <c r="P207"/>
      <c r="Q207"/>
    </row>
    <row r="208" spans="3:17" x14ac:dyDescent="0.2">
      <c r="C208"/>
      <c r="D208"/>
      <c r="E208"/>
      <c r="F208"/>
      <c r="G208"/>
      <c r="H208"/>
      <c r="I208"/>
      <c r="J208"/>
      <c r="K208"/>
      <c r="L208"/>
      <c r="O208"/>
      <c r="P208"/>
      <c r="Q208"/>
    </row>
    <row r="209" spans="3:17" x14ac:dyDescent="0.2">
      <c r="C209"/>
      <c r="D209"/>
      <c r="E209"/>
      <c r="F209"/>
      <c r="G209"/>
      <c r="H209"/>
      <c r="I209"/>
      <c r="J209"/>
      <c r="K209"/>
      <c r="L209"/>
      <c r="O209"/>
      <c r="P209"/>
      <c r="Q209"/>
    </row>
    <row r="210" spans="3:17" x14ac:dyDescent="0.2">
      <c r="C210"/>
      <c r="D210"/>
      <c r="E210"/>
      <c r="F210"/>
      <c r="G210"/>
      <c r="H210"/>
      <c r="I210"/>
      <c r="J210"/>
      <c r="K210"/>
      <c r="L210"/>
      <c r="O210"/>
      <c r="P210"/>
      <c r="Q210"/>
    </row>
    <row r="211" spans="3:17" x14ac:dyDescent="0.2">
      <c r="C211"/>
      <c r="D211"/>
      <c r="E211"/>
      <c r="F211"/>
      <c r="G211"/>
      <c r="H211"/>
      <c r="I211"/>
      <c r="J211"/>
      <c r="K211"/>
      <c r="L211"/>
      <c r="O211"/>
      <c r="P211"/>
      <c r="Q211"/>
    </row>
    <row r="212" spans="3:17" x14ac:dyDescent="0.2">
      <c r="C212"/>
      <c r="D212"/>
      <c r="E212"/>
      <c r="F212"/>
      <c r="G212"/>
      <c r="H212"/>
      <c r="I212"/>
      <c r="J212"/>
      <c r="K212"/>
      <c r="L212"/>
      <c r="O212"/>
      <c r="P212"/>
      <c r="Q212"/>
    </row>
    <row r="213" spans="3:17" x14ac:dyDescent="0.2">
      <c r="C213"/>
      <c r="D213"/>
      <c r="E213"/>
      <c r="F213"/>
      <c r="G213"/>
      <c r="H213"/>
      <c r="I213"/>
      <c r="J213"/>
      <c r="K213"/>
      <c r="L213"/>
      <c r="O213"/>
      <c r="P213"/>
      <c r="Q213"/>
    </row>
    <row r="214" spans="3:17" x14ac:dyDescent="0.2">
      <c r="C214"/>
      <c r="D214"/>
      <c r="E214"/>
      <c r="F214"/>
      <c r="G214"/>
      <c r="H214"/>
      <c r="I214"/>
      <c r="J214"/>
      <c r="K214"/>
      <c r="L214"/>
      <c r="O214"/>
      <c r="P214"/>
      <c r="Q214"/>
    </row>
    <row r="215" spans="3:17" x14ac:dyDescent="0.2">
      <c r="C215"/>
      <c r="D215"/>
      <c r="E215"/>
      <c r="F215"/>
      <c r="G215"/>
      <c r="H215"/>
      <c r="I215"/>
      <c r="J215"/>
      <c r="K215"/>
      <c r="L215"/>
      <c r="O215"/>
      <c r="P215"/>
      <c r="Q215"/>
    </row>
    <row r="216" spans="3:17" x14ac:dyDescent="0.2">
      <c r="C216"/>
      <c r="D216"/>
      <c r="E216"/>
      <c r="F216"/>
      <c r="G216"/>
      <c r="H216"/>
      <c r="I216"/>
      <c r="J216"/>
      <c r="K216"/>
      <c r="L216"/>
      <c r="O216"/>
      <c r="P216"/>
      <c r="Q216"/>
    </row>
    <row r="217" spans="3:17" x14ac:dyDescent="0.2">
      <c r="C217"/>
      <c r="D217"/>
      <c r="E217"/>
      <c r="F217"/>
      <c r="G217"/>
      <c r="H217"/>
      <c r="I217"/>
      <c r="J217"/>
      <c r="K217"/>
      <c r="L217"/>
      <c r="O217"/>
      <c r="P217"/>
      <c r="Q217"/>
    </row>
    <row r="218" spans="3:17" x14ac:dyDescent="0.2">
      <c r="C218"/>
      <c r="D218"/>
      <c r="E218"/>
      <c r="F218"/>
      <c r="G218"/>
      <c r="H218"/>
      <c r="I218"/>
      <c r="J218"/>
      <c r="K218"/>
      <c r="L218"/>
      <c r="O218"/>
      <c r="P218"/>
      <c r="Q218"/>
    </row>
    <row r="219" spans="3:17" x14ac:dyDescent="0.2">
      <c r="C219"/>
      <c r="D219"/>
      <c r="E219"/>
      <c r="F219"/>
      <c r="G219"/>
      <c r="H219"/>
      <c r="I219"/>
      <c r="J219"/>
      <c r="K219"/>
      <c r="L219"/>
      <c r="O219"/>
      <c r="P219"/>
      <c r="Q219"/>
    </row>
    <row r="220" spans="3:17" x14ac:dyDescent="0.2">
      <c r="C220"/>
      <c r="D220"/>
      <c r="E220"/>
      <c r="F220"/>
      <c r="G220"/>
      <c r="H220"/>
      <c r="I220"/>
      <c r="J220"/>
      <c r="K220"/>
      <c r="L220"/>
      <c r="O220"/>
      <c r="P220"/>
      <c r="Q220"/>
    </row>
    <row r="221" spans="3:17" x14ac:dyDescent="0.2">
      <c r="C221"/>
      <c r="D221"/>
      <c r="E221"/>
      <c r="F221"/>
      <c r="G221"/>
      <c r="H221"/>
      <c r="I221"/>
      <c r="J221"/>
      <c r="K221"/>
      <c r="L221"/>
      <c r="O221"/>
      <c r="P221"/>
      <c r="Q221"/>
    </row>
    <row r="222" spans="3:17" x14ac:dyDescent="0.2">
      <c r="C222"/>
      <c r="D222"/>
      <c r="E222"/>
      <c r="F222"/>
      <c r="G222"/>
      <c r="H222"/>
      <c r="I222"/>
      <c r="J222"/>
      <c r="K222"/>
      <c r="L222"/>
      <c r="O222"/>
      <c r="P222"/>
      <c r="Q222"/>
    </row>
    <row r="223" spans="3:17" x14ac:dyDescent="0.2">
      <c r="C223"/>
      <c r="D223"/>
      <c r="E223"/>
      <c r="F223"/>
      <c r="G223"/>
      <c r="H223"/>
      <c r="I223"/>
      <c r="J223"/>
      <c r="K223"/>
      <c r="L223"/>
      <c r="O223"/>
      <c r="P223"/>
      <c r="Q223"/>
    </row>
    <row r="224" spans="3:17" x14ac:dyDescent="0.2">
      <c r="C224"/>
      <c r="D224"/>
      <c r="E224"/>
      <c r="F224"/>
      <c r="G224"/>
      <c r="H224"/>
      <c r="I224"/>
      <c r="J224"/>
      <c r="K224"/>
      <c r="L224"/>
      <c r="O224"/>
      <c r="P224"/>
      <c r="Q224"/>
    </row>
    <row r="225" spans="3:17" x14ac:dyDescent="0.2">
      <c r="C225"/>
      <c r="D225"/>
      <c r="E225"/>
      <c r="F225"/>
      <c r="G225"/>
      <c r="H225"/>
      <c r="I225"/>
      <c r="J225"/>
      <c r="K225"/>
      <c r="L225"/>
      <c r="O225"/>
      <c r="P225"/>
      <c r="Q225"/>
    </row>
    <row r="226" spans="3:17" x14ac:dyDescent="0.2">
      <c r="C226"/>
      <c r="D226"/>
      <c r="E226"/>
      <c r="F226"/>
      <c r="G226"/>
      <c r="H226"/>
      <c r="I226"/>
      <c r="J226"/>
      <c r="K226"/>
      <c r="L226"/>
      <c r="O226"/>
      <c r="P226"/>
      <c r="Q226"/>
    </row>
    <row r="227" spans="3:17" x14ac:dyDescent="0.2">
      <c r="C227"/>
      <c r="D227"/>
      <c r="E227"/>
      <c r="F227"/>
      <c r="G227"/>
      <c r="H227"/>
      <c r="I227"/>
      <c r="J227"/>
      <c r="K227"/>
      <c r="L227"/>
      <c r="O227"/>
      <c r="P227"/>
      <c r="Q227"/>
    </row>
    <row r="228" spans="3:17" x14ac:dyDescent="0.2">
      <c r="C228"/>
      <c r="D228"/>
      <c r="E228"/>
      <c r="F228"/>
      <c r="G228"/>
      <c r="H228"/>
      <c r="I228"/>
      <c r="J228"/>
      <c r="K228"/>
      <c r="L228"/>
      <c r="O228"/>
      <c r="P228"/>
      <c r="Q228"/>
    </row>
    <row r="229" spans="3:17" x14ac:dyDescent="0.2">
      <c r="C229"/>
      <c r="D229"/>
      <c r="E229"/>
      <c r="F229"/>
      <c r="G229"/>
      <c r="H229"/>
      <c r="I229"/>
      <c r="J229"/>
      <c r="K229"/>
      <c r="L229"/>
      <c r="O229"/>
      <c r="P229"/>
      <c r="Q229"/>
    </row>
    <row r="230" spans="3:17" x14ac:dyDescent="0.2">
      <c r="C230"/>
      <c r="D230"/>
      <c r="E230"/>
      <c r="F230"/>
      <c r="G230"/>
      <c r="H230"/>
      <c r="I230"/>
      <c r="J230"/>
      <c r="K230"/>
      <c r="L230"/>
      <c r="O230"/>
      <c r="P230"/>
      <c r="Q230"/>
    </row>
    <row r="231" spans="3:17" x14ac:dyDescent="0.2">
      <c r="C231"/>
      <c r="D231"/>
      <c r="E231"/>
      <c r="F231"/>
      <c r="G231"/>
      <c r="H231"/>
      <c r="I231"/>
      <c r="J231"/>
      <c r="K231"/>
      <c r="L231"/>
      <c r="O231"/>
      <c r="P231"/>
      <c r="Q231"/>
    </row>
    <row r="232" spans="3:17" x14ac:dyDescent="0.2">
      <c r="C232"/>
      <c r="D232"/>
      <c r="E232"/>
      <c r="F232"/>
      <c r="G232"/>
      <c r="H232"/>
      <c r="I232"/>
      <c r="J232"/>
      <c r="K232"/>
      <c r="L232"/>
      <c r="O232"/>
      <c r="P232"/>
      <c r="Q232"/>
    </row>
    <row r="233" spans="3:17" x14ac:dyDescent="0.2">
      <c r="C233"/>
      <c r="D233"/>
      <c r="E233"/>
      <c r="F233"/>
      <c r="G233"/>
      <c r="H233"/>
      <c r="I233"/>
      <c r="J233"/>
      <c r="K233"/>
      <c r="L233"/>
      <c r="O233"/>
      <c r="P233"/>
      <c r="Q233"/>
    </row>
    <row r="234" spans="3:17" x14ac:dyDescent="0.2">
      <c r="C234"/>
      <c r="D234"/>
      <c r="E234"/>
      <c r="F234"/>
      <c r="G234"/>
      <c r="H234"/>
      <c r="I234"/>
      <c r="J234"/>
      <c r="K234"/>
      <c r="L234"/>
      <c r="O234"/>
      <c r="P234"/>
      <c r="Q234"/>
    </row>
    <row r="235" spans="3:17" x14ac:dyDescent="0.2">
      <c r="C235"/>
      <c r="D235"/>
      <c r="E235"/>
      <c r="F235"/>
      <c r="G235"/>
      <c r="H235"/>
      <c r="I235"/>
      <c r="J235"/>
      <c r="K235"/>
      <c r="L235"/>
      <c r="O235"/>
      <c r="P235"/>
      <c r="Q235"/>
    </row>
    <row r="236" spans="3:17" x14ac:dyDescent="0.2">
      <c r="C236"/>
      <c r="D236"/>
      <c r="E236"/>
      <c r="F236"/>
      <c r="G236"/>
      <c r="H236"/>
      <c r="I236"/>
      <c r="J236"/>
      <c r="K236"/>
      <c r="L236"/>
      <c r="O236"/>
      <c r="P236"/>
      <c r="Q236"/>
    </row>
    <row r="237" spans="3:17" x14ac:dyDescent="0.2">
      <c r="C237"/>
      <c r="D237"/>
      <c r="E237"/>
      <c r="F237"/>
      <c r="G237"/>
      <c r="H237"/>
      <c r="I237"/>
      <c r="J237"/>
      <c r="K237"/>
      <c r="L237"/>
      <c r="O237"/>
      <c r="P237"/>
      <c r="Q237"/>
    </row>
    <row r="238" spans="3:17" x14ac:dyDescent="0.2">
      <c r="C238"/>
      <c r="D238"/>
      <c r="E238"/>
      <c r="F238"/>
      <c r="G238"/>
      <c r="H238"/>
      <c r="I238"/>
      <c r="J238"/>
      <c r="K238"/>
      <c r="L238"/>
      <c r="O238"/>
      <c r="P238"/>
      <c r="Q238"/>
    </row>
    <row r="239" spans="3:17" x14ac:dyDescent="0.2">
      <c r="C239"/>
      <c r="D239"/>
      <c r="E239"/>
      <c r="F239"/>
      <c r="G239"/>
      <c r="H239"/>
      <c r="I239"/>
      <c r="J239"/>
      <c r="K239"/>
      <c r="L239"/>
      <c r="O239"/>
      <c r="P239"/>
      <c r="Q239"/>
    </row>
    <row r="240" spans="3:17" x14ac:dyDescent="0.2">
      <c r="C240"/>
      <c r="D240"/>
      <c r="E240"/>
      <c r="F240"/>
      <c r="G240"/>
      <c r="H240"/>
      <c r="I240"/>
      <c r="J240"/>
      <c r="K240"/>
      <c r="L240"/>
      <c r="O240"/>
      <c r="P240"/>
      <c r="Q240"/>
    </row>
    <row r="241" spans="3:17" x14ac:dyDescent="0.2">
      <c r="C241"/>
      <c r="D241"/>
      <c r="E241"/>
      <c r="F241"/>
      <c r="G241"/>
      <c r="H241"/>
      <c r="I241"/>
      <c r="J241"/>
      <c r="K241"/>
      <c r="L241"/>
      <c r="O241"/>
      <c r="P241"/>
      <c r="Q241"/>
    </row>
    <row r="242" spans="3:17" x14ac:dyDescent="0.2">
      <c r="C242"/>
      <c r="D242"/>
      <c r="E242"/>
      <c r="F242"/>
      <c r="G242"/>
      <c r="H242"/>
      <c r="I242"/>
      <c r="J242"/>
      <c r="K242"/>
      <c r="L242"/>
      <c r="O242"/>
      <c r="P242"/>
      <c r="Q242"/>
    </row>
    <row r="243" spans="3:17" x14ac:dyDescent="0.2">
      <c r="C243"/>
      <c r="D243"/>
      <c r="E243"/>
      <c r="F243"/>
      <c r="G243"/>
      <c r="H243"/>
      <c r="I243"/>
      <c r="J243"/>
      <c r="K243"/>
      <c r="L243"/>
      <c r="O243"/>
      <c r="P243"/>
      <c r="Q243"/>
    </row>
    <row r="244" spans="3:17" x14ac:dyDescent="0.2">
      <c r="C244"/>
      <c r="D244"/>
      <c r="E244"/>
      <c r="F244"/>
      <c r="G244"/>
      <c r="H244"/>
      <c r="I244"/>
      <c r="J244"/>
      <c r="K244"/>
      <c r="L244"/>
      <c r="O244"/>
      <c r="P244"/>
      <c r="Q244"/>
    </row>
    <row r="245" spans="3:17" x14ac:dyDescent="0.2">
      <c r="C245"/>
      <c r="D245"/>
      <c r="E245"/>
      <c r="F245"/>
      <c r="G245"/>
      <c r="H245"/>
      <c r="I245"/>
      <c r="J245"/>
      <c r="K245"/>
      <c r="L245"/>
      <c r="O245"/>
      <c r="P245"/>
      <c r="Q245"/>
    </row>
    <row r="246" spans="3:17" x14ac:dyDescent="0.2">
      <c r="C246"/>
      <c r="D246"/>
      <c r="E246"/>
      <c r="F246"/>
      <c r="G246"/>
      <c r="H246"/>
      <c r="I246"/>
      <c r="J246"/>
      <c r="K246"/>
      <c r="L246"/>
      <c r="O246"/>
      <c r="P246"/>
      <c r="Q246"/>
    </row>
    <row r="247" spans="3:17" x14ac:dyDescent="0.2">
      <c r="C247"/>
      <c r="D247"/>
      <c r="E247"/>
      <c r="F247"/>
      <c r="G247"/>
      <c r="H247"/>
      <c r="I247"/>
      <c r="J247"/>
      <c r="K247"/>
      <c r="L247"/>
      <c r="O247"/>
      <c r="P247"/>
      <c r="Q247"/>
    </row>
    <row r="248" spans="3:17" x14ac:dyDescent="0.2">
      <c r="C248"/>
      <c r="D248"/>
      <c r="E248"/>
      <c r="F248"/>
      <c r="G248"/>
      <c r="H248"/>
      <c r="I248"/>
      <c r="J248"/>
      <c r="K248"/>
      <c r="L248"/>
      <c r="O248"/>
      <c r="P248"/>
      <c r="Q248"/>
    </row>
    <row r="249" spans="3:17" x14ac:dyDescent="0.2">
      <c r="C249"/>
      <c r="D249"/>
      <c r="E249"/>
      <c r="F249"/>
      <c r="G249"/>
      <c r="H249"/>
      <c r="I249"/>
      <c r="J249"/>
      <c r="K249"/>
      <c r="L249"/>
      <c r="O249"/>
      <c r="P249"/>
      <c r="Q249"/>
    </row>
    <row r="250" spans="3:17" x14ac:dyDescent="0.2">
      <c r="C250"/>
      <c r="D250"/>
      <c r="E250"/>
      <c r="F250"/>
      <c r="G250"/>
      <c r="H250"/>
      <c r="I250"/>
      <c r="J250"/>
      <c r="K250"/>
      <c r="L250"/>
      <c r="O250"/>
      <c r="P250"/>
      <c r="Q250"/>
    </row>
    <row r="251" spans="3:17" x14ac:dyDescent="0.2">
      <c r="C251"/>
      <c r="D251"/>
      <c r="E251"/>
      <c r="F251"/>
      <c r="G251"/>
      <c r="H251"/>
      <c r="I251"/>
      <c r="J251"/>
      <c r="K251"/>
      <c r="L251"/>
      <c r="O251"/>
      <c r="P251"/>
      <c r="Q251"/>
    </row>
    <row r="252" spans="3:17" x14ac:dyDescent="0.2">
      <c r="C252"/>
      <c r="D252"/>
      <c r="E252"/>
      <c r="F252"/>
      <c r="G252"/>
      <c r="H252"/>
      <c r="I252"/>
      <c r="J252"/>
      <c r="K252"/>
      <c r="L252"/>
      <c r="O252"/>
      <c r="P252"/>
      <c r="Q252"/>
    </row>
    <row r="253" spans="3:17" x14ac:dyDescent="0.2">
      <c r="C253"/>
      <c r="D253"/>
      <c r="E253"/>
      <c r="F253"/>
      <c r="G253"/>
      <c r="H253"/>
      <c r="I253"/>
      <c r="J253"/>
      <c r="K253"/>
      <c r="L253"/>
      <c r="O253"/>
      <c r="P253"/>
      <c r="Q253"/>
    </row>
    <row r="254" spans="3:17" x14ac:dyDescent="0.2">
      <c r="C254"/>
      <c r="D254"/>
      <c r="E254"/>
      <c r="F254"/>
      <c r="G254"/>
      <c r="H254"/>
      <c r="I254"/>
      <c r="J254"/>
      <c r="K254"/>
      <c r="L254"/>
      <c r="O254"/>
      <c r="P254"/>
      <c r="Q254"/>
    </row>
    <row r="255" spans="3:17" x14ac:dyDescent="0.2">
      <c r="C255"/>
      <c r="D255"/>
      <c r="E255"/>
      <c r="F255"/>
      <c r="G255"/>
      <c r="H255"/>
      <c r="I255"/>
      <c r="J255"/>
      <c r="K255"/>
      <c r="L255"/>
      <c r="O255"/>
      <c r="P255"/>
      <c r="Q255"/>
    </row>
    <row r="256" spans="3:17" x14ac:dyDescent="0.2">
      <c r="C256"/>
      <c r="D256"/>
      <c r="E256"/>
      <c r="F256"/>
      <c r="G256"/>
      <c r="H256"/>
      <c r="I256"/>
      <c r="J256"/>
      <c r="K256"/>
      <c r="L256"/>
      <c r="O256"/>
      <c r="P256"/>
      <c r="Q256"/>
    </row>
    <row r="257" spans="3:17" x14ac:dyDescent="0.2">
      <c r="C257"/>
      <c r="D257"/>
      <c r="E257"/>
      <c r="F257"/>
      <c r="G257"/>
      <c r="H257"/>
      <c r="I257"/>
      <c r="J257"/>
      <c r="K257"/>
      <c r="L257"/>
      <c r="O257"/>
      <c r="P257"/>
      <c r="Q257"/>
    </row>
    <row r="258" spans="3:17" x14ac:dyDescent="0.2">
      <c r="C258"/>
      <c r="D258"/>
      <c r="E258"/>
      <c r="F258"/>
      <c r="G258"/>
      <c r="H258"/>
      <c r="I258"/>
      <c r="J258"/>
      <c r="K258"/>
      <c r="L258"/>
      <c r="O258"/>
      <c r="P258"/>
      <c r="Q258"/>
    </row>
    <row r="259" spans="3:17" x14ac:dyDescent="0.2">
      <c r="C259"/>
      <c r="D259"/>
      <c r="E259"/>
      <c r="F259"/>
      <c r="G259"/>
      <c r="H259"/>
      <c r="I259"/>
      <c r="J259"/>
      <c r="K259"/>
      <c r="L259"/>
      <c r="O259"/>
      <c r="P259"/>
      <c r="Q259"/>
    </row>
    <row r="260" spans="3:17" x14ac:dyDescent="0.2">
      <c r="C260"/>
      <c r="D260"/>
      <c r="E260"/>
      <c r="F260"/>
      <c r="G260"/>
      <c r="H260"/>
      <c r="I260"/>
      <c r="J260"/>
      <c r="K260"/>
      <c r="L260"/>
      <c r="O260"/>
      <c r="P260"/>
      <c r="Q260"/>
    </row>
    <row r="261" spans="3:17" x14ac:dyDescent="0.2">
      <c r="C261"/>
      <c r="D261"/>
      <c r="E261"/>
      <c r="F261"/>
      <c r="G261"/>
      <c r="H261"/>
      <c r="I261"/>
      <c r="J261"/>
      <c r="K261"/>
      <c r="L261"/>
      <c r="O261"/>
      <c r="P261"/>
      <c r="Q261"/>
    </row>
    <row r="262" spans="3:17" x14ac:dyDescent="0.2">
      <c r="C262"/>
      <c r="D262"/>
      <c r="E262"/>
      <c r="F262"/>
      <c r="G262"/>
      <c r="H262"/>
      <c r="I262"/>
      <c r="J262"/>
      <c r="K262"/>
      <c r="L262"/>
      <c r="O262"/>
      <c r="P262"/>
      <c r="Q262"/>
    </row>
    <row r="263" spans="3:17" x14ac:dyDescent="0.2">
      <c r="C263"/>
      <c r="D263"/>
      <c r="E263"/>
      <c r="F263"/>
      <c r="G263"/>
      <c r="H263"/>
      <c r="I263"/>
      <c r="J263"/>
      <c r="K263"/>
      <c r="L263"/>
      <c r="O263"/>
      <c r="P263"/>
      <c r="Q263"/>
    </row>
    <row r="264" spans="3:17" x14ac:dyDescent="0.2">
      <c r="C264"/>
      <c r="D264"/>
      <c r="E264"/>
      <c r="F264"/>
      <c r="G264"/>
      <c r="H264"/>
      <c r="I264"/>
      <c r="J264"/>
      <c r="K264"/>
      <c r="L264"/>
      <c r="O264"/>
      <c r="P264"/>
      <c r="Q264"/>
    </row>
    <row r="265" spans="3:17" x14ac:dyDescent="0.2">
      <c r="C265"/>
      <c r="D265"/>
      <c r="E265"/>
      <c r="F265"/>
      <c r="G265"/>
      <c r="H265"/>
      <c r="I265"/>
      <c r="J265"/>
      <c r="K265"/>
      <c r="L265"/>
      <c r="O265"/>
      <c r="P265"/>
      <c r="Q265"/>
    </row>
    <row r="266" spans="3:17" x14ac:dyDescent="0.2">
      <c r="C266"/>
      <c r="D266"/>
      <c r="E266"/>
      <c r="F266"/>
      <c r="G266"/>
      <c r="H266"/>
      <c r="I266"/>
      <c r="J266"/>
      <c r="K266"/>
      <c r="L266"/>
      <c r="O266"/>
      <c r="P266"/>
      <c r="Q266"/>
    </row>
    <row r="267" spans="3:17" x14ac:dyDescent="0.2">
      <c r="C267"/>
      <c r="D267"/>
      <c r="E267"/>
      <c r="F267"/>
      <c r="G267"/>
      <c r="H267"/>
      <c r="I267"/>
      <c r="J267"/>
      <c r="K267"/>
      <c r="L267"/>
      <c r="O267"/>
      <c r="P267"/>
      <c r="Q267"/>
    </row>
    <row r="268" spans="3:17" x14ac:dyDescent="0.2">
      <c r="C268"/>
      <c r="D268"/>
      <c r="E268"/>
      <c r="F268"/>
      <c r="G268"/>
      <c r="H268"/>
      <c r="I268"/>
      <c r="J268"/>
      <c r="K268"/>
      <c r="L268"/>
      <c r="O268"/>
      <c r="P268"/>
      <c r="Q268"/>
    </row>
    <row r="269" spans="3:17" x14ac:dyDescent="0.2">
      <c r="C269"/>
      <c r="D269"/>
      <c r="E269"/>
      <c r="F269"/>
      <c r="G269"/>
      <c r="H269"/>
      <c r="I269"/>
      <c r="J269"/>
      <c r="K269"/>
      <c r="L269"/>
      <c r="O269"/>
      <c r="P269"/>
      <c r="Q269"/>
    </row>
    <row r="270" spans="3:17" x14ac:dyDescent="0.2">
      <c r="C270"/>
      <c r="D270"/>
      <c r="E270"/>
      <c r="F270"/>
      <c r="G270"/>
      <c r="H270"/>
      <c r="I270"/>
      <c r="J270"/>
      <c r="K270"/>
      <c r="L270"/>
      <c r="O270"/>
      <c r="P270"/>
      <c r="Q270"/>
    </row>
    <row r="271" spans="3:17" x14ac:dyDescent="0.2">
      <c r="C271"/>
      <c r="D271"/>
      <c r="E271"/>
      <c r="F271"/>
      <c r="G271"/>
      <c r="H271"/>
      <c r="I271"/>
      <c r="J271"/>
      <c r="K271"/>
      <c r="L271"/>
      <c r="O271"/>
      <c r="P271"/>
      <c r="Q271"/>
    </row>
    <row r="272" spans="3:17" x14ac:dyDescent="0.2">
      <c r="C272"/>
      <c r="D272"/>
      <c r="E272"/>
      <c r="F272"/>
      <c r="G272"/>
      <c r="H272"/>
      <c r="I272"/>
      <c r="J272"/>
      <c r="K272"/>
      <c r="L272"/>
      <c r="O272"/>
      <c r="P272"/>
      <c r="Q272"/>
    </row>
    <row r="273" spans="3:17" x14ac:dyDescent="0.2">
      <c r="C273"/>
      <c r="D273"/>
      <c r="E273"/>
      <c r="F273"/>
      <c r="G273"/>
      <c r="H273"/>
      <c r="I273"/>
      <c r="J273"/>
      <c r="K273"/>
      <c r="L273"/>
      <c r="O273"/>
      <c r="P273"/>
      <c r="Q273"/>
    </row>
    <row r="274" spans="3:17" x14ac:dyDescent="0.2">
      <c r="C274"/>
      <c r="D274"/>
      <c r="E274"/>
      <c r="F274"/>
      <c r="G274"/>
      <c r="H274"/>
      <c r="I274"/>
      <c r="J274"/>
      <c r="K274"/>
      <c r="L274"/>
      <c r="O274"/>
      <c r="P274"/>
      <c r="Q274"/>
    </row>
    <row r="275" spans="3:17" x14ac:dyDescent="0.2">
      <c r="C275"/>
      <c r="D275"/>
      <c r="E275"/>
      <c r="F275"/>
      <c r="G275"/>
      <c r="H275"/>
      <c r="I275"/>
      <c r="J275"/>
      <c r="K275"/>
      <c r="L275"/>
      <c r="O275"/>
      <c r="P275"/>
      <c r="Q275"/>
    </row>
    <row r="276" spans="3:17" x14ac:dyDescent="0.2">
      <c r="C276"/>
      <c r="D276"/>
      <c r="E276"/>
      <c r="F276"/>
      <c r="G276"/>
      <c r="H276"/>
      <c r="I276"/>
      <c r="J276"/>
      <c r="K276"/>
      <c r="L276"/>
      <c r="O276"/>
      <c r="P276"/>
      <c r="Q276"/>
    </row>
    <row r="277" spans="3:17" x14ac:dyDescent="0.2">
      <c r="C277"/>
      <c r="D277"/>
      <c r="E277"/>
      <c r="F277"/>
      <c r="G277"/>
      <c r="H277"/>
      <c r="I277"/>
      <c r="J277"/>
      <c r="K277"/>
      <c r="L277"/>
      <c r="O277"/>
      <c r="P277"/>
      <c r="Q277"/>
    </row>
    <row r="278" spans="3:17" x14ac:dyDescent="0.2">
      <c r="C278"/>
      <c r="D278"/>
      <c r="E278"/>
      <c r="F278"/>
      <c r="G278"/>
      <c r="H278"/>
      <c r="I278"/>
      <c r="J278"/>
      <c r="K278"/>
      <c r="L278"/>
      <c r="O278"/>
      <c r="P278"/>
      <c r="Q278"/>
    </row>
    <row r="279" spans="3:17" x14ac:dyDescent="0.2">
      <c r="C279"/>
      <c r="D279"/>
      <c r="E279"/>
      <c r="F279"/>
      <c r="G279"/>
      <c r="H279"/>
      <c r="I279"/>
      <c r="J279"/>
      <c r="K279"/>
      <c r="L279"/>
      <c r="O279"/>
      <c r="P279"/>
      <c r="Q279"/>
    </row>
    <row r="280" spans="3:17" x14ac:dyDescent="0.2">
      <c r="C280"/>
      <c r="D280"/>
      <c r="E280"/>
      <c r="F280"/>
      <c r="G280"/>
      <c r="H280"/>
      <c r="I280"/>
      <c r="J280"/>
      <c r="K280"/>
      <c r="L280"/>
      <c r="O280"/>
      <c r="P280"/>
      <c r="Q280"/>
    </row>
    <row r="281" spans="3:17" x14ac:dyDescent="0.2">
      <c r="C281"/>
      <c r="D281"/>
      <c r="E281"/>
      <c r="F281"/>
      <c r="G281"/>
      <c r="H281"/>
      <c r="I281"/>
      <c r="J281"/>
      <c r="K281"/>
      <c r="L281"/>
      <c r="O281"/>
      <c r="P281"/>
      <c r="Q281"/>
    </row>
    <row r="282" spans="3:17" x14ac:dyDescent="0.2">
      <c r="C282"/>
      <c r="D282"/>
      <c r="E282"/>
      <c r="F282"/>
      <c r="G282"/>
      <c r="H282"/>
      <c r="I282"/>
      <c r="J282"/>
      <c r="K282"/>
      <c r="L282"/>
      <c r="O282"/>
      <c r="P282"/>
      <c r="Q282"/>
    </row>
    <row r="283" spans="3:17" x14ac:dyDescent="0.2">
      <c r="C283"/>
      <c r="D283"/>
      <c r="E283"/>
      <c r="F283"/>
      <c r="G283"/>
      <c r="H283"/>
      <c r="I283"/>
      <c r="J283"/>
      <c r="K283"/>
      <c r="L283"/>
      <c r="O283"/>
      <c r="P283"/>
      <c r="Q283"/>
    </row>
    <row r="284" spans="3:17" x14ac:dyDescent="0.2">
      <c r="C284"/>
      <c r="D284"/>
      <c r="E284"/>
      <c r="F284"/>
      <c r="G284"/>
      <c r="H284"/>
      <c r="I284"/>
      <c r="J284"/>
      <c r="K284"/>
      <c r="L284"/>
      <c r="O284"/>
      <c r="P284"/>
      <c r="Q284"/>
    </row>
    <row r="285" spans="3:17" x14ac:dyDescent="0.2">
      <c r="C285"/>
      <c r="D285"/>
      <c r="E285"/>
      <c r="F285"/>
      <c r="G285"/>
      <c r="H285"/>
      <c r="I285"/>
      <c r="J285"/>
      <c r="K285"/>
      <c r="L285"/>
      <c r="O285"/>
      <c r="P285"/>
      <c r="Q285"/>
    </row>
    <row r="286" spans="3:17" x14ac:dyDescent="0.2">
      <c r="C286"/>
      <c r="D286"/>
      <c r="E286"/>
      <c r="F286"/>
      <c r="G286"/>
      <c r="H286"/>
      <c r="I286"/>
      <c r="J286"/>
      <c r="K286"/>
      <c r="L286"/>
      <c r="O286"/>
      <c r="P286"/>
      <c r="Q286"/>
    </row>
    <row r="287" spans="3:17" x14ac:dyDescent="0.2">
      <c r="C287"/>
      <c r="D287"/>
      <c r="E287"/>
      <c r="F287"/>
      <c r="G287"/>
      <c r="H287"/>
      <c r="I287"/>
      <c r="J287"/>
      <c r="K287"/>
      <c r="L287"/>
      <c r="O287"/>
      <c r="P287"/>
      <c r="Q287"/>
    </row>
    <row r="288" spans="3:17" x14ac:dyDescent="0.2">
      <c r="C288"/>
      <c r="D288"/>
      <c r="E288"/>
      <c r="F288"/>
      <c r="G288"/>
      <c r="H288"/>
      <c r="I288"/>
      <c r="J288"/>
      <c r="K288"/>
      <c r="L288"/>
      <c r="O288"/>
      <c r="P288"/>
      <c r="Q288"/>
    </row>
    <row r="289" spans="3:17" x14ac:dyDescent="0.2">
      <c r="C289"/>
      <c r="D289"/>
      <c r="E289"/>
      <c r="F289"/>
      <c r="G289"/>
      <c r="H289"/>
      <c r="I289"/>
      <c r="J289"/>
      <c r="K289"/>
      <c r="L289"/>
      <c r="O289"/>
      <c r="P289"/>
      <c r="Q289"/>
    </row>
    <row r="290" spans="3:17" x14ac:dyDescent="0.2">
      <c r="C290"/>
      <c r="D290"/>
      <c r="E290"/>
      <c r="F290"/>
      <c r="G290"/>
      <c r="H290"/>
      <c r="I290"/>
      <c r="J290"/>
      <c r="K290"/>
      <c r="L290"/>
      <c r="O290"/>
      <c r="P290"/>
      <c r="Q290"/>
    </row>
    <row r="291" spans="3:17" x14ac:dyDescent="0.2">
      <c r="C291"/>
      <c r="D291"/>
      <c r="E291"/>
      <c r="F291"/>
      <c r="G291"/>
      <c r="H291"/>
      <c r="I291"/>
      <c r="J291"/>
      <c r="K291"/>
      <c r="L291"/>
      <c r="O291"/>
      <c r="P291"/>
      <c r="Q291"/>
    </row>
    <row r="292" spans="3:17" x14ac:dyDescent="0.2">
      <c r="C292"/>
      <c r="D292"/>
      <c r="E292"/>
      <c r="F292"/>
      <c r="G292"/>
      <c r="H292"/>
      <c r="I292"/>
      <c r="J292"/>
      <c r="K292"/>
      <c r="L292"/>
      <c r="O292"/>
      <c r="P292"/>
      <c r="Q292"/>
    </row>
    <row r="293" spans="3:17" x14ac:dyDescent="0.2">
      <c r="C293"/>
      <c r="D293"/>
      <c r="E293"/>
      <c r="F293"/>
      <c r="G293"/>
      <c r="H293"/>
      <c r="I293"/>
      <c r="J293"/>
      <c r="K293"/>
      <c r="L293"/>
      <c r="O293"/>
      <c r="P293"/>
      <c r="Q293"/>
    </row>
    <row r="294" spans="3:17" x14ac:dyDescent="0.2">
      <c r="C294"/>
      <c r="D294"/>
      <c r="E294"/>
      <c r="F294"/>
      <c r="G294"/>
      <c r="H294"/>
      <c r="I294"/>
      <c r="J294"/>
      <c r="K294"/>
      <c r="L294"/>
      <c r="O294"/>
      <c r="P294"/>
      <c r="Q294"/>
    </row>
    <row r="295" spans="3:17" x14ac:dyDescent="0.2">
      <c r="C295"/>
      <c r="D295"/>
      <c r="E295"/>
      <c r="F295"/>
      <c r="G295"/>
      <c r="H295"/>
      <c r="I295"/>
      <c r="J295"/>
      <c r="K295"/>
      <c r="L295"/>
      <c r="O295"/>
      <c r="P295"/>
      <c r="Q295"/>
    </row>
    <row r="296" spans="3:17" x14ac:dyDescent="0.2">
      <c r="C296"/>
      <c r="D296"/>
      <c r="E296"/>
      <c r="F296"/>
      <c r="G296"/>
      <c r="H296"/>
      <c r="I296"/>
      <c r="J296"/>
      <c r="K296"/>
      <c r="L296"/>
      <c r="O296"/>
      <c r="P296"/>
      <c r="Q296"/>
    </row>
    <row r="297" spans="3:17" x14ac:dyDescent="0.2">
      <c r="C297"/>
      <c r="D297"/>
      <c r="E297"/>
      <c r="F297"/>
      <c r="G297"/>
      <c r="H297"/>
      <c r="I297"/>
      <c r="J297"/>
      <c r="K297"/>
      <c r="L297"/>
      <c r="O297"/>
      <c r="P297"/>
      <c r="Q297"/>
    </row>
    <row r="298" spans="3:17" x14ac:dyDescent="0.2">
      <c r="C298"/>
      <c r="D298"/>
      <c r="E298"/>
      <c r="F298"/>
      <c r="G298"/>
      <c r="H298"/>
      <c r="I298"/>
      <c r="J298"/>
      <c r="K298"/>
      <c r="L298"/>
      <c r="O298"/>
      <c r="P298"/>
      <c r="Q298"/>
    </row>
    <row r="299" spans="3:17" x14ac:dyDescent="0.2">
      <c r="C299"/>
      <c r="D299"/>
      <c r="E299"/>
      <c r="F299"/>
      <c r="G299"/>
      <c r="H299"/>
      <c r="I299"/>
      <c r="J299"/>
      <c r="K299"/>
      <c r="L299"/>
      <c r="O299"/>
      <c r="P299"/>
      <c r="Q299"/>
    </row>
    <row r="300" spans="3:17" x14ac:dyDescent="0.2">
      <c r="C300"/>
      <c r="D300"/>
      <c r="E300"/>
      <c r="F300"/>
      <c r="G300"/>
      <c r="H300"/>
      <c r="I300"/>
      <c r="J300"/>
      <c r="K300"/>
      <c r="L300"/>
      <c r="O300"/>
      <c r="P300"/>
      <c r="Q300"/>
    </row>
    <row r="301" spans="3:17" x14ac:dyDescent="0.2">
      <c r="C301"/>
      <c r="D301"/>
      <c r="E301"/>
      <c r="F301"/>
      <c r="G301"/>
      <c r="H301"/>
      <c r="I301"/>
      <c r="J301"/>
      <c r="K301"/>
      <c r="L301"/>
      <c r="O301"/>
      <c r="P301"/>
      <c r="Q301"/>
    </row>
    <row r="302" spans="3:17" x14ac:dyDescent="0.2">
      <c r="C302"/>
      <c r="D302"/>
      <c r="E302"/>
      <c r="F302"/>
      <c r="G302"/>
      <c r="H302"/>
      <c r="I302"/>
      <c r="J302"/>
      <c r="K302"/>
      <c r="L302"/>
      <c r="O302"/>
      <c r="P302"/>
      <c r="Q302"/>
    </row>
    <row r="303" spans="3:17" x14ac:dyDescent="0.2">
      <c r="C303"/>
      <c r="D303"/>
      <c r="E303"/>
      <c r="F303"/>
      <c r="G303"/>
      <c r="H303"/>
      <c r="I303"/>
      <c r="J303"/>
      <c r="K303"/>
      <c r="L303"/>
      <c r="O303"/>
      <c r="P303"/>
      <c r="Q303"/>
    </row>
    <row r="304" spans="3:17" x14ac:dyDescent="0.2">
      <c r="C304"/>
      <c r="D304"/>
      <c r="E304"/>
      <c r="F304"/>
      <c r="G304"/>
      <c r="H304"/>
      <c r="I304"/>
      <c r="J304"/>
      <c r="K304"/>
      <c r="L304"/>
      <c r="O304"/>
      <c r="P304"/>
      <c r="Q304"/>
    </row>
    <row r="305" spans="3:17" x14ac:dyDescent="0.2">
      <c r="C305"/>
      <c r="D305"/>
      <c r="E305"/>
      <c r="F305"/>
      <c r="G305"/>
      <c r="H305"/>
      <c r="I305"/>
      <c r="J305"/>
      <c r="K305"/>
      <c r="L305"/>
      <c r="O305"/>
      <c r="P305"/>
      <c r="Q305"/>
    </row>
    <row r="306" spans="3:17" x14ac:dyDescent="0.2">
      <c r="C306"/>
      <c r="D306"/>
      <c r="E306"/>
      <c r="F306"/>
      <c r="G306"/>
      <c r="H306"/>
      <c r="I306"/>
      <c r="J306"/>
      <c r="K306"/>
      <c r="L306"/>
      <c r="O306"/>
      <c r="P306"/>
      <c r="Q306"/>
    </row>
    <row r="307" spans="3:17" x14ac:dyDescent="0.2">
      <c r="C307"/>
      <c r="D307"/>
      <c r="E307"/>
      <c r="F307"/>
      <c r="G307"/>
      <c r="H307"/>
      <c r="I307"/>
      <c r="J307"/>
      <c r="K307"/>
      <c r="L307"/>
      <c r="O307"/>
      <c r="P307"/>
      <c r="Q307"/>
    </row>
    <row r="308" spans="3:17" x14ac:dyDescent="0.2">
      <c r="C308"/>
      <c r="D308"/>
      <c r="E308"/>
      <c r="F308"/>
      <c r="G308"/>
      <c r="H308"/>
      <c r="I308"/>
      <c r="J308"/>
      <c r="K308"/>
      <c r="L308"/>
      <c r="O308"/>
      <c r="P308"/>
      <c r="Q308"/>
    </row>
    <row r="309" spans="3:17" x14ac:dyDescent="0.2">
      <c r="C309"/>
      <c r="D309"/>
      <c r="E309"/>
      <c r="F309"/>
      <c r="G309"/>
      <c r="H309"/>
      <c r="I309"/>
      <c r="J309"/>
      <c r="K309"/>
      <c r="L309"/>
      <c r="O309"/>
      <c r="P309"/>
      <c r="Q309"/>
    </row>
    <row r="310" spans="3:17" x14ac:dyDescent="0.2">
      <c r="C310"/>
      <c r="D310"/>
      <c r="E310"/>
      <c r="F310"/>
      <c r="G310"/>
      <c r="H310"/>
      <c r="I310"/>
      <c r="J310"/>
      <c r="K310"/>
      <c r="L310"/>
      <c r="O310"/>
      <c r="P310"/>
      <c r="Q310"/>
    </row>
    <row r="311" spans="3:17" x14ac:dyDescent="0.2">
      <c r="C311"/>
      <c r="D311"/>
      <c r="E311"/>
      <c r="F311"/>
      <c r="G311"/>
      <c r="H311"/>
      <c r="I311"/>
      <c r="J311"/>
      <c r="K311"/>
      <c r="L311"/>
      <c r="O311"/>
      <c r="P311"/>
      <c r="Q311"/>
    </row>
    <row r="312" spans="3:17" x14ac:dyDescent="0.2">
      <c r="C312"/>
      <c r="D312"/>
      <c r="E312"/>
      <c r="F312"/>
      <c r="G312"/>
      <c r="H312"/>
      <c r="I312"/>
      <c r="J312"/>
      <c r="K312"/>
      <c r="L312"/>
      <c r="O312"/>
      <c r="P312"/>
      <c r="Q312"/>
    </row>
    <row r="313" spans="3:17" x14ac:dyDescent="0.2">
      <c r="C313"/>
      <c r="D313"/>
      <c r="E313"/>
      <c r="F313"/>
      <c r="G313"/>
      <c r="H313"/>
      <c r="I313"/>
      <c r="J313"/>
      <c r="K313"/>
      <c r="L313"/>
      <c r="O313"/>
      <c r="P313"/>
      <c r="Q313"/>
    </row>
    <row r="314" spans="3:17" x14ac:dyDescent="0.2">
      <c r="C314"/>
      <c r="D314"/>
      <c r="E314"/>
      <c r="F314"/>
      <c r="G314"/>
      <c r="H314"/>
      <c r="I314"/>
      <c r="J314"/>
      <c r="K314"/>
      <c r="L314"/>
      <c r="O314"/>
      <c r="P314"/>
      <c r="Q314"/>
    </row>
    <row r="315" spans="3:17" x14ac:dyDescent="0.2">
      <c r="C315"/>
      <c r="D315"/>
      <c r="E315"/>
      <c r="F315"/>
      <c r="G315"/>
      <c r="H315"/>
      <c r="I315"/>
      <c r="J315"/>
      <c r="K315"/>
      <c r="L315"/>
      <c r="O315"/>
      <c r="P315"/>
      <c r="Q315"/>
    </row>
    <row r="316" spans="3:17" x14ac:dyDescent="0.2">
      <c r="C316"/>
      <c r="D316"/>
      <c r="E316"/>
      <c r="F316"/>
      <c r="G316"/>
      <c r="H316"/>
      <c r="I316"/>
      <c r="J316"/>
      <c r="K316"/>
      <c r="L316"/>
      <c r="O316"/>
      <c r="P316"/>
      <c r="Q316"/>
    </row>
    <row r="317" spans="3:17" x14ac:dyDescent="0.2">
      <c r="C317"/>
      <c r="D317"/>
      <c r="E317"/>
      <c r="F317"/>
      <c r="G317"/>
      <c r="H317"/>
      <c r="I317"/>
      <c r="J317"/>
      <c r="K317"/>
      <c r="L317"/>
      <c r="O317"/>
      <c r="P317"/>
      <c r="Q317"/>
    </row>
    <row r="318" spans="3:17" x14ac:dyDescent="0.2">
      <c r="C318"/>
      <c r="D318"/>
      <c r="E318"/>
      <c r="F318"/>
      <c r="G318"/>
      <c r="H318"/>
      <c r="I318"/>
      <c r="J318"/>
      <c r="K318"/>
      <c r="L318"/>
      <c r="O318"/>
      <c r="P318"/>
      <c r="Q318"/>
    </row>
    <row r="319" spans="3:17" x14ac:dyDescent="0.2">
      <c r="C319"/>
      <c r="D319"/>
      <c r="E319"/>
      <c r="F319"/>
      <c r="G319"/>
      <c r="H319"/>
      <c r="I319"/>
      <c r="J319"/>
      <c r="K319"/>
      <c r="L319"/>
      <c r="O319"/>
      <c r="P319"/>
      <c r="Q319"/>
    </row>
    <row r="320" spans="3:17" x14ac:dyDescent="0.2">
      <c r="C320"/>
      <c r="D320"/>
      <c r="E320"/>
      <c r="F320"/>
      <c r="G320"/>
      <c r="H320"/>
      <c r="I320"/>
      <c r="J320"/>
      <c r="K320"/>
      <c r="L320"/>
      <c r="O320"/>
      <c r="P320"/>
      <c r="Q320"/>
    </row>
    <row r="321" spans="3:17" x14ac:dyDescent="0.2">
      <c r="C321"/>
      <c r="D321"/>
      <c r="E321"/>
      <c r="F321"/>
      <c r="G321"/>
      <c r="H321"/>
      <c r="I321"/>
      <c r="J321"/>
      <c r="K321"/>
      <c r="L321"/>
      <c r="O321"/>
      <c r="P321"/>
      <c r="Q321"/>
    </row>
    <row r="322" spans="3:17" x14ac:dyDescent="0.2">
      <c r="C322"/>
      <c r="D322"/>
      <c r="E322"/>
      <c r="F322"/>
      <c r="G322"/>
      <c r="H322"/>
      <c r="I322"/>
      <c r="J322"/>
      <c r="K322"/>
      <c r="L322"/>
      <c r="O322"/>
      <c r="P322"/>
      <c r="Q322"/>
    </row>
    <row r="323" spans="3:17" x14ac:dyDescent="0.2">
      <c r="C323"/>
      <c r="D323"/>
      <c r="E323"/>
      <c r="F323"/>
      <c r="G323"/>
      <c r="H323"/>
      <c r="I323"/>
      <c r="J323"/>
      <c r="K323"/>
      <c r="L323"/>
      <c r="O323"/>
      <c r="P323"/>
      <c r="Q323"/>
    </row>
    <row r="324" spans="3:17" x14ac:dyDescent="0.2">
      <c r="C324"/>
      <c r="D324"/>
      <c r="E324"/>
      <c r="F324"/>
      <c r="G324"/>
      <c r="H324"/>
      <c r="I324"/>
      <c r="J324"/>
      <c r="K324"/>
      <c r="L324"/>
      <c r="O324"/>
      <c r="P324"/>
      <c r="Q324"/>
    </row>
    <row r="325" spans="3:17" x14ac:dyDescent="0.2">
      <c r="C325"/>
      <c r="D325"/>
      <c r="E325"/>
      <c r="F325"/>
      <c r="G325"/>
      <c r="H325"/>
      <c r="I325"/>
      <c r="J325"/>
      <c r="K325"/>
      <c r="L325"/>
      <c r="O325"/>
      <c r="P325"/>
      <c r="Q325"/>
    </row>
    <row r="326" spans="3:17" x14ac:dyDescent="0.2">
      <c r="C326"/>
      <c r="D326"/>
      <c r="E326"/>
      <c r="F326"/>
      <c r="G326"/>
      <c r="H326"/>
      <c r="I326"/>
      <c r="J326"/>
      <c r="K326"/>
      <c r="L326"/>
      <c r="O326"/>
      <c r="P326"/>
      <c r="Q326"/>
    </row>
    <row r="327" spans="3:17" x14ac:dyDescent="0.2">
      <c r="C327"/>
      <c r="D327"/>
      <c r="E327"/>
      <c r="F327"/>
      <c r="G327"/>
      <c r="H327"/>
      <c r="I327"/>
      <c r="J327"/>
      <c r="K327"/>
      <c r="L327"/>
      <c r="O327"/>
      <c r="P327"/>
      <c r="Q327"/>
    </row>
    <row r="328" spans="3:17" x14ac:dyDescent="0.2">
      <c r="C328"/>
      <c r="D328"/>
      <c r="E328"/>
      <c r="F328"/>
      <c r="G328"/>
      <c r="H328"/>
      <c r="I328"/>
      <c r="J328"/>
      <c r="K328"/>
      <c r="L328"/>
      <c r="O328"/>
      <c r="P328"/>
      <c r="Q328"/>
    </row>
    <row r="329" spans="3:17" x14ac:dyDescent="0.2">
      <c r="C329"/>
      <c r="D329"/>
      <c r="E329"/>
      <c r="F329"/>
      <c r="G329"/>
      <c r="H329"/>
      <c r="I329"/>
      <c r="J329"/>
      <c r="K329"/>
      <c r="L329"/>
      <c r="O329"/>
      <c r="P329"/>
      <c r="Q329"/>
    </row>
    <row r="330" spans="3:17" x14ac:dyDescent="0.2">
      <c r="C330"/>
      <c r="D330"/>
      <c r="E330"/>
      <c r="F330"/>
      <c r="G330"/>
      <c r="H330"/>
      <c r="I330"/>
      <c r="J330"/>
      <c r="K330"/>
      <c r="L330"/>
      <c r="O330"/>
      <c r="P330"/>
      <c r="Q330"/>
    </row>
    <row r="331" spans="3:17" x14ac:dyDescent="0.2">
      <c r="C331"/>
      <c r="D331"/>
      <c r="E331"/>
      <c r="F331"/>
      <c r="G331"/>
      <c r="H331"/>
      <c r="I331"/>
      <c r="J331"/>
      <c r="K331"/>
      <c r="L331"/>
      <c r="O331"/>
      <c r="P331"/>
      <c r="Q331"/>
    </row>
    <row r="332" spans="3:17" x14ac:dyDescent="0.2">
      <c r="C332"/>
      <c r="D332"/>
      <c r="E332"/>
      <c r="F332"/>
      <c r="G332"/>
      <c r="H332"/>
      <c r="I332"/>
      <c r="J332"/>
      <c r="K332"/>
      <c r="L332"/>
      <c r="O332"/>
      <c r="P332"/>
      <c r="Q332"/>
    </row>
    <row r="333" spans="3:17" x14ac:dyDescent="0.2">
      <c r="C333"/>
      <c r="D333"/>
      <c r="E333"/>
      <c r="F333"/>
      <c r="G333"/>
      <c r="H333"/>
      <c r="I333"/>
      <c r="J333"/>
      <c r="K333"/>
      <c r="L333"/>
      <c r="O333"/>
      <c r="P333"/>
      <c r="Q333"/>
    </row>
    <row r="334" spans="3:17" x14ac:dyDescent="0.2">
      <c r="C334"/>
      <c r="D334"/>
      <c r="E334"/>
      <c r="F334"/>
      <c r="G334"/>
      <c r="H334"/>
      <c r="I334"/>
      <c r="J334"/>
      <c r="K334"/>
      <c r="L334"/>
      <c r="O334"/>
      <c r="P334"/>
      <c r="Q334"/>
    </row>
    <row r="335" spans="3:17" x14ac:dyDescent="0.2">
      <c r="C335"/>
      <c r="D335"/>
      <c r="E335"/>
      <c r="F335"/>
      <c r="G335"/>
      <c r="H335"/>
      <c r="I335"/>
      <c r="J335"/>
      <c r="K335"/>
      <c r="L335"/>
      <c r="O335"/>
      <c r="P335"/>
      <c r="Q335"/>
    </row>
    <row r="336" spans="3:17" x14ac:dyDescent="0.2">
      <c r="C336"/>
      <c r="D336"/>
      <c r="E336"/>
      <c r="F336"/>
      <c r="G336"/>
      <c r="H336"/>
      <c r="I336"/>
      <c r="J336"/>
      <c r="K336"/>
      <c r="L336"/>
      <c r="O336"/>
      <c r="P336"/>
      <c r="Q336"/>
    </row>
    <row r="337" spans="3:17" x14ac:dyDescent="0.2">
      <c r="C337"/>
      <c r="D337"/>
      <c r="E337"/>
      <c r="F337"/>
      <c r="G337"/>
      <c r="H337"/>
      <c r="I337"/>
      <c r="J337"/>
      <c r="K337"/>
      <c r="L337"/>
      <c r="O337"/>
      <c r="P337"/>
      <c r="Q337"/>
    </row>
    <row r="338" spans="3:17" x14ac:dyDescent="0.2">
      <c r="C338"/>
      <c r="D338"/>
      <c r="E338"/>
      <c r="F338"/>
      <c r="G338"/>
      <c r="H338"/>
      <c r="I338"/>
      <c r="J338"/>
      <c r="K338"/>
      <c r="L338"/>
      <c r="O338"/>
      <c r="P338"/>
      <c r="Q338"/>
    </row>
    <row r="339" spans="3:17" x14ac:dyDescent="0.2">
      <c r="C339"/>
      <c r="D339"/>
      <c r="E339"/>
      <c r="F339"/>
      <c r="G339"/>
      <c r="H339"/>
      <c r="I339"/>
      <c r="J339"/>
      <c r="K339"/>
      <c r="L339"/>
      <c r="O339"/>
      <c r="P339"/>
      <c r="Q339"/>
    </row>
    <row r="340" spans="3:17" x14ac:dyDescent="0.2">
      <c r="C340"/>
      <c r="D340"/>
      <c r="E340"/>
      <c r="F340"/>
      <c r="G340"/>
      <c r="H340"/>
      <c r="I340"/>
      <c r="J340"/>
      <c r="K340"/>
      <c r="L340"/>
      <c r="O340"/>
      <c r="P340"/>
      <c r="Q340"/>
    </row>
    <row r="341" spans="3:17" x14ac:dyDescent="0.2">
      <c r="C341"/>
      <c r="D341"/>
      <c r="E341"/>
      <c r="F341"/>
      <c r="G341"/>
      <c r="H341"/>
      <c r="I341"/>
      <c r="J341"/>
      <c r="K341"/>
      <c r="L341"/>
      <c r="O341"/>
      <c r="P341"/>
      <c r="Q341"/>
    </row>
    <row r="342" spans="3:17" x14ac:dyDescent="0.2">
      <c r="C342"/>
      <c r="D342"/>
      <c r="E342"/>
      <c r="F342"/>
      <c r="G342"/>
      <c r="H342"/>
      <c r="I342"/>
      <c r="J342"/>
      <c r="K342"/>
      <c r="L342"/>
      <c r="O342"/>
      <c r="P342"/>
      <c r="Q342"/>
    </row>
    <row r="343" spans="3:17" x14ac:dyDescent="0.2">
      <c r="C343"/>
      <c r="D343"/>
      <c r="E343"/>
      <c r="F343"/>
      <c r="G343"/>
      <c r="H343"/>
      <c r="I343"/>
      <c r="J343"/>
      <c r="K343"/>
      <c r="L343"/>
      <c r="O343"/>
      <c r="P343"/>
      <c r="Q343"/>
    </row>
    <row r="344" spans="3:17" x14ac:dyDescent="0.2">
      <c r="C344"/>
      <c r="D344"/>
      <c r="E344"/>
      <c r="F344"/>
      <c r="G344"/>
      <c r="H344"/>
      <c r="I344"/>
      <c r="J344"/>
      <c r="K344"/>
      <c r="L344"/>
      <c r="O344"/>
      <c r="P344"/>
      <c r="Q344"/>
    </row>
    <row r="345" spans="3:17" x14ac:dyDescent="0.2">
      <c r="C345"/>
      <c r="D345"/>
      <c r="E345"/>
      <c r="F345"/>
      <c r="G345"/>
      <c r="H345"/>
      <c r="I345"/>
      <c r="J345"/>
      <c r="K345"/>
      <c r="L345"/>
      <c r="O345"/>
      <c r="P345"/>
      <c r="Q345"/>
    </row>
    <row r="346" spans="3:17" x14ac:dyDescent="0.2">
      <c r="C346"/>
      <c r="D346"/>
      <c r="E346"/>
      <c r="F346"/>
      <c r="G346"/>
      <c r="H346"/>
      <c r="I346"/>
      <c r="J346"/>
      <c r="K346"/>
      <c r="L346"/>
      <c r="O346"/>
      <c r="P346"/>
      <c r="Q346"/>
    </row>
    <row r="347" spans="3:17" x14ac:dyDescent="0.2">
      <c r="C347"/>
      <c r="D347"/>
      <c r="E347"/>
      <c r="F347"/>
      <c r="G347"/>
      <c r="H347"/>
      <c r="I347"/>
      <c r="J347"/>
      <c r="K347"/>
      <c r="L347"/>
      <c r="O347"/>
      <c r="P347"/>
      <c r="Q347"/>
    </row>
    <row r="348" spans="3:17" x14ac:dyDescent="0.2">
      <c r="C348"/>
      <c r="D348"/>
      <c r="E348"/>
      <c r="F348"/>
      <c r="G348"/>
      <c r="H348"/>
      <c r="I348"/>
      <c r="J348"/>
      <c r="K348"/>
      <c r="L348"/>
      <c r="O348"/>
      <c r="P348"/>
      <c r="Q348"/>
    </row>
    <row r="349" spans="3:17" x14ac:dyDescent="0.2">
      <c r="C349"/>
      <c r="D349"/>
      <c r="E349"/>
      <c r="F349"/>
      <c r="G349"/>
      <c r="H349"/>
      <c r="I349"/>
      <c r="J349"/>
      <c r="K349"/>
      <c r="L349"/>
      <c r="O349"/>
      <c r="P349"/>
      <c r="Q349"/>
    </row>
    <row r="350" spans="3:17" x14ac:dyDescent="0.2">
      <c r="C350"/>
      <c r="D350"/>
      <c r="E350"/>
      <c r="F350"/>
      <c r="G350"/>
      <c r="H350"/>
      <c r="I350"/>
      <c r="J350"/>
      <c r="K350"/>
      <c r="L350"/>
      <c r="O350"/>
      <c r="P350"/>
      <c r="Q350"/>
    </row>
    <row r="351" spans="3:17" x14ac:dyDescent="0.2">
      <c r="C351"/>
      <c r="D351"/>
      <c r="E351"/>
      <c r="F351"/>
      <c r="G351"/>
      <c r="H351"/>
      <c r="I351"/>
      <c r="J351"/>
      <c r="K351"/>
      <c r="L351"/>
      <c r="O351"/>
      <c r="P351"/>
      <c r="Q351"/>
    </row>
    <row r="352" spans="3:17" x14ac:dyDescent="0.2">
      <c r="C352"/>
      <c r="D352"/>
      <c r="E352"/>
      <c r="F352"/>
      <c r="G352"/>
      <c r="H352"/>
      <c r="I352"/>
      <c r="J352"/>
      <c r="K352"/>
      <c r="L352"/>
      <c r="O352"/>
      <c r="P352"/>
      <c r="Q352"/>
    </row>
    <row r="353" spans="3:17" x14ac:dyDescent="0.2">
      <c r="C353"/>
      <c r="D353"/>
      <c r="E353"/>
      <c r="F353"/>
      <c r="G353"/>
      <c r="H353"/>
      <c r="I353"/>
      <c r="J353"/>
      <c r="K353"/>
      <c r="L353"/>
      <c r="O353"/>
      <c r="P353"/>
      <c r="Q353"/>
    </row>
    <row r="354" spans="3:17" x14ac:dyDescent="0.2">
      <c r="C354"/>
      <c r="D354"/>
      <c r="E354"/>
      <c r="F354"/>
      <c r="G354"/>
      <c r="H354"/>
      <c r="I354"/>
      <c r="J354"/>
      <c r="K354"/>
      <c r="L354"/>
      <c r="O354"/>
      <c r="P354"/>
      <c r="Q354"/>
    </row>
    <row r="355" spans="3:17" x14ac:dyDescent="0.2">
      <c r="C355"/>
      <c r="D355"/>
      <c r="E355"/>
      <c r="F355"/>
      <c r="G355"/>
      <c r="H355"/>
      <c r="I355"/>
      <c r="J355"/>
      <c r="K355"/>
      <c r="L355"/>
      <c r="O355"/>
      <c r="P355"/>
      <c r="Q355"/>
    </row>
    <row r="356" spans="3:17" x14ac:dyDescent="0.2">
      <c r="C356"/>
      <c r="D356"/>
      <c r="E356"/>
      <c r="F356"/>
      <c r="G356"/>
      <c r="H356"/>
      <c r="I356"/>
      <c r="J356"/>
      <c r="K356"/>
      <c r="L356"/>
      <c r="O356"/>
      <c r="P356"/>
      <c r="Q356"/>
    </row>
    <row r="357" spans="3:17" x14ac:dyDescent="0.2">
      <c r="C357"/>
      <c r="D357"/>
      <c r="E357"/>
      <c r="F357"/>
      <c r="G357"/>
      <c r="H357"/>
      <c r="I357"/>
      <c r="J357"/>
      <c r="K357"/>
      <c r="L357"/>
      <c r="O357"/>
      <c r="P357"/>
      <c r="Q357"/>
    </row>
    <row r="358" spans="3:17" x14ac:dyDescent="0.2">
      <c r="C358"/>
      <c r="D358"/>
      <c r="E358"/>
      <c r="F358"/>
      <c r="G358"/>
      <c r="H358"/>
      <c r="I358"/>
      <c r="J358"/>
      <c r="K358"/>
      <c r="L358"/>
      <c r="O358"/>
      <c r="P358"/>
      <c r="Q358"/>
    </row>
    <row r="359" spans="3:17" x14ac:dyDescent="0.2">
      <c r="C359"/>
      <c r="D359"/>
      <c r="E359"/>
      <c r="F359"/>
      <c r="G359"/>
      <c r="H359"/>
      <c r="I359"/>
      <c r="J359"/>
      <c r="K359"/>
      <c r="L359"/>
      <c r="O359"/>
      <c r="P359"/>
      <c r="Q359"/>
    </row>
  </sheetData>
  <sortState ref="A4:T72">
    <sortCondition ref="A4:A72"/>
  </sortState>
  <mergeCells count="23">
    <mergeCell ref="AA9:AC9"/>
    <mergeCell ref="X9:Z9"/>
    <mergeCell ref="R7:AC7"/>
    <mergeCell ref="AD9:AF9"/>
    <mergeCell ref="B64:C64"/>
    <mergeCell ref="B65:C65"/>
    <mergeCell ref="B66:C66"/>
    <mergeCell ref="J9:L9"/>
    <mergeCell ref="U8:W8"/>
    <mergeCell ref="R9:T9"/>
    <mergeCell ref="B3:J3"/>
    <mergeCell ref="B1:J1"/>
    <mergeCell ref="B2:J2"/>
    <mergeCell ref="J7:Q7"/>
    <mergeCell ref="C7:C8"/>
    <mergeCell ref="B7:B8"/>
    <mergeCell ref="P8:Q8"/>
    <mergeCell ref="B4:J4"/>
    <mergeCell ref="D7:F8"/>
    <mergeCell ref="G7:G9"/>
    <mergeCell ref="H7:H9"/>
    <mergeCell ref="M9:O9"/>
    <mergeCell ref="I7:I9"/>
  </mergeCells>
  <phoneticPr fontId="10" type="noConversion"/>
  <conditionalFormatting sqref="J10:Q57 AA10:AC63 R10:W63">
    <cfRule type="containsBlanks" dxfId="3" priority="14">
      <formula>LEN(TRIM(J10))=0</formula>
    </cfRule>
  </conditionalFormatting>
  <conditionalFormatting sqref="J58:Q63">
    <cfRule type="containsBlanks" dxfId="2" priority="6">
      <formula>LEN(TRIM(J58))=0</formula>
    </cfRule>
  </conditionalFormatting>
  <conditionalFormatting sqref="X10:Z63">
    <cfRule type="containsBlanks" dxfId="1" priority="2">
      <formula>LEN(TRIM(X10))=0</formula>
    </cfRule>
  </conditionalFormatting>
  <conditionalFormatting sqref="AD10:AF63">
    <cfRule type="containsBlanks" dxfId="0" priority="1">
      <formula>LEN(TRIM(AD10))=0</formula>
    </cfRule>
  </conditionalFormatting>
  <pageMargins left="0.5" right="0.5" top="0.5" bottom="0.5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Ruler="0" workbookViewId="0">
      <selection activeCell="C71" sqref="C71"/>
    </sheetView>
  </sheetViews>
  <sheetFormatPr baseColWidth="10" defaultRowHeight="16" x14ac:dyDescent="0.2"/>
  <sheetData/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Station Metrics</vt:lpstr>
      <vt:lpstr>Notes</vt:lpstr>
      <vt:lpstr>'Station Metrics'!Print_Area</vt:lpstr>
    </vt:vector>
  </TitlesOfParts>
  <Company>IRIS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Lodewyk</dc:creator>
  <cp:lastModifiedBy>Microsoft Office User</cp:lastModifiedBy>
  <cp:lastPrinted>2015-04-22T19:48:51Z</cp:lastPrinted>
  <dcterms:created xsi:type="dcterms:W3CDTF">2013-07-16T16:16:36Z</dcterms:created>
  <dcterms:modified xsi:type="dcterms:W3CDTF">2019-11-06T22:49:27Z</dcterms:modified>
</cp:coreProperties>
</file>