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Week" sheetId="1" state="visible" r:id="rId2"/>
    <sheet name="Quests in French" sheetId="2" state="visible" r:id="rId3"/>
    <sheet name="Sheet5" sheetId="3" state="visible" r:id="rId4"/>
    <sheet name="Week2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<sst xmlns="http://schemas.openxmlformats.org/spreadsheetml/2006/main" count="432" uniqueCount="347">
  <si>
    <t xml:space="preserve">Week</t>
  </si>
  <si>
    <t xml:space="preserve">Objectives</t>
  </si>
  <si>
    <t xml:space="preserve">- Introducing students to the training program
- Discovering the job of a Data analyst
- Introducing students to Python (revision of prequests)
- Developping critical thinking
- Starting with Excel</t>
  </si>
  <si>
    <t xml:space="preserve">Skill book</t>
  </si>
  <si>
    <t xml:space="preserve">Skills to be acquired during the week</t>
  </si>
  <si>
    <t xml:space="preserve">Quest</t>
  </si>
  <si>
    <t xml:space="preserve">Course</t>
  </si>
  <si>
    <t xml:space="preserve">Live coding</t>
  </si>
  <si>
    <t xml:space="preserve">Dojo</t>
  </si>
  <si>
    <t xml:space="preserve">Project</t>
  </si>
  <si>
    <t xml:space="preserve">Workshop</t>
  </si>
  <si>
    <t xml:space="preserve">Validation: quiz</t>
  </si>
  <si>
    <t xml:space="preserve">Validation: Checkpoint</t>
  </si>
  <si>
    <t xml:space="preserve">A.1</t>
  </si>
  <si>
    <t xml:space="preserve">Discovering the job of a Data analyst</t>
  </si>
  <si>
    <t xml:space="preserve">Objective: Giving an overview of jobs</t>
  </si>
  <si>
    <t xml:space="preserve">Python: learning about functions, conditions and loops</t>
  </si>
  <si>
    <t xml:space="preserve">Title: Niveau A1 et A2 en langue Python
Objective:  to understand: functions, conditions and loops
https://odyssey.wildcodeschool.com/quests/478</t>
  </si>
  <si>
    <t xml:space="preserve">Objective: Train to use conditions and loops (with simple conditions and loops)
Discvover an IDE (spyder or colab)</t>
  </si>
  <si>
    <t xml:space="preserve">Developing critical thinking</t>
  </si>
  <si>
    <t xml:space="preserve">Title: Causality or correlation
Objective: understand the difference between correlation and causality and develop critical thinking
https://odyssey.wildcodeschool.com/quests/461</t>
  </si>
  <si>
    <t xml:space="preserve">??</t>
  </si>
  <si>
    <t xml:space="preserve">Title: Pseudo code
Objective: ?
https://odyssey.wildcodeschool.com/quests/56</t>
  </si>
  <si>
    <t xml:space="preserve">Building a Pivot table with excel</t>
  </si>
  <si>
    <t xml:space="preserve">Title: Excel Pivot Table
Objective: learn how to create a pivot table
https://odyssey.wildcodeschool.com/quests/1061</t>
  </si>
  <si>
    <t xml:space="preserve">Objective: Train with Pivot table, date aggregation, calculated field</t>
  </si>
  <si>
    <t xml:space="preserve">B1.1</t>
  </si>
  <si>
    <t xml:space="preserve">Doing simple statistics with excel</t>
  </si>
  <si>
    <t xml:space="preserve">Title: Exceler à Excel #1 - Statistiques
Objective:  ??? nom compréhensible
https://odyssey.wildcodeschool.com/quests/982</t>
  </si>
  <si>
    <t xml:space="preserve">The course on statistics is in wek 4</t>
  </si>
  <si>
    <t xml:space="preserve">No practical work on that topic and it is necessary</t>
  </si>
  <si>
    <t xml:space="preserve">Quest review</t>
  </si>
  <si>
    <t xml:space="preserve">Before starting with this document, learn about what a good quest is:
https://docs.google.com/document/d/163jx8Bpx6VqJU7Y8d1w5vTbHvWnQTcGkRUz1NHxAN9Y/edit?usp=sharing
The columns of this document correspond to the criteria of evaluation of a quest as explained in the document above.</t>
  </si>
  <si>
    <t xml:space="preserve">Title of the quest</t>
  </si>
  <si>
    <t xml:space="preserve">Introduction</t>
  </si>
  <si>
    <t xml:space="preserve">Clear objective</t>
  </si>
  <si>
    <t xml:space="preserve">Indication of time</t>
  </si>
  <si>
    <t xml:space="preserve">Ressources (quality)</t>
  </si>
  <si>
    <t xml:space="preserve">Text content</t>
  </si>
  <si>
    <t xml:space="preserve">Challenge</t>
  </si>
  <si>
    <t xml:space="preserve">Criteria of validation</t>
  </si>
  <si>
    <t xml:space="preserve">Illustrations</t>
  </si>
  <si>
    <t xml:space="preserve">Navigation in the content</t>
  </si>
  <si>
    <t xml:space="preserve">Grade given by students</t>
  </si>
  <si>
    <t xml:space="preserve">Student's comments</t>
  </si>
  <si>
    <t xml:space="preserve">Priority in revision</t>
  </si>
  <si>
    <t xml:space="preserve">S1 &amp; Pre quest</t>
  </si>
  <si>
    <t xml:space="preserve">https://odyssey.wildcodeschool.com/quests/461</t>
  </si>
  <si>
    <t xml:space="preserve">https://odyssey.wildcodeschool.com/quests/478</t>
  </si>
  <si>
    <t xml:space="preserve">https://odyssey.wildcodeschool.com/quests/296?tab=content</t>
  </si>
  <si>
    <t xml:space="preserve">https://odyssey.wildcodeschool.com/quests/982</t>
  </si>
  <si>
    <t xml:space="preserve">Il y a une introduction mais elle n'a rien à voir avec le challenge.</t>
  </si>
  <si>
    <t xml:space="preserve">Pas d'objectifs énnoncés</t>
  </si>
  <si>
    <t xml:space="preserve">Pas d'indication sur le temps à passer</t>
  </si>
  <si>
    <t xml:space="preserve">Les ressources ne permettent pas de réaliser le challenge. Elles ne sont pas en rapport avec le challenge</t>
  </si>
  <si>
    <t xml:space="preserve">Il n'y a aucune explication : par exemple sur les types de variables, sur la variance, l'écart type... alors que c'est ce qu'on nous demande de faire dans le challenge</t>
  </si>
  <si>
    <t xml:space="preserve">Il n'est pas possible de réaliser le challenge puisqu'on ne sait pas ce qu'est la variance et l'écart type</t>
  </si>
  <si>
    <t xml:space="preserve">La question 5 est une question ouverte. Du coup, comment on l'évalue. Rien n'est indiqué dans les critères</t>
  </si>
  <si>
    <t xml:space="preserve">Aucune</t>
  </si>
  <si>
    <t xml:space="preserve">OK</t>
  </si>
  <si>
    <t xml:space="preserve">https://odyssey.wildcodeschool.com/quests/696</t>
  </si>
  <si>
    <t xml:space="preserve">Challenge A morning under pressure !!! EN</t>
  </si>
  <si>
    <t xml:space="preserve">https://drive.google.com/open?id=1EmY6YrLIiKfaAKToWWLRh9zDGMzQ8uSh</t>
  </si>
  <si>
    <t xml:space="preserve">8 Data Science professions EN</t>
  </si>
  <si>
    <t xml:space="preserve">https://drive.google.com/drive/folders/1ko1wOmVB_qDGRsd9mWi2xaclD2bVgPHL</t>
  </si>
  <si>
    <t xml:space="preserve">Python - Basics and programming EN</t>
  </si>
  <si>
    <t xml:space="preserve">https://docs.google.com/presentation/d/1mD7CLVDIniNWTK3r66J1Qzyqjj0GAbwCcyb81VSuJnM/edit#slide=id.p15</t>
  </si>
  <si>
    <t xml:space="preserve">S2</t>
  </si>
  <si>
    <t xml:space="preserve">https://docs.google.com/presentation/d/1mD7CLVDIniNWTK3r66J1Qzyqjj0GAbwCcyb81VSuJnM/edit#slide=id.p1</t>
  </si>
  <si>
    <t xml:space="preserve">Concepts of Descriptive Statistics</t>
  </si>
  <si>
    <t xml:space="preserve">https://docs.google.com/presentation/d/1_H646jVJxz4mQAU2JELSLyxhmzvhF_ZvX0r-f8UySwk/edit#slide=id.p1</t>
  </si>
  <si>
    <t xml:space="preserve">https://odyssey.wildcodeschool.com/quests/697/</t>
  </si>
  <si>
    <t xml:space="preserve">Python and strings</t>
  </si>
  <si>
    <t xml:space="preserve">https://colab.research.google.com/drive/1kSwtzkftCJiiCgYz1nstBHJIoO01tp_F#scrollTo=geMLdrvAYHKx</t>
  </si>
  <si>
    <t xml:space="preserve">Quête 2 - Python et les listes</t>
  </si>
  <si>
    <t xml:space="preserve">https://odyssey.wildcodeschool.com/quests/698</t>
  </si>
  <si>
    <t xml:space="preserve"> Python and lists</t>
  </si>
  <si>
    <t xml:space="preserve">https://colab.research.google.com/drive/1yoemK7aOsHZoUHrf06W1270XTd__02NB#scrollTo=Ygonr8C4pEgg</t>
  </si>
  <si>
    <t xml:space="preserve">Quête 3 - Python et les dictionnaires</t>
  </si>
  <si>
    <t xml:space="preserve">https://odyssey.wildcodeschool.com/quests/699</t>
  </si>
  <si>
    <t xml:space="preserve">Python and dictionaries</t>
  </si>
  <si>
    <t xml:space="preserve">https://colab.research.google.com/drive/1OoS215h60YIZrsydcgei1OD6_xlciwgA</t>
  </si>
  <si>
    <t xml:space="preserve">Quête 4 - Python et les tuples</t>
  </si>
  <si>
    <t xml:space="preserve">https://odyssey.wildcodeschool.com/quests/702</t>
  </si>
  <si>
    <t xml:space="preserve">Python and the tuples</t>
  </si>
  <si>
    <t xml:space="preserve">https://colab.research.google.com/drive/1EoyihZQWrE62cXHMm7MvcZxmOU6C-ESM#scrollTo=Wp3_jhWS2Foi</t>
  </si>
  <si>
    <t xml:space="preserve">Quête 5 - On module</t>
  </si>
  <si>
    <t xml:space="preserve">https://odyssey.wildcodeschool.com/quests/710</t>
  </si>
  <si>
    <t xml:space="preserve">Quête 6 - Au secours des statisticiens partie 1</t>
  </si>
  <si>
    <t xml:space="preserve">https://odyssey.wildcodeschool.com/quests/704</t>
  </si>
  <si>
    <t xml:space="preserve">Introduction très courte mais pas de statistiques</t>
  </si>
  <si>
    <t xml:space="preserve">Pas d'objectifs énoncés</t>
  </si>
  <si>
    <t xml:space="preserve">Pas d’indication sur le temps</t>
  </si>
  <si>
    <t xml:space="preserve">Pas de resources annexes</t>
  </si>
  <si>
    <t xml:space="preserve">Il y a du storytelling mais pas d’explication de ce que cela apprend</t>
  </si>
  <si>
    <t xml:space="preserve">Certains exercices explicitent comme sera fait le test mais pas tous</t>
  </si>
  <si>
    <t xml:space="preserve">Une mais encore pas vraiment adaptée aux notions</t>
  </si>
  <si>
    <t xml:space="preserve">Helping Statisticians</t>
  </si>
  <si>
    <t xml:space="preserve">https://colab.research.google.com/drive/1SpwnCFaykRtwuhq5QK4xBjPsKSeTG5yJ#scrollTo=co2X9cGIieV0</t>
  </si>
  <si>
    <t xml:space="preserve">Une mais encore pas vraiment adaptés</t>
  </si>
  <si>
    <t xml:space="preserve">Quête 7 - Au secours des statisticiens partie 2</t>
  </si>
  <si>
    <t xml:space="preserve">https://odyssey.wildcodeschool.com/quests/706</t>
  </si>
  <si>
    <t xml:space="preserve">Regex : Les expressions régulières</t>
  </si>
  <si>
    <t xml:space="preserve">https://odyssey.wildcodeschool.com/quests/98</t>
  </si>
  <si>
    <t xml:space="preserve">Quête 9 - Des méthodes utiles</t>
  </si>
  <si>
    <t xml:space="preserve">https://odyssey.wildcodeschool.com/quests/725</t>
  </si>
  <si>
    <t xml:space="preserve">Quête SQL</t>
  </si>
  <si>
    <t xml:space="preserve">S3</t>
  </si>
  <si>
    <t xml:space="preserve">09. Code césar</t>
  </si>
  <si>
    <t xml:space="preserve">https://odyssey.wildcodeschool.com/quests/723</t>
  </si>
  <si>
    <t xml:space="preserve">10. C'est trop classe la POO</t>
  </si>
  <si>
    <t xml:space="preserve">https://odyssey.wildcodeschool.com/quests/575</t>
  </si>
  <si>
    <t xml:space="preserve">Un héritage encapsulé</t>
  </si>
  <si>
    <t xml:space="preserve">https://odyssey.wildcodeschool.com/quests/726</t>
  </si>
  <si>
    <t xml:space="preserve">1. Numpy : Introduction :</t>
  </si>
  <si>
    <t xml:space="preserve">https://odyssey.wildcodeschool.com/quests/728</t>
  </si>
  <si>
    <t xml:space="preserve">2. Mathématique rime avec Numpy : </t>
  </si>
  <si>
    <t xml:space="preserve">https://odyssey.wildcodeschool.com/quests/730</t>
  </si>
  <si>
    <t xml:space="preserve">3. Monty Hall</t>
  </si>
  <si>
    <t xml:space="preserve">https://odyssey.wildcodeschool.com/quests/729</t>
  </si>
  <si>
    <t xml:space="preserve">OOP Python</t>
  </si>
  <si>
    <t xml:space="preserve">https://docs.google.com/presentation/d/1BUbS2nLaJWSL4qN73veckwyIPyOy9WujhE5bij8GXKQ/edit#slide=id.p1</t>
  </si>
  <si>
    <t xml:space="preserve">S4</t>
  </si>
  <si>
    <t xml:space="preserve">Pandas - Partie 1</t>
  </si>
  <si>
    <t xml:space="preserve">https://odyssey.wildcodeschool.com/quests/736</t>
  </si>
  <si>
    <t xml:space="preserve">Pandas - Partie 2 </t>
  </si>
  <si>
    <t xml:space="preserve">https://odyssey.wildcodeschool.com/quests/737</t>
  </si>
  <si>
    <t xml:space="preserve">Pandas - Partie 3 </t>
  </si>
  <si>
    <t xml:space="preserve">https://odyssey.wildcodeschool.com/quests/738</t>
  </si>
  <si>
    <t xml:space="preserve">Pandas - Partie 4 </t>
  </si>
  <si>
    <t xml:space="preserve">https://odyssey.wildcodeschool.com/quests/800</t>
  </si>
  <si>
    <t xml:space="preserve">Yuka - Partie 1</t>
  </si>
  <si>
    <t xml:space="preserve">https://odyssey.wildcodeschool.com/quests/739</t>
  </si>
  <si>
    <t xml:space="preserve">Devient un "artiste" avec Matplotlib - Partie 1</t>
  </si>
  <si>
    <t xml:space="preserve">https://odyssey.wildcodeschool.com/quests/748</t>
  </si>
  <si>
    <t xml:space="preserve">Devient un "artiste" avec Matplotlib - Partie 2</t>
  </si>
  <si>
    <t xml:space="preserve">https://odyssey.wildcodeschool.com/quests/749</t>
  </si>
  <si>
    <t xml:space="preserve">Mission candidat avec Pandas (et sa rime)</t>
  </si>
  <si>
    <t xml:space="preserve">https://odyssey.wildcodeschool.com/quests/741</t>
  </si>
  <si>
    <t xml:space="preserve">Static and interactive Dataviz with Python</t>
  </si>
  <si>
    <t xml:space="preserve">https://docs.google.com/presentation/d/1ZVp6zJJMk2wdRWbciHJM2q4t8ei_ja2p7M1Sg1McGzI/edit#slide=id.p1</t>
  </si>
  <si>
    <t xml:space="preserve">Relational Python Algebra</t>
  </si>
  <si>
    <t xml:space="preserve">https://docs.google.com/presentation/d/1owtkkcs6Fqva_A3f4jfvqore1MsaLyAIWM8d5Tw7nRU/edit?usp=sharing</t>
  </si>
  <si>
    <t xml:space="preserve">How to analyze outliers</t>
  </si>
  <si>
    <t xml:space="preserve">https://docs.google.com/presentation/d/1tr6sFJhFqin3G2MbDCbG9y0qG-F6SMDSZirKzwCbtQA/edit#slide=id.p3</t>
  </si>
  <si>
    <t xml:space="preserve">Dojo Pandas</t>
  </si>
  <si>
    <t xml:space="preserve">https://colab.research.google.com/drive/137zZeNM10rwpnmFtEvf9XvS_0B0vH6lg#scrollTo=A6z5Sj6JeMUb</t>
  </si>
  <si>
    <t xml:space="preserve">1 Global warming as seen by a Data Analyst EN</t>
  </si>
  <si>
    <t xml:space="preserve">https://drive.google.com/open?id=1VCiQGnKy2WyqKH2kbp7IJkq2LOb-gnARGWfWAFIzN-Y</t>
  </si>
  <si>
    <t xml:space="preserve">S5</t>
  </si>
  <si>
    <t xml:space="preserve">Yuka - Partie 2</t>
  </si>
  <si>
    <t xml:space="preserve">https://odyssey.wildcodeschool.com/quests/740</t>
  </si>
  <si>
    <t xml:space="preserve">Seaborn 1</t>
  </si>
  <si>
    <t xml:space="preserve">https://odyssey.wildcodeschool.com/quests/753</t>
  </si>
  <si>
    <t xml:space="preserve">Seaborn 2</t>
  </si>
  <si>
    <t xml:space="preserve">https://odyssey.wildcodeschool.com/quests/754</t>
  </si>
  <si>
    <t xml:space="preserve">Bokeh 1</t>
  </si>
  <si>
    <t xml:space="preserve">https://odyssey.wildcodeschool.com/quests/762</t>
  </si>
  <si>
    <t xml:space="preserve">Quête RGPD part 1 : </t>
  </si>
  <si>
    <t xml:space="preserve">https://odyssey.wildcodeschool.com/quests/761</t>
  </si>
  <si>
    <t xml:space="preserve">Quêtes SQL Fundamentals - 07 à 10 : </t>
  </si>
  <si>
    <t xml:space="preserve">https://odyssey.wildcodeschool.com/quests/251</t>
  </si>
  <si>
    <t xml:space="preserve">- "Become an 'artist' with Matplotlib - Part 3</t>
  </si>
  <si>
    <t xml:space="preserve">https://odyssey.wildcodeschool.com/quests/750</t>
  </si>
  <si>
    <t xml:space="preserve">- "Become an 'artist' with Matplotlib - Part 4 </t>
  </si>
  <si>
    <t xml:space="preserve">https://odyssey.wildcodeschool.com/quests/751</t>
  </si>
  <si>
    <t xml:space="preserve">- "Become an 'artist' with Matplotlib - Part 5</t>
  </si>
  <si>
    <t xml:space="preserve">https://odyssey.wildcodeschool.com/quests/752</t>
  </si>
  <si>
    <t xml:space="preserve">- Bokeh 2 : </t>
  </si>
  <si>
    <t xml:space="preserve">https://odyssey.wildcodeschool.com/quests/763</t>
  </si>
  <si>
    <t xml:space="preserve">- Bokeh 3 : </t>
  </si>
  <si>
    <t xml:space="preserve">https://odyssey.wildcodeschool.com/quests/764</t>
  </si>
  <si>
    <t xml:space="preserve">Data security</t>
  </si>
  <si>
    <t xml:space="preserve">https://docs.google.com/presentation/d/1zQylINVmZ-reBpXbZDmC1WIKuhLt9t_frOUqEWLek2U/edit#slide=id.p13</t>
  </si>
  <si>
    <t xml:space="preserve">Checkpoint 1</t>
  </si>
  <si>
    <t xml:space="preserve">https://odyssey.wildcodeschool.com/quests/804</t>
  </si>
  <si>
    <t xml:space="preserve">Checkpoint 1 - Google Colab</t>
  </si>
  <si>
    <t xml:space="preserve">https://colab.research.google.com/drive/1a0d9e-Gn5Q1Z1dGImI5Fac_TmdoOP0EE</t>
  </si>
  <si>
    <t xml:space="preserve">S6</t>
  </si>
  <si>
    <t xml:space="preserve">Training, validation et testing set</t>
  </si>
  <si>
    <t xml:space="preserve">https://odyssey.wildcodeschool.com/quests/581</t>
  </si>
  <si>
    <t xml:space="preserve">Régression linéaire simple - Part 1</t>
  </si>
  <si>
    <t xml:space="preserve">https://odyssey.wildcodeschool.com/quests/487</t>
  </si>
  <si>
    <t xml:space="preserve">Régression linéaire multiple - Part 2</t>
  </si>
  <si>
    <t xml:space="preserve">https://odyssey.wildcodeschool.com/quests/775</t>
  </si>
  <si>
    <t xml:space="preserve">Quête RGPD part 2</t>
  </si>
  <si>
    <t xml:space="preserve">https://odyssey.wildcodeschool.com/quests/767</t>
  </si>
  <si>
    <t xml:space="preserve">S7</t>
  </si>
  <si>
    <t xml:space="preserve">https://odyssey.wildcodeschool.com/quests/777</t>
  </si>
  <si>
    <t xml:space="preserve">https://odyssey.wildcodeschool.com/quests/776</t>
  </si>
  <si>
    <t xml:space="preserve">https://odyssey.wildcodeschool.com/quests/593</t>
  </si>
  <si>
    <t xml:space="preserve">https://odyssey.wildcodeschool.com/quests/815</t>
  </si>
  <si>
    <t xml:space="preserve">https://odyssey.wildcodeschool.com/quests/46</t>
  </si>
  <si>
    <t xml:space="preserve">https://odyssey.wildcodeschool.com/quests/768</t>
  </si>
  <si>
    <t xml:space="preserve">Text mining - NLP</t>
  </si>
  <si>
    <t xml:space="preserve">https://docs.google.com/presentation/d/16pbBVkFh_cLAeuQcIshNIHy7xRqanD9sfsPiFTviQ6w/edit</t>
  </si>
  <si>
    <t xml:space="preserve">S8</t>
  </si>
  <si>
    <t xml:space="preserve">Clustering</t>
  </si>
  <si>
    <t xml:space="preserve">https://docs.google.com/presentation/d/1xDZBdm3rir0941Z6aNLSQThhHbq78i2SHYElSYOwQgo/edit#slide=id.p31</t>
  </si>
  <si>
    <t xml:space="preserve">Natural Language Processing : introduction to text mining</t>
  </si>
  <si>
    <t xml:space="preserve">https://odyssey.wildcodeschool.com/quests/864</t>
  </si>
  <si>
    <t xml:space="preserve">Natural Language Processing : sentiment analysis</t>
  </si>
  <si>
    <t xml:space="preserve">https://odyssey.wildcodeschool.com/quests/866</t>
  </si>
  <si>
    <t xml:space="preserve">Probabilistic classification with Naive Bayes</t>
  </si>
  <si>
    <t xml:space="preserve">https://odyssey.wildcodeschool.com/quests/881</t>
  </si>
  <si>
    <t xml:space="preserve">Recommendation System _Netflix</t>
  </si>
  <si>
    <t xml:space="preserve">https://docs.google.com/document/d/1SXRW4sffZp4-zC1NO6ZgOHYA2ZdpCCLVwR9WyXowPOQ/edit</t>
  </si>
  <si>
    <t xml:space="preserve">Datathon</t>
  </si>
  <si>
    <t xml:space="preserve">S9</t>
  </si>
  <si>
    <t xml:space="preserve">Power BI</t>
  </si>
  <si>
    <t xml:space="preserve">https://docs.google.com/presentation/d/1nX5jiOdjrBCy6CyBHJucPXIfAhFsIlxEcv_PBjyVljk/edit#slide=id.p12</t>
  </si>
  <si>
    <t xml:space="preserve">Power BI - part 1</t>
  </si>
  <si>
    <t xml:space="preserve">https://odyssey.wildcodeschool.com/quests/911</t>
  </si>
  <si>
    <t xml:space="preserve">Power BI - Part 2</t>
  </si>
  <si>
    <t xml:space="preserve">https://odyssey.wildcodeschool.com/quests/922</t>
  </si>
  <si>
    <t xml:space="preserve">S10</t>
  </si>
  <si>
    <t xml:space="preserve">Tableau software part 1</t>
  </si>
  <si>
    <t xml:space="preserve">https://odyssey.wildcodeschool.com/quests/909</t>
  </si>
  <si>
    <t xml:space="preserve">Tableau software part 2</t>
  </si>
  <si>
    <t xml:space="preserve">https://odyssey.wildcodeschool.com/quests/910</t>
  </si>
  <si>
    <t xml:space="preserve">BI - Business intelligence</t>
  </si>
  <si>
    <t xml:space="preserve">https://docs.google.com/presentation/d/19CILm33Dl1JrDmG5pp0j226s8lZeDvg3GRW4AKNM2XA/edit#slide=id.p1</t>
  </si>
  <si>
    <t xml:space="preserve">Checkpoint 2</t>
  </si>
  <si>
    <t xml:space="preserve">https://odyssey.wildcodeschool.com/quests/961</t>
  </si>
  <si>
    <t xml:space="preserve">Checkpoint 2 - Google collab</t>
  </si>
  <si>
    <t xml:space="preserve">https://colab.research.google.com/drive/1IWjgLRc_RDQm6pVvn80JPvr1LQIGt6Yk</t>
  </si>
  <si>
    <t xml:space="preserve">S11</t>
  </si>
  <si>
    <t xml:space="preserve">Scrapping</t>
  </si>
  <si>
    <t xml:space="preserve">#1 Web Scraping : introduction</t>
  </si>
  <si>
    <t xml:space="preserve">https://odyssey.wildcodeschool.com/quests/937</t>
  </si>
  <si>
    <t xml:space="preserve">#2 Web Scraping: scraping multiple pages</t>
  </si>
  <si>
    <t xml:space="preserve">https://odyssey.wildcodeschool.com/quests/939</t>
  </si>
  <si>
    <t xml:space="preserve">S12</t>
  </si>
  <si>
    <t xml:space="preserve">Business through data</t>
  </si>
  <si>
    <t xml:space="preserve">https://docs.google.com/presentation/d/1BWF_D9_lA7oPf7__AsOo9olu8HVgxL2zEpWGNl6unzk/edit#slide=id.p1</t>
  </si>
  <si>
    <t xml:space="preserve">#1 Fly me to the cloud - EC2</t>
  </si>
  <si>
    <t xml:space="preserve">https://odyssey.wildcodeschool.com/quests/497</t>
  </si>
  <si>
    <t xml:space="preserve">#2 Fly me to the cloud - RDS</t>
  </si>
  <si>
    <t xml:space="preserve">https://odyssey.wildcodeschool.com/quests/805</t>
  </si>
  <si>
    <t xml:space="preserve">#3 Fly me to the cloud - S3</t>
  </si>
  <si>
    <t xml:space="preserve">https://odyssey.wildcodeschool.com/quests/806</t>
  </si>
  <si>
    <t xml:space="preserve">Amazon Web Services : Simple Storage Service</t>
  </si>
  <si>
    <t xml:space="preserve">https://odyssey.wildcodeschool.com/quests/943</t>
  </si>
  <si>
    <t xml:space="preserve">Amazon Web Services : Relational Database Service</t>
  </si>
  <si>
    <t xml:space="preserve">https://odyssey.wildcodeschool.com/quests/945</t>
  </si>
  <si>
    <t xml:space="preserve">S13</t>
  </si>
  <si>
    <t xml:space="preserve">Cloud computing</t>
  </si>
  <si>
    <t xml:space="preserve">https://docs.google.com/presentation/d/1RJQDTNsElbrIrTrxTxYRQb3sHk9ODjJeKJ2u0RlEOVs/edit#slide=id.p1</t>
  </si>
  <si>
    <t xml:space="preserve">Excelerate to Excel #1 - Statistics</t>
  </si>
  <si>
    <t xml:space="preserve">#2 Exceler à Excel - Régression</t>
  </si>
  <si>
    <t xml:space="preserve">https://odyssey.wildcodeschool.com/quests/987</t>
  </si>
  <si>
    <t xml:space="preserve">S14</t>
  </si>
  <si>
    <t xml:space="preserve">﻿Google Analytics certified</t>
  </si>
  <si>
    <t xml:space="preserve">https://odyssey.wildcodeschool.com/quests/541</t>
  </si>
  <si>
    <t xml:space="preserve">S15</t>
  </si>
  <si>
    <t xml:space="preserve">ACP</t>
  </si>
  <si>
    <t xml:space="preserve">https://odyssey.wildcodeschool.com/quests/576</t>
  </si>
  <si>
    <t xml:space="preserve">Checkpoint 3</t>
  </si>
  <si>
    <t xml:space="preserve">https://odyssey.wildcodeschool.com/quests/1015?tab=content</t>
  </si>
  <si>
    <t xml:space="preserve">Colab Checkpoint</t>
  </si>
  <si>
    <t xml:space="preserve">S16</t>
  </si>
  <si>
    <t xml:space="preserve">Cross Validation</t>
  </si>
  <si>
    <t xml:space="preserve">https://odyssey.wildcodeschool.com/quests/1010</t>
  </si>
  <si>
    <t xml:space="preserve">Grid Search</t>
  </si>
  <si>
    <t xml:space="preserve">https://odyssey.wildcodeschool.com/quests/1011</t>
  </si>
  <si>
    <t xml:space="preserve">https://docs.google.com/presentation/d/1LZpuS5-4O-UPtbUBXsNp3vSatVOKtlW7-flCZwnUFRw/edit#slide=id.p1</t>
  </si>
  <si>
    <t xml:space="preserve">S17</t>
  </si>
  <si>
    <t xml:space="preserve">﻿Non au SQL ❌</t>
  </si>
  <si>
    <t xml:space="preserve">https://odyssey.wildcodeschool.com/quests/563</t>
  </si>
  <si>
    <t xml:space="preserve">NoSQL: Aggregate with MapReduce</t>
  </si>
  <si>
    <t xml:space="preserve">https://odyssey.wildcodeschool.com/quests/1019</t>
  </si>
  <si>
    <t xml:space="preserve">NoSQL: MongoDB and Documents</t>
  </si>
  <si>
    <t xml:space="preserve">https://odyssey.wildcodeschool.com/quests/1017</t>
  </si>
  <si>
    <t xml:space="preserve">NO SQL</t>
  </si>
  <si>
    <t xml:space="preserve">https://docs.google.com/presentation/d/12Q4S-p0-0FagI9xfcHqsAJaZp-PyezdBrX2Ee_JzdPs/edit#slide=id.p1</t>
  </si>
  <si>
    <t xml:space="preserve">S18</t>
  </si>
  <si>
    <t xml:space="preserve">Do you speak R ? - Part 1</t>
  </si>
  <si>
    <t xml:space="preserve">https://odyssey.wildcodeschool.com/quests/534</t>
  </si>
  <si>
    <t xml:space="preserve">Do you speak R ? - Part 2</t>
  </si>
  <si>
    <t xml:space="preserve">https://odyssey.wildcodeschool.com/quests/801</t>
  </si>
  <si>
    <t xml:space="preserve">Do you speak R ? - Part 3</t>
  </si>
  <si>
    <t xml:space="preserve">https://odyssey.wildcodeschool.com/quests/802</t>
  </si>
  <si>
    <t xml:space="preserve">Do you speak R ? - Part 4</t>
  </si>
  <si>
    <t xml:space="preserve">https://odyssey.wildcodeschool.com/quests/803</t>
  </si>
  <si>
    <t xml:space="preserve">S19</t>
  </si>
  <si>
    <t xml:space="preserve">Deep Learning</t>
  </si>
  <si>
    <t xml:space="preserve">2 – March 2020</t>
  </si>
  <si>
    <t xml:space="preserve">- discover relationnal databases                                    - create a database with a DBMS                                   - perform simple and more complex queries in SQL       - perform statistics with Excel                                       - advanced pivot charts</t>
  </si>
  <si>
    <t xml:space="preserve"> 2 – September 2019</t>
  </si>
  <si>
    <t xml:space="preserve">- python data types and manipulation                           - python modules and files                                            - python functions                                                        - perform statistics with Python </t>
  </si>
  <si>
    <t xml:space="preserve"> 2 – March 2020 (PARIS)</t>
  </si>
  <si>
    <t xml:space="preserve">- Introduction au base de données relationnelles            - Introduction et première manipulation de Python        - Introduction aux outils: google collab</t>
  </si>
  <si>
    <t xml:space="preserve">Material</t>
  </si>
  <si>
    <t xml:space="preserve">Validation </t>
  </si>
  <si>
    <t xml:space="preserve">Quizz</t>
  </si>
  <si>
    <t xml:space="preserve">Checkpoint</t>
  </si>
  <si>
    <t xml:space="preserve">W2 – Data March 2020</t>
  </si>
  <si>
    <t xml:space="preserve">C.1.1</t>
  </si>
  <si>
    <t xml:space="preserve">Les bases de données relationnelles</t>
  </si>
  <si>
    <t xml:space="preserve">C.1.2</t>
  </si>
  <si>
    <t xml:space="preserve">Modéliser une base de données avec UML</t>
  </si>
  <si>
    <t xml:space="preserve">C.1.3</t>
  </si>
  <si>
    <t xml:space="preserve">Créer une base de données avec un SGBDR</t>
  </si>
  <si>
    <t xml:space="preserve">C.2 </t>
  </si>
  <si>
    <t xml:space="preserve">SQL</t>
  </si>
  <si>
    <t xml:space="preserve">Cours SQL</t>
  </si>
  <si>
    <t xml:space="preserve">C.2.1</t>
  </si>
  <si>
    <t xml:space="preserve">CRUD</t>
  </si>
  <si>
    <t xml:space="preserve">C.2.3</t>
  </si>
  <si>
    <t xml:space="preserve">Index, sous-requêtes et jointures</t>
  </si>
  <si>
    <t xml:space="preserve">JOIN</t>
  </si>
  <si>
    <t xml:space="preserve">Méthodologie agile et scrum</t>
  </si>
  <si>
    <t xml:space="preserve">Incomplet en FR et EN</t>
  </si>
  <si>
    <t xml:space="preserve">Pas de correspondance dans le skill book</t>
  </si>
  <si>
    <t xml:space="preserve">B.4.2</t>
  </si>
  <si>
    <t xml:space="preserve">Les fonctions statistiques d'Excel</t>
  </si>
  <si>
    <t xml:space="preserve">B.4.4</t>
  </si>
  <si>
    <t xml:space="preserve">Tableaux croisés dynamiques </t>
  </si>
  <si>
    <t xml:space="preserve">W2 – Data Septembre 2020</t>
  </si>
  <si>
    <t xml:space="preserve">D1</t>
  </si>
  <si>
    <t xml:space="preserve">Programmation avec Python</t>
  </si>
  <si>
    <t xml:space="preserve">Python tour: datatypes and the loop</t>
  </si>
  <si>
    <t xml:space="preserve">Python basics</t>
  </si>
  <si>
    <t xml:space="preserve">D.1.1</t>
  </si>
  <si>
    <t xml:space="preserve">Variables et structures de données</t>
  </si>
  <si>
    <t xml:space="preserve">Python list random and file</t>
  </si>
  <si>
    <t xml:space="preserve">D.1.3</t>
  </si>
  <si>
    <t xml:space="preserve">Python dictionaries</t>
  </si>
  <si>
    <t xml:space="preserve">D.1.4</t>
  </si>
  <si>
    <t xml:space="preserve">D.1.5</t>
  </si>
  <si>
    <t xml:space="preserve">Les modules et les fichiers</t>
  </si>
  <si>
    <t xml:space="preserve">D.1.9</t>
  </si>
  <si>
    <t xml:space="preserve">La bibliothèque standard</t>
  </si>
  <si>
    <t xml:space="preserve">D.1.2 </t>
  </si>
  <si>
    <t xml:space="preserve">Boucles, itérateur</t>
  </si>
  <si>
    <t xml:space="preserve">Conditions</t>
  </si>
  <si>
    <t xml:space="preserve">Fonctions</t>
  </si>
  <si>
    <t xml:space="preserve">B.1</t>
  </si>
  <si>
    <t xml:space="preserve">Utiliser les statistiques descriptives</t>
  </si>
  <si>
    <t xml:space="preserve">W2 – Data Septembre 2020 – PARIS</t>
  </si>
  <si>
    <t xml:space="preserve">SQL Fundamentals 1</t>
  </si>
  <si>
    <t xml:space="preserve">SQL Fundamentals 2</t>
  </si>
  <si>
    <t xml:space="preserve">SQL Advanced 1</t>
  </si>
  <si>
    <t xml:space="preserve">E.3.1</t>
  </si>
  <si>
    <t xml:space="preserve">Google collaboratory – Utilisation</t>
  </si>
  <si>
    <t xml:space="preserve">Google Collaboratory</t>
  </si>
  <si>
    <t xml:space="preserve">Python List random and files</t>
  </si>
</sst>
</file>

<file path=xl/styles.xml><?xml version="1.0" encoding="utf-8"?>
<styleSheet xmlns="http://schemas.openxmlformats.org/spreadsheetml/2006/main">
  <numFmts count="1">
    <numFmt numFmtId="164" formatCode="General"/>
  </numFmts>
  <fonts count="3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  <font>
      <b val="true"/>
      <sz val="11"/>
      <color rgb="FF000000"/>
      <name val="Roboto"/>
      <family val="0"/>
      <charset val="1"/>
    </font>
    <font>
      <b val="true"/>
      <sz val="11"/>
      <color rgb="FFFF0000"/>
      <name val="Arial"/>
      <family val="0"/>
      <charset val="1"/>
    </font>
    <font>
      <sz val="11"/>
      <color rgb="FFFF0000"/>
      <name val="Arial"/>
      <family val="0"/>
      <charset val="1"/>
    </font>
    <font>
      <sz val="11"/>
      <color rgb="FF008000"/>
      <name val="Inconsolata"/>
      <family val="0"/>
      <charset val="1"/>
    </font>
    <font>
      <u val="single"/>
      <sz val="11"/>
      <color rgb="FF0000FF"/>
      <name val="Cambria"/>
      <family val="0"/>
      <charset val="1"/>
    </font>
    <font>
      <b val="true"/>
      <sz val="11"/>
      <color rgb="FFFFFFFF"/>
      <name val="Arial"/>
      <family val="0"/>
      <charset val="1"/>
    </font>
    <font>
      <u val="single"/>
      <sz val="11"/>
      <color rgb="FF000000"/>
      <name val="Roboto"/>
      <family val="0"/>
      <charset val="1"/>
    </font>
    <font>
      <b val="true"/>
      <sz val="11"/>
      <color rgb="FFCC0000"/>
      <name val="Cambria"/>
      <family val="0"/>
      <charset val="1"/>
    </font>
    <font>
      <u val="singl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1"/>
      <color rgb="FF000000"/>
      <name val="Docs-Calibri"/>
      <family val="0"/>
      <charset val="1"/>
    </font>
    <font>
      <b val="true"/>
      <u val="single"/>
      <sz val="11"/>
      <color rgb="FF000000"/>
      <name val="Docs-Calibri"/>
      <family val="0"/>
      <charset val="1"/>
    </font>
    <font>
      <b val="true"/>
      <sz val="11"/>
      <color rgb="FF000000"/>
      <name val="Calibri"/>
      <family val="0"/>
      <charset val="1"/>
    </font>
    <font>
      <u val="single"/>
      <sz val="11"/>
      <color rgb="FF000000"/>
      <name val="Arial"/>
      <family val="0"/>
      <charset val="1"/>
    </font>
    <font>
      <u val="single"/>
      <sz val="11"/>
      <color rgb="FF1155CC"/>
      <name val="Arial"/>
      <family val="0"/>
      <charset val="1"/>
    </font>
    <font>
      <sz val="10"/>
      <color rgb="FF000000"/>
      <name val="Cambria"/>
      <family val="1"/>
      <charset val="1"/>
    </font>
    <font>
      <b val="true"/>
      <sz val="10"/>
      <color rgb="FF000000"/>
      <name val="Cambria"/>
      <family val="1"/>
      <charset val="1"/>
    </font>
    <font>
      <b val="true"/>
      <sz val="10"/>
      <name val="Cambria"/>
      <family val="1"/>
      <charset val="1"/>
    </font>
    <font>
      <sz val="10"/>
      <name val="Cambria"/>
      <family val="1"/>
      <charset val="1"/>
    </font>
    <font>
      <u val="single"/>
      <sz val="10"/>
      <color rgb="FF0000FF"/>
      <name val="Cambria"/>
      <family val="1"/>
      <charset val="1"/>
    </font>
    <font>
      <sz val="10"/>
      <color rgb="FFFF0000"/>
      <name val="Cambria"/>
      <family val="1"/>
      <charset val="1"/>
    </font>
    <font>
      <sz val="10"/>
      <color rgb="FF008000"/>
      <name val="Cambria"/>
      <family val="1"/>
      <charset val="1"/>
    </font>
    <font>
      <b val="true"/>
      <sz val="11"/>
      <name val="Arial"/>
      <family val="0"/>
      <charset val="1"/>
    </font>
    <font>
      <sz val="11"/>
      <name val="Roboto"/>
      <family val="0"/>
      <charset val="1"/>
    </font>
    <font>
      <sz val="11"/>
      <name val="Arial"/>
      <family val="0"/>
      <charset val="1"/>
    </font>
    <font>
      <u val="single"/>
      <sz val="10"/>
      <color rgb="FF0000FF"/>
      <name val="Calibri"/>
      <family val="0"/>
      <charset val="1"/>
    </font>
    <font>
      <u val="single"/>
      <sz val="10"/>
      <color rgb="FF0000FF"/>
      <name val="Arial"/>
      <family val="0"/>
      <charset val="1"/>
    </font>
    <font>
      <u val="single"/>
      <sz val="10"/>
      <color rgb="FF0000FF"/>
      <name val="Docs-Calibri"/>
      <family val="0"/>
      <charset val="1"/>
    </font>
    <font>
      <b val="true"/>
      <sz val="11"/>
      <name val="Roboto"/>
      <family val="0"/>
      <charset val="1"/>
    </font>
    <font>
      <sz val="10"/>
      <color rgb="FF000000"/>
      <name val="Cambria"/>
      <family val="1"/>
    </font>
  </fonts>
  <fills count="11">
    <fill>
      <patternFill patternType="none"/>
    </fill>
    <fill>
      <patternFill patternType="gray125"/>
    </fill>
    <fill>
      <patternFill patternType="solid">
        <fgColor rgb="FFF5DDDD"/>
        <bgColor rgb="FFD9D9D9"/>
      </patternFill>
    </fill>
    <fill>
      <patternFill patternType="solid">
        <fgColor rgb="FFCFE2F3"/>
        <bgColor rgb="FFD9D9D9"/>
      </patternFill>
    </fill>
    <fill>
      <patternFill patternType="solid">
        <fgColor rgb="FFFFFF00"/>
        <bgColor rgb="FFFFF200"/>
      </patternFill>
    </fill>
    <fill>
      <patternFill patternType="solid">
        <fgColor rgb="FFFFFFFF"/>
        <bgColor rgb="FFCCFFFF"/>
      </patternFill>
    </fill>
    <fill>
      <patternFill patternType="solid">
        <fgColor rgb="FFB7B7B7"/>
        <bgColor rgb="FFCCCCCC"/>
      </patternFill>
    </fill>
    <fill>
      <patternFill patternType="solid">
        <fgColor rgb="FFCCCCCC"/>
        <bgColor rgb="FFD9D9D9"/>
      </patternFill>
    </fill>
    <fill>
      <patternFill patternType="solid">
        <fgColor rgb="FFD9D9D9"/>
        <bgColor rgb="FFCFE2F3"/>
      </patternFill>
    </fill>
    <fill>
      <patternFill patternType="solid">
        <fgColor rgb="FFFFF200"/>
        <bgColor rgb="FFFFFF00"/>
      </patternFill>
    </fill>
    <fill>
      <patternFill patternType="solid">
        <fgColor rgb="FFFFDEA5"/>
        <bgColor rgb="FFF5DDDD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thin">
        <color rgb="FFB7B7B7"/>
      </right>
      <top/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/>
      <bottom style="thin">
        <color rgb="FFB7B7B7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5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6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8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9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1" fillId="5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9" fillId="5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2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25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26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26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6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5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4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4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2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3" fillId="0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7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3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7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3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6" fillId="0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3" fillId="9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3" fillId="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9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3" fillId="9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3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7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1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1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2" fillId="5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3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4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5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3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6" fillId="1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6" fillId="1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5DDDD"/>
      <rgbColor rgb="FFCFE2F3"/>
      <rgbColor rgb="FF660066"/>
      <rgbColor rgb="FFFF8080"/>
      <rgbColor rgb="FF1155CC"/>
      <rgbColor rgb="FFCCCCCC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DEA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odyssey.wildcodeschool.com/quests/461" TargetMode="External"/><Relationship Id="rId2" Type="http://schemas.openxmlformats.org/officeDocument/2006/relationships/hyperlink" Target="https://odyssey.wildcodeschool.com/quests/478" TargetMode="External"/><Relationship Id="rId3" Type="http://schemas.openxmlformats.org/officeDocument/2006/relationships/hyperlink" Target="https://odyssey.wildcodeschool.com/quests/296?tab=content" TargetMode="External"/><Relationship Id="rId4" Type="http://schemas.openxmlformats.org/officeDocument/2006/relationships/hyperlink" Target="https://odyssey.wildcodeschool.com/quests/982" TargetMode="External"/><Relationship Id="rId5" Type="http://schemas.openxmlformats.org/officeDocument/2006/relationships/hyperlink" Target="https://odyssey.wildcodeschool.com/quests/696" TargetMode="External"/><Relationship Id="rId6" Type="http://schemas.openxmlformats.org/officeDocument/2006/relationships/hyperlink" Target="https://drive.google.com/open?id=1EmY6YrLIiKfaAKToWWLRh9zDGMzQ8uSh" TargetMode="External"/><Relationship Id="rId7" Type="http://schemas.openxmlformats.org/officeDocument/2006/relationships/hyperlink" Target="https://drive.google.com/drive/folders/1ko1wOmVB_qDGRsd9mWi2xaclD2bVgPHL" TargetMode="External"/><Relationship Id="rId8" Type="http://schemas.openxmlformats.org/officeDocument/2006/relationships/hyperlink" Target="https://docs.google.com/presentation/d/1mD7CLVDIniNWTK3r66J1Qzyqjj0GAbwCcyb81VSuJnM/edit" TargetMode="External"/><Relationship Id="rId9" Type="http://schemas.openxmlformats.org/officeDocument/2006/relationships/hyperlink" Target="https://docs.google.com/presentation/d/1mD7CLVDIniNWTK3r66J1Qzyqjj0GAbwCcyb81VSuJnM/edit" TargetMode="External"/><Relationship Id="rId10" Type="http://schemas.openxmlformats.org/officeDocument/2006/relationships/hyperlink" Target="https://docs.google.com/presentation/d/1_H646jVJxz4mQAU2JELSLyxhmzvhF_ZvX0r-f8UySwk/edit" TargetMode="External"/><Relationship Id="rId11" Type="http://schemas.openxmlformats.org/officeDocument/2006/relationships/hyperlink" Target="https://odyssey.wildcodeschool.com/quests/697/" TargetMode="External"/><Relationship Id="rId12" Type="http://schemas.openxmlformats.org/officeDocument/2006/relationships/hyperlink" Target="https://colab.research.google.com/drive/1kSwtzkftCJiiCgYz1nstBHJIoO01tp_F" TargetMode="External"/><Relationship Id="rId13" Type="http://schemas.openxmlformats.org/officeDocument/2006/relationships/hyperlink" Target="https://odyssey.wildcodeschool.com/quests/698" TargetMode="External"/><Relationship Id="rId14" Type="http://schemas.openxmlformats.org/officeDocument/2006/relationships/hyperlink" Target="https://colab.research.google.com/drive/1yoemK7aOsHZoUHrf06W1270XTd__02NB" TargetMode="External"/><Relationship Id="rId15" Type="http://schemas.openxmlformats.org/officeDocument/2006/relationships/hyperlink" Target="https://odyssey.wildcodeschool.com/quests/699" TargetMode="External"/><Relationship Id="rId16" Type="http://schemas.openxmlformats.org/officeDocument/2006/relationships/hyperlink" Target="https://colab.research.google.com/drive/1OoS215h60YIZrsydcgei1OD6_xlciwgA" TargetMode="External"/><Relationship Id="rId17" Type="http://schemas.openxmlformats.org/officeDocument/2006/relationships/hyperlink" Target="https://odyssey.wildcodeschool.com/quests/702" TargetMode="External"/><Relationship Id="rId18" Type="http://schemas.openxmlformats.org/officeDocument/2006/relationships/hyperlink" Target="https://colab.research.google.com/drive/1EoyihZQWrE62cXHMm7MvcZxmOU6C-ESM" TargetMode="External"/><Relationship Id="rId19" Type="http://schemas.openxmlformats.org/officeDocument/2006/relationships/hyperlink" Target="https://odyssey.wildcodeschool.com/quests/710" TargetMode="External"/><Relationship Id="rId20" Type="http://schemas.openxmlformats.org/officeDocument/2006/relationships/hyperlink" Target="https://odyssey.wildcodeschool.com/quests/704" TargetMode="External"/><Relationship Id="rId21" Type="http://schemas.openxmlformats.org/officeDocument/2006/relationships/hyperlink" Target="https://colab.research.google.com/drive/1SpwnCFaykRtwuhq5QK4xBjPsKSeTG5yJ" TargetMode="External"/><Relationship Id="rId22" Type="http://schemas.openxmlformats.org/officeDocument/2006/relationships/hyperlink" Target="https://odyssey.wildcodeschool.com/quests/706" TargetMode="External"/><Relationship Id="rId23" Type="http://schemas.openxmlformats.org/officeDocument/2006/relationships/hyperlink" Target="https://odyssey.wildcodeschool.com/quests/98" TargetMode="External"/><Relationship Id="rId24" Type="http://schemas.openxmlformats.org/officeDocument/2006/relationships/hyperlink" Target="https://odyssey.wildcodeschool.com/quests/725" TargetMode="External"/><Relationship Id="rId25" Type="http://schemas.openxmlformats.org/officeDocument/2006/relationships/hyperlink" Target="https://odyssey.wildcodeschool.com/quests/723" TargetMode="External"/><Relationship Id="rId26" Type="http://schemas.openxmlformats.org/officeDocument/2006/relationships/hyperlink" Target="https://odyssey.wildcodeschool.com/quests/575" TargetMode="External"/><Relationship Id="rId27" Type="http://schemas.openxmlformats.org/officeDocument/2006/relationships/hyperlink" Target="https://odyssey.wildcodeschool.com/quests/726" TargetMode="External"/><Relationship Id="rId28" Type="http://schemas.openxmlformats.org/officeDocument/2006/relationships/hyperlink" Target="https://odyssey.wildcodeschool.com/quests/728" TargetMode="External"/><Relationship Id="rId29" Type="http://schemas.openxmlformats.org/officeDocument/2006/relationships/hyperlink" Target="https://odyssey.wildcodeschool.com/quests/730" TargetMode="External"/><Relationship Id="rId30" Type="http://schemas.openxmlformats.org/officeDocument/2006/relationships/hyperlink" Target="https://odyssey.wildcodeschool.com/quests/729" TargetMode="External"/><Relationship Id="rId31" Type="http://schemas.openxmlformats.org/officeDocument/2006/relationships/hyperlink" Target="https://docs.google.com/presentation/d/1BUbS2nLaJWSL4qN73veckwyIPyOy9WujhE5bij8GXKQ/edit" TargetMode="External"/><Relationship Id="rId32" Type="http://schemas.openxmlformats.org/officeDocument/2006/relationships/hyperlink" Target="https://odyssey.wildcodeschool.com/quests/736" TargetMode="External"/><Relationship Id="rId33" Type="http://schemas.openxmlformats.org/officeDocument/2006/relationships/hyperlink" Target="https://odyssey.wildcodeschool.com/quests/737" TargetMode="External"/><Relationship Id="rId34" Type="http://schemas.openxmlformats.org/officeDocument/2006/relationships/hyperlink" Target="https://odyssey.wildcodeschool.com/quests/738" TargetMode="External"/><Relationship Id="rId35" Type="http://schemas.openxmlformats.org/officeDocument/2006/relationships/hyperlink" Target="https://odyssey.wildcodeschool.com/quests/800" TargetMode="External"/><Relationship Id="rId36" Type="http://schemas.openxmlformats.org/officeDocument/2006/relationships/hyperlink" Target="https://odyssey.wildcodeschool.com/quests/739" TargetMode="External"/><Relationship Id="rId37" Type="http://schemas.openxmlformats.org/officeDocument/2006/relationships/hyperlink" Target="https://odyssey.wildcodeschool.com/quests/748" TargetMode="External"/><Relationship Id="rId38" Type="http://schemas.openxmlformats.org/officeDocument/2006/relationships/hyperlink" Target="https://odyssey.wildcodeschool.com/quests/749" TargetMode="External"/><Relationship Id="rId39" Type="http://schemas.openxmlformats.org/officeDocument/2006/relationships/hyperlink" Target="https://odyssey.wildcodeschool.com/quests/741" TargetMode="External"/><Relationship Id="rId40" Type="http://schemas.openxmlformats.org/officeDocument/2006/relationships/hyperlink" Target="https://docs.google.com/presentation/d/1ZVp6zJJMk2wdRWbciHJM2q4t8ei_ja2p7M1Sg1McGzI/edit" TargetMode="External"/><Relationship Id="rId41" Type="http://schemas.openxmlformats.org/officeDocument/2006/relationships/hyperlink" Target="https://docs.google.com/presentation/d/1owtkkcs6Fqva_A3f4jfvqore1MsaLyAIWM8d5Tw7nRU/edit?usp=sharing" TargetMode="External"/><Relationship Id="rId42" Type="http://schemas.openxmlformats.org/officeDocument/2006/relationships/hyperlink" Target="https://docs.google.com/presentation/d/1tr6sFJhFqin3G2MbDCbG9y0qG-F6SMDSZirKzwCbtQA/edit" TargetMode="External"/><Relationship Id="rId43" Type="http://schemas.openxmlformats.org/officeDocument/2006/relationships/hyperlink" Target="https://colab.research.google.com/drive/137zZeNM10rwpnmFtEvf9XvS_0B0vH6lg" TargetMode="External"/><Relationship Id="rId44" Type="http://schemas.openxmlformats.org/officeDocument/2006/relationships/hyperlink" Target="https://drive.google.com/open?id=1VCiQGnKy2WyqKH2kbp7IJkq2LOb-gnARGWfWAFIzN-Y" TargetMode="External"/><Relationship Id="rId45" Type="http://schemas.openxmlformats.org/officeDocument/2006/relationships/hyperlink" Target="https://odyssey.wildcodeschool.com/quests/740" TargetMode="External"/><Relationship Id="rId46" Type="http://schemas.openxmlformats.org/officeDocument/2006/relationships/hyperlink" Target="https://odyssey.wildcodeschool.com/quests/753" TargetMode="External"/><Relationship Id="rId47" Type="http://schemas.openxmlformats.org/officeDocument/2006/relationships/hyperlink" Target="https://odyssey.wildcodeschool.com/quests/754" TargetMode="External"/><Relationship Id="rId48" Type="http://schemas.openxmlformats.org/officeDocument/2006/relationships/hyperlink" Target="https://odyssey.wildcodeschool.com/quests/762" TargetMode="External"/><Relationship Id="rId49" Type="http://schemas.openxmlformats.org/officeDocument/2006/relationships/hyperlink" Target="https://odyssey.wildcodeschool.com/quests/761" TargetMode="External"/><Relationship Id="rId50" Type="http://schemas.openxmlformats.org/officeDocument/2006/relationships/hyperlink" Target="https://odyssey.wildcodeschool.com/quests/251" TargetMode="External"/><Relationship Id="rId51" Type="http://schemas.openxmlformats.org/officeDocument/2006/relationships/hyperlink" Target="https://odyssey.wildcodeschool.com/quests/750" TargetMode="External"/><Relationship Id="rId52" Type="http://schemas.openxmlformats.org/officeDocument/2006/relationships/hyperlink" Target="https://odyssey.wildcodeschool.com/quests/751" TargetMode="External"/><Relationship Id="rId53" Type="http://schemas.openxmlformats.org/officeDocument/2006/relationships/hyperlink" Target="https://odyssey.wildcodeschool.com/quests/752" TargetMode="External"/><Relationship Id="rId54" Type="http://schemas.openxmlformats.org/officeDocument/2006/relationships/hyperlink" Target="https://odyssey.wildcodeschool.com/quests/763" TargetMode="External"/><Relationship Id="rId55" Type="http://schemas.openxmlformats.org/officeDocument/2006/relationships/hyperlink" Target="https://odyssey.wildcodeschool.com/quests/764" TargetMode="External"/><Relationship Id="rId56" Type="http://schemas.openxmlformats.org/officeDocument/2006/relationships/hyperlink" Target="https://docs.google.com/presentation/d/1zQylINVmZ-reBpXbZDmC1WIKuhLt9t_frOUqEWLek2U/edit" TargetMode="External"/><Relationship Id="rId57" Type="http://schemas.openxmlformats.org/officeDocument/2006/relationships/hyperlink" Target="https://odyssey.wildcodeschool.com/quests/804" TargetMode="External"/><Relationship Id="rId58" Type="http://schemas.openxmlformats.org/officeDocument/2006/relationships/hyperlink" Target="https://colab.research.google.com/drive/1a0d9e-Gn5Q1Z1dGImI5Fac_TmdoOP0EE" TargetMode="External"/><Relationship Id="rId59" Type="http://schemas.openxmlformats.org/officeDocument/2006/relationships/hyperlink" Target="https://odyssey.wildcodeschool.com/quests/581" TargetMode="External"/><Relationship Id="rId60" Type="http://schemas.openxmlformats.org/officeDocument/2006/relationships/hyperlink" Target="https://odyssey.wildcodeschool.com/quests/487" TargetMode="External"/><Relationship Id="rId61" Type="http://schemas.openxmlformats.org/officeDocument/2006/relationships/hyperlink" Target="https://odyssey.wildcodeschool.com/quests/775" TargetMode="External"/><Relationship Id="rId62" Type="http://schemas.openxmlformats.org/officeDocument/2006/relationships/hyperlink" Target="https://odyssey.wildcodeschool.com/quests/767" TargetMode="External"/><Relationship Id="rId63" Type="http://schemas.openxmlformats.org/officeDocument/2006/relationships/hyperlink" Target="https://odyssey.wildcodeschool.com/quests/777" TargetMode="External"/><Relationship Id="rId64" Type="http://schemas.openxmlformats.org/officeDocument/2006/relationships/hyperlink" Target="https://odyssey.wildcodeschool.com/quests/776" TargetMode="External"/><Relationship Id="rId65" Type="http://schemas.openxmlformats.org/officeDocument/2006/relationships/hyperlink" Target="https://odyssey.wildcodeschool.com/quests/593" TargetMode="External"/><Relationship Id="rId66" Type="http://schemas.openxmlformats.org/officeDocument/2006/relationships/hyperlink" Target="https://odyssey.wildcodeschool.com/quests/815" TargetMode="External"/><Relationship Id="rId67" Type="http://schemas.openxmlformats.org/officeDocument/2006/relationships/hyperlink" Target="https://odyssey.wildcodeschool.com/quests/46" TargetMode="External"/><Relationship Id="rId68" Type="http://schemas.openxmlformats.org/officeDocument/2006/relationships/hyperlink" Target="https://odyssey.wildcodeschool.com/quests/768" TargetMode="External"/><Relationship Id="rId69" Type="http://schemas.openxmlformats.org/officeDocument/2006/relationships/hyperlink" Target="https://docs.google.com/presentation/d/16pbBVkFh_cLAeuQcIshNIHy7xRqanD9sfsPiFTviQ6w/edit" TargetMode="External"/><Relationship Id="rId70" Type="http://schemas.openxmlformats.org/officeDocument/2006/relationships/hyperlink" Target="https://docs.google.com/presentation/d/1xDZBdm3rir0941Z6aNLSQThhHbq78i2SHYElSYOwQgo/edit" TargetMode="External"/><Relationship Id="rId71" Type="http://schemas.openxmlformats.org/officeDocument/2006/relationships/hyperlink" Target="https://odyssey.wildcodeschool.com/quests/864" TargetMode="External"/><Relationship Id="rId72" Type="http://schemas.openxmlformats.org/officeDocument/2006/relationships/hyperlink" Target="https://odyssey.wildcodeschool.com/quests/866" TargetMode="External"/><Relationship Id="rId73" Type="http://schemas.openxmlformats.org/officeDocument/2006/relationships/hyperlink" Target="https://odyssey.wildcodeschool.com/quests/881" TargetMode="External"/><Relationship Id="rId74" Type="http://schemas.openxmlformats.org/officeDocument/2006/relationships/hyperlink" Target="https://docs.google.com/document/d/1SXRW4sffZp4-zC1NO6ZgOHYA2ZdpCCLVwR9WyXowPOQ/edit" TargetMode="External"/><Relationship Id="rId75" Type="http://schemas.openxmlformats.org/officeDocument/2006/relationships/hyperlink" Target="https://docs.google.com/presentation/d/1nX5jiOdjrBCy6CyBHJucPXIfAhFsIlxEcv_PBjyVljk/edit" TargetMode="External"/><Relationship Id="rId76" Type="http://schemas.openxmlformats.org/officeDocument/2006/relationships/hyperlink" Target="https://odyssey.wildcodeschool.com/quests/911" TargetMode="External"/><Relationship Id="rId77" Type="http://schemas.openxmlformats.org/officeDocument/2006/relationships/hyperlink" Target="https://odyssey.wildcodeschool.com/quests/922" TargetMode="External"/><Relationship Id="rId78" Type="http://schemas.openxmlformats.org/officeDocument/2006/relationships/hyperlink" Target="https://odyssey.wildcodeschool.com/quests/909" TargetMode="External"/><Relationship Id="rId79" Type="http://schemas.openxmlformats.org/officeDocument/2006/relationships/hyperlink" Target="https://odyssey.wildcodeschool.com/quests/910" TargetMode="External"/><Relationship Id="rId80" Type="http://schemas.openxmlformats.org/officeDocument/2006/relationships/hyperlink" Target="https://docs.google.com/presentation/d/19CILm33Dl1JrDmG5pp0j226s8lZeDvg3GRW4AKNM2XA/edit" TargetMode="External"/><Relationship Id="rId81" Type="http://schemas.openxmlformats.org/officeDocument/2006/relationships/hyperlink" Target="https://odyssey.wildcodeschool.com/quests/961" TargetMode="External"/><Relationship Id="rId82" Type="http://schemas.openxmlformats.org/officeDocument/2006/relationships/hyperlink" Target="https://colab.research.google.com/drive/1IWjgLRc_RDQm6pVvn80JPvr1LQIGt6Yk" TargetMode="External"/><Relationship Id="rId83" Type="http://schemas.openxmlformats.org/officeDocument/2006/relationships/hyperlink" Target="https://odyssey.wildcodeschool.com/quests/937" TargetMode="External"/><Relationship Id="rId84" Type="http://schemas.openxmlformats.org/officeDocument/2006/relationships/hyperlink" Target="https://odyssey.wildcodeschool.com/quests/939" TargetMode="External"/><Relationship Id="rId85" Type="http://schemas.openxmlformats.org/officeDocument/2006/relationships/hyperlink" Target="https://docs.google.com/presentation/d/1BWF_D9_lA7oPf7__AsOo9olu8HVgxL2zEpWGNl6unzk/edit" TargetMode="External"/><Relationship Id="rId86" Type="http://schemas.openxmlformats.org/officeDocument/2006/relationships/hyperlink" Target="https://odyssey.wildcodeschool.com/quests/497" TargetMode="External"/><Relationship Id="rId87" Type="http://schemas.openxmlformats.org/officeDocument/2006/relationships/hyperlink" Target="https://odyssey.wildcodeschool.com/quests/805" TargetMode="External"/><Relationship Id="rId88" Type="http://schemas.openxmlformats.org/officeDocument/2006/relationships/hyperlink" Target="https://odyssey.wildcodeschool.com/quests/806" TargetMode="External"/><Relationship Id="rId89" Type="http://schemas.openxmlformats.org/officeDocument/2006/relationships/hyperlink" Target="https://odyssey.wildcodeschool.com/quests/943" TargetMode="External"/><Relationship Id="rId90" Type="http://schemas.openxmlformats.org/officeDocument/2006/relationships/hyperlink" Target="https://odyssey.wildcodeschool.com/quests/945" TargetMode="External"/><Relationship Id="rId91" Type="http://schemas.openxmlformats.org/officeDocument/2006/relationships/hyperlink" Target="https://docs.google.com/presentation/d/1RJQDTNsElbrIrTrxTxYRQb3sHk9ODjJeKJ2u0RlEOVs/edit" TargetMode="External"/><Relationship Id="rId92" Type="http://schemas.openxmlformats.org/officeDocument/2006/relationships/hyperlink" Target="https://odyssey.wildcodeschool.com/quests/982" TargetMode="External"/><Relationship Id="rId93" Type="http://schemas.openxmlformats.org/officeDocument/2006/relationships/hyperlink" Target="https://odyssey.wildcodeschool.com/quests/987" TargetMode="External"/><Relationship Id="rId94" Type="http://schemas.openxmlformats.org/officeDocument/2006/relationships/hyperlink" Target="https://odyssey.wildcodeschool.com/quests/541" TargetMode="External"/><Relationship Id="rId95" Type="http://schemas.openxmlformats.org/officeDocument/2006/relationships/hyperlink" Target="https://odyssey.wildcodeschool.com/quests/576" TargetMode="External"/><Relationship Id="rId96" Type="http://schemas.openxmlformats.org/officeDocument/2006/relationships/hyperlink" Target="https://odyssey.wildcodeschool.com/quests/1015?tab=content" TargetMode="External"/><Relationship Id="rId97" Type="http://schemas.openxmlformats.org/officeDocument/2006/relationships/hyperlink" Target="https://odyssey.wildcodeschool.com/quests/1010" TargetMode="External"/><Relationship Id="rId98" Type="http://schemas.openxmlformats.org/officeDocument/2006/relationships/hyperlink" Target="https://odyssey.wildcodeschool.com/quests/1011" TargetMode="External"/><Relationship Id="rId99" Type="http://schemas.openxmlformats.org/officeDocument/2006/relationships/hyperlink" Target="https://docs.google.com/presentation/d/1LZpuS5-4O-UPtbUBXsNp3vSatVOKtlW7-flCZwnUFRw/edit" TargetMode="External"/><Relationship Id="rId100" Type="http://schemas.openxmlformats.org/officeDocument/2006/relationships/hyperlink" Target="https://odyssey.wildcodeschool.com/quests/563" TargetMode="External"/><Relationship Id="rId101" Type="http://schemas.openxmlformats.org/officeDocument/2006/relationships/hyperlink" Target="https://odyssey.wildcodeschool.com/quests/1019" TargetMode="External"/><Relationship Id="rId102" Type="http://schemas.openxmlformats.org/officeDocument/2006/relationships/hyperlink" Target="https://odyssey.wildcodeschool.com/quests/1017" TargetMode="External"/><Relationship Id="rId103" Type="http://schemas.openxmlformats.org/officeDocument/2006/relationships/hyperlink" Target="https://docs.google.com/presentation/d/12Q4S-p0-0FagI9xfcHqsAJaZp-PyezdBrX2Ee_JzdPs/edit" TargetMode="External"/><Relationship Id="rId104" Type="http://schemas.openxmlformats.org/officeDocument/2006/relationships/hyperlink" Target="https://odyssey.wildcodeschool.com/quests/534" TargetMode="External"/><Relationship Id="rId105" Type="http://schemas.openxmlformats.org/officeDocument/2006/relationships/hyperlink" Target="https://odyssey.wildcodeschool.com/quests/801" TargetMode="External"/><Relationship Id="rId106" Type="http://schemas.openxmlformats.org/officeDocument/2006/relationships/hyperlink" Target="https://odyssey.wildcodeschool.com/quests/802" TargetMode="External"/><Relationship Id="rId107" Type="http://schemas.openxmlformats.org/officeDocument/2006/relationships/hyperlink" Target="https://odyssey.wildcodeschool.com/quests/803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5.7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48.14"/>
    <col collapsed="false" customWidth="true" hidden="false" outlineLevel="0" max="3" min="3" style="0" width="52.12"/>
    <col collapsed="false" customWidth="true" hidden="false" outlineLevel="0" max="4" min="4" style="0" width="25.71"/>
    <col collapsed="false" customWidth="true" hidden="false" outlineLevel="0" max="5" min="5" style="0" width="31.43"/>
    <col collapsed="false" customWidth="true" hidden="false" outlineLevel="0" max="6" min="6" style="0" width="21.29"/>
    <col collapsed="false" customWidth="true" hidden="false" outlineLevel="0" max="7" min="7" style="0" width="20.14"/>
    <col collapsed="false" customWidth="true" hidden="false" outlineLevel="0" max="8" min="8" style="0" width="20.57"/>
    <col collapsed="false" customWidth="true" hidden="false" outlineLevel="0" max="1025" min="9" style="0" width="14.43"/>
  </cols>
  <sheetData>
    <row r="1" customFormat="false" ht="15.75" hidden="false" customHeight="false" outlineLevel="0" collapsed="false">
      <c r="A1" s="1"/>
      <c r="B1" s="1"/>
      <c r="C1" s="1"/>
      <c r="D1" s="2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.75" hidden="false" customHeight="false" outlineLevel="0" collapsed="false">
      <c r="A2" s="3"/>
      <c r="B2" s="4" t="s">
        <v>0</v>
      </c>
      <c r="C2" s="4" t="n">
        <v>1</v>
      </c>
      <c r="D2" s="5"/>
      <c r="E2" s="6"/>
      <c r="F2" s="7"/>
      <c r="G2" s="7"/>
      <c r="H2" s="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76.5" hidden="false" customHeight="true" outlineLevel="0" collapsed="false">
      <c r="A3" s="3"/>
      <c r="B3" s="4" t="s">
        <v>1</v>
      </c>
      <c r="C3" s="8" t="s">
        <v>2</v>
      </c>
      <c r="D3" s="6"/>
      <c r="E3" s="6"/>
      <c r="F3" s="7"/>
      <c r="G3" s="7"/>
      <c r="H3" s="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15.75" hidden="false" customHeight="false" outlineLevel="0" collapsed="false">
      <c r="A4" s="1"/>
      <c r="B4" s="1"/>
      <c r="C4" s="1"/>
      <c r="D4" s="2"/>
      <c r="E4" s="2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15.75" hidden="false" customHeight="false" outlineLevel="0" collapsed="false">
      <c r="A5" s="9" t="s">
        <v>3</v>
      </c>
      <c r="B5" s="9" t="s">
        <v>4</v>
      </c>
      <c r="C5" s="10" t="s">
        <v>5</v>
      </c>
      <c r="D5" s="11" t="s">
        <v>6</v>
      </c>
      <c r="E5" s="11" t="s">
        <v>7</v>
      </c>
      <c r="F5" s="10" t="s">
        <v>8</v>
      </c>
      <c r="G5" s="10" t="s">
        <v>9</v>
      </c>
      <c r="H5" s="10" t="s">
        <v>10</v>
      </c>
      <c r="I5" s="12" t="s">
        <v>11</v>
      </c>
      <c r="J5" s="12" t="s">
        <v>12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customFormat="false" ht="15.75" hidden="false" customHeight="false" outlineLevel="0" collapsed="false">
      <c r="A6" s="1"/>
      <c r="B6" s="1"/>
      <c r="C6" s="1"/>
      <c r="D6" s="2"/>
      <c r="E6" s="2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15.75" hidden="false" customHeight="false" outlineLevel="0" collapsed="false">
      <c r="A7" s="13" t="s">
        <v>13</v>
      </c>
      <c r="B7" s="14" t="s">
        <v>14</v>
      </c>
      <c r="C7" s="15"/>
      <c r="D7" s="16" t="s">
        <v>15</v>
      </c>
      <c r="E7" s="16"/>
      <c r="F7" s="15"/>
      <c r="G7" s="15"/>
      <c r="H7" s="15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customFormat="false" ht="15.75" hidden="false" customHeight="false" outlineLevel="0" collapsed="false">
      <c r="A8" s="17"/>
      <c r="B8" s="18" t="s">
        <v>16</v>
      </c>
      <c r="C8" s="16" t="s">
        <v>17</v>
      </c>
      <c r="D8" s="16"/>
      <c r="E8" s="16" t="s">
        <v>18</v>
      </c>
      <c r="F8" s="15"/>
      <c r="G8" s="15"/>
      <c r="H8" s="15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false" ht="15.75" hidden="false" customHeight="false" outlineLevel="0" collapsed="false">
      <c r="A9" s="19"/>
      <c r="B9" s="20" t="s">
        <v>19</v>
      </c>
      <c r="C9" s="16" t="s">
        <v>20</v>
      </c>
      <c r="D9" s="16"/>
      <c r="E9" s="16"/>
      <c r="F9" s="15"/>
      <c r="G9" s="15"/>
      <c r="H9" s="15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customFormat="false" ht="15.75" hidden="false" customHeight="false" outlineLevel="0" collapsed="false">
      <c r="A10" s="1"/>
      <c r="B10" s="15" t="s">
        <v>21</v>
      </c>
      <c r="C10" s="16" t="s">
        <v>22</v>
      </c>
      <c r="D10" s="16"/>
      <c r="E10" s="16"/>
      <c r="F10" s="15"/>
      <c r="G10" s="15"/>
      <c r="H10" s="15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15.75" hidden="false" customHeight="false" outlineLevel="0" collapsed="false">
      <c r="A11" s="21"/>
      <c r="B11" s="22" t="s">
        <v>23</v>
      </c>
      <c r="C11" s="23" t="s">
        <v>24</v>
      </c>
      <c r="D11" s="24"/>
      <c r="E11" s="23" t="s">
        <v>25</v>
      </c>
      <c r="F11" s="23"/>
      <c r="G11" s="23"/>
      <c r="H11" s="23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customFormat="false" ht="15.75" hidden="false" customHeight="false" outlineLevel="0" collapsed="false">
      <c r="A12" s="26" t="s">
        <v>26</v>
      </c>
      <c r="B12" s="27" t="s">
        <v>27</v>
      </c>
      <c r="C12" s="16" t="s">
        <v>28</v>
      </c>
      <c r="D12" s="28" t="s">
        <v>29</v>
      </c>
      <c r="E12" s="29" t="s">
        <v>30</v>
      </c>
      <c r="F12" s="15"/>
      <c r="G12" s="15"/>
      <c r="H12" s="15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5.75" hidden="false" customHeight="false" outlineLevel="0" collapsed="false">
      <c r="A13" s="1"/>
      <c r="B13" s="1"/>
      <c r="C13" s="30"/>
      <c r="D13" s="2"/>
      <c r="E13" s="2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A25" activeCellId="0" sqref="A25"/>
    </sheetView>
  </sheetViews>
  <sheetFormatPr defaultRowHeight="15.75" zeroHeight="false" outlineLevelRow="0" outlineLevelCol="0"/>
  <cols>
    <col collapsed="false" customWidth="true" hidden="false" outlineLevel="0" max="1" min="1" style="0" width="15.71"/>
    <col collapsed="false" customWidth="true" hidden="false" outlineLevel="0" max="2" min="2" style="0" width="37.43"/>
    <col collapsed="false" customWidth="true" hidden="false" outlineLevel="0" max="3" min="3" style="0" width="51.43"/>
    <col collapsed="false" customWidth="true" hidden="false" outlineLevel="0" max="4" min="4" style="0" width="24.29"/>
    <col collapsed="false" customWidth="true" hidden="false" outlineLevel="0" max="5" min="5" style="0" width="23.29"/>
    <col collapsed="false" customWidth="true" hidden="false" outlineLevel="0" max="6" min="6" style="0" width="22.29"/>
    <col collapsed="false" customWidth="true" hidden="false" outlineLevel="0" max="7" min="7" style="0" width="21.57"/>
    <col collapsed="false" customWidth="true" hidden="false" outlineLevel="0" max="8" min="8" style="0" width="27"/>
    <col collapsed="false" customWidth="true" hidden="false" outlineLevel="0" max="9" min="9" style="0" width="19.14"/>
    <col collapsed="false" customWidth="true" hidden="false" outlineLevel="0" max="10" min="10" style="0" width="23.01"/>
    <col collapsed="false" customWidth="true" hidden="false" outlineLevel="0" max="11" min="11" style="0" width="17.13"/>
    <col collapsed="false" customWidth="true" hidden="false" outlineLevel="0" max="12" min="12" style="0" width="27"/>
    <col collapsed="false" customWidth="true" hidden="false" outlineLevel="0" max="13" min="13" style="0" width="26.59"/>
    <col collapsed="false" customWidth="true" hidden="false" outlineLevel="0" max="14" min="14" style="0" width="20.98"/>
    <col collapsed="false" customWidth="true" hidden="false" outlineLevel="0" max="1025" min="15" style="0" width="14.43"/>
  </cols>
  <sheetData>
    <row r="1" customFormat="false" ht="15.75" hidden="false" customHeight="false" outlineLevel="0" collapsed="false">
      <c r="A1" s="31" t="s">
        <v>31</v>
      </c>
      <c r="B1" s="32"/>
      <c r="C1" s="33"/>
      <c r="D1" s="32"/>
      <c r="E1" s="34"/>
      <c r="F1" s="34"/>
      <c r="G1" s="34"/>
      <c r="H1" s="34"/>
      <c r="I1" s="32"/>
      <c r="J1" s="35"/>
      <c r="K1" s="35"/>
      <c r="L1" s="35"/>
      <c r="M1" s="35"/>
      <c r="N1" s="35"/>
    </row>
    <row r="2" customFormat="false" ht="66" hidden="false" customHeight="true" outlineLevel="0" collapsed="false">
      <c r="A2" s="36" t="s">
        <v>32</v>
      </c>
      <c r="B2" s="36"/>
      <c r="C2" s="36"/>
      <c r="D2" s="32"/>
      <c r="E2" s="34"/>
      <c r="F2" s="34"/>
      <c r="G2" s="34"/>
      <c r="H2" s="34"/>
      <c r="I2" s="32"/>
      <c r="J2" s="35"/>
      <c r="K2" s="35"/>
      <c r="L2" s="35"/>
      <c r="M2" s="35"/>
      <c r="N2" s="35"/>
    </row>
    <row r="3" customFormat="false" ht="15.75" hidden="false" customHeight="false" outlineLevel="0" collapsed="false">
      <c r="A3" s="32"/>
      <c r="B3" s="32" t="s">
        <v>33</v>
      </c>
      <c r="C3" s="33" t="s">
        <v>5</v>
      </c>
      <c r="D3" s="32" t="s">
        <v>34</v>
      </c>
      <c r="E3" s="34" t="s">
        <v>35</v>
      </c>
      <c r="F3" s="34" t="s">
        <v>36</v>
      </c>
      <c r="G3" s="34" t="s">
        <v>37</v>
      </c>
      <c r="H3" s="34" t="s">
        <v>38</v>
      </c>
      <c r="I3" s="32" t="s">
        <v>39</v>
      </c>
      <c r="J3" s="35" t="s">
        <v>40</v>
      </c>
      <c r="K3" s="35" t="s">
        <v>41</v>
      </c>
      <c r="L3" s="35" t="s">
        <v>42</v>
      </c>
      <c r="M3" s="35" t="s">
        <v>43</v>
      </c>
      <c r="N3" s="35" t="s">
        <v>44</v>
      </c>
      <c r="O3" s="37" t="s">
        <v>45</v>
      </c>
    </row>
    <row r="4" customFormat="false" ht="15.75" hidden="false" customHeight="false" outlineLevel="0" collapsed="false">
      <c r="A4" s="38" t="s">
        <v>46</v>
      </c>
      <c r="B4" s="39" t="str">
        <f aca="false">HYPERLINK("https://odyssey.wildcodeschool.com/quests/461","Corrélation et causalité")</f>
        <v>Corrélation et causalité</v>
      </c>
      <c r="C4" s="39" t="s">
        <v>47</v>
      </c>
      <c r="D4" s="38"/>
      <c r="E4" s="40"/>
      <c r="F4" s="40"/>
      <c r="G4" s="40"/>
      <c r="H4" s="40"/>
      <c r="J4" s="41" t="n">
        <f aca="false">SUM(I4:I157)</f>
        <v>0</v>
      </c>
    </row>
    <row r="5" customFormat="false" ht="15.75" hidden="false" customHeight="false" outlineLevel="0" collapsed="false">
      <c r="B5" s="39" t="str">
        <f aca="false">HYPERLINK("https://odyssey.wildcodeschool.com/quests/478","Niveau A1 et A2 en langue Python")</f>
        <v>Niveau A1 et A2 en langue Python</v>
      </c>
      <c r="C5" s="39" t="s">
        <v>48</v>
      </c>
      <c r="D5" s="38"/>
      <c r="E5" s="40"/>
      <c r="F5" s="40"/>
      <c r="G5" s="40"/>
      <c r="H5" s="40"/>
    </row>
    <row r="6" customFormat="false" ht="15.75" hidden="false" customHeight="false" outlineLevel="0" collapsed="false">
      <c r="B6" s="42" t="str">
        <f aca="false">HYPERLINK("https://odyssey.wildcodeschool.com/quests/296","Algorithmique et pseudo-code")</f>
        <v>Algorithmique et pseudo-code</v>
      </c>
      <c r="C6" s="39" t="s">
        <v>49</v>
      </c>
      <c r="D6" s="38"/>
      <c r="E6" s="40"/>
      <c r="F6" s="40"/>
      <c r="G6" s="40"/>
      <c r="H6" s="40"/>
    </row>
    <row r="7" customFormat="false" ht="15.75" hidden="false" customHeight="false" outlineLevel="0" collapsed="false">
      <c r="A7" s="43"/>
      <c r="B7" s="44" t="s">
        <v>27</v>
      </c>
      <c r="C7" s="45" t="s">
        <v>50</v>
      </c>
      <c r="D7" s="43" t="s">
        <v>51</v>
      </c>
      <c r="E7" s="46" t="s">
        <v>52</v>
      </c>
      <c r="F7" s="46" t="s">
        <v>53</v>
      </c>
      <c r="G7" s="46" t="s">
        <v>54</v>
      </c>
      <c r="H7" s="46" t="s">
        <v>55</v>
      </c>
      <c r="I7" s="43" t="s">
        <v>56</v>
      </c>
      <c r="J7" s="43" t="s">
        <v>57</v>
      </c>
      <c r="K7" s="43" t="s">
        <v>58</v>
      </c>
      <c r="L7" s="43" t="s">
        <v>59</v>
      </c>
      <c r="M7" s="43"/>
      <c r="N7" s="43"/>
      <c r="O7" s="47" t="n">
        <v>1</v>
      </c>
    </row>
    <row r="8" customFormat="false" ht="15.75" hidden="false" customHeight="false" outlineLevel="0" collapsed="false">
      <c r="B8" s="48" t="str">
        <f aca="false">HYPERLINK("https://odyssey.wildcodeschool.com/quests/696","Apprends à te servir de Google Colaboratory")</f>
        <v>Apprends à te servir de Google Colaboratory</v>
      </c>
      <c r="C8" s="39" t="s">
        <v>60</v>
      </c>
      <c r="D8" s="38"/>
      <c r="E8" s="40"/>
      <c r="F8" s="40"/>
      <c r="G8" s="40"/>
      <c r="H8" s="40"/>
    </row>
    <row r="9" customFormat="false" ht="15.75" hidden="false" customHeight="false" outlineLevel="0" collapsed="false">
      <c r="B9" s="49" t="s">
        <v>61</v>
      </c>
      <c r="C9" s="39" t="s">
        <v>62</v>
      </c>
      <c r="D9" s="38"/>
      <c r="E9" s="40"/>
      <c r="F9" s="40"/>
      <c r="G9" s="40"/>
      <c r="H9" s="40"/>
    </row>
    <row r="10" customFormat="false" ht="15.75" hidden="false" customHeight="false" outlineLevel="0" collapsed="false">
      <c r="B10" s="49" t="s">
        <v>63</v>
      </c>
      <c r="C10" s="39" t="s">
        <v>64</v>
      </c>
      <c r="D10" s="38"/>
      <c r="E10" s="40"/>
      <c r="F10" s="40"/>
      <c r="G10" s="40"/>
      <c r="H10" s="40"/>
    </row>
    <row r="11" customFormat="false" ht="15.75" hidden="false" customHeight="false" outlineLevel="0" collapsed="false">
      <c r="B11" s="49" t="s">
        <v>65</v>
      </c>
      <c r="C11" s="39" t="s">
        <v>66</v>
      </c>
      <c r="D11" s="38"/>
      <c r="E11" s="40"/>
      <c r="F11" s="40"/>
      <c r="G11" s="40"/>
      <c r="H11" s="40"/>
      <c r="S11" s="38" t="n">
        <f aca="false">FALSE()</f>
        <v>0</v>
      </c>
    </row>
    <row r="12" customFormat="false" ht="15.75" hidden="false" customHeight="false" outlineLevel="0" collapsed="false">
      <c r="A12" s="50"/>
      <c r="B12" s="51"/>
      <c r="C12" s="52"/>
      <c r="D12" s="50"/>
      <c r="E12" s="53"/>
      <c r="F12" s="53"/>
      <c r="G12" s="53"/>
      <c r="H12" s="53"/>
      <c r="S12" s="38" t="n">
        <f aca="false">TRUE()</f>
        <v>1</v>
      </c>
    </row>
    <row r="13" customFormat="false" ht="14.25" hidden="false" customHeight="false" outlineLevel="0" collapsed="false">
      <c r="A13" s="38" t="s">
        <v>67</v>
      </c>
      <c r="B13" s="54" t="s">
        <v>65</v>
      </c>
      <c r="C13" s="55" t="s">
        <v>68</v>
      </c>
      <c r="D13" s="38"/>
      <c r="E13" s="40"/>
      <c r="F13" s="40"/>
      <c r="G13" s="40"/>
      <c r="H13" s="40"/>
      <c r="S13" s="38" t="n">
        <f aca="false">TRUE()</f>
        <v>1</v>
      </c>
    </row>
    <row r="14" customFormat="false" ht="15.75" hidden="false" customHeight="false" outlineLevel="0" collapsed="false">
      <c r="A14" s="38"/>
      <c r="B14" s="38" t="s">
        <v>69</v>
      </c>
      <c r="C14" s="39" t="s">
        <v>70</v>
      </c>
      <c r="D14" s="38"/>
      <c r="E14" s="40"/>
      <c r="F14" s="40"/>
      <c r="G14" s="40"/>
      <c r="H14" s="40"/>
      <c r="S14" s="38" t="n">
        <f aca="false">TRUE()</f>
        <v>1</v>
      </c>
    </row>
    <row r="15" customFormat="false" ht="15.75" hidden="false" customHeight="false" outlineLevel="0" collapsed="false">
      <c r="B15" s="56" t="str">
        <f aca="false">HYPERLINK("https://odyssey.wildcodeschool.com/quests/697/","Python et les chaines de caractères")</f>
        <v>Python et les chaines de caractères</v>
      </c>
      <c r="C15" s="39" t="s">
        <v>71</v>
      </c>
      <c r="D15" s="38"/>
      <c r="E15" s="40"/>
      <c r="F15" s="40"/>
      <c r="G15" s="40"/>
      <c r="H15" s="40"/>
      <c r="S15" s="38" t="n">
        <f aca="false">TRUE()</f>
        <v>1</v>
      </c>
    </row>
    <row r="16" customFormat="false" ht="15.75" hidden="false" customHeight="false" outlineLevel="0" collapsed="false">
      <c r="B16" s="57" t="s">
        <v>72</v>
      </c>
      <c r="C16" s="39" t="s">
        <v>73</v>
      </c>
      <c r="D16" s="38"/>
      <c r="E16" s="40"/>
      <c r="F16" s="40"/>
      <c r="G16" s="40"/>
      <c r="H16" s="40"/>
      <c r="S16" s="38" t="n">
        <f aca="false">TRUE()</f>
        <v>1</v>
      </c>
    </row>
    <row r="17" customFormat="false" ht="15.75" hidden="false" customHeight="false" outlineLevel="0" collapsed="false">
      <c r="B17" s="54" t="s">
        <v>74</v>
      </c>
      <c r="C17" s="39" t="s">
        <v>75</v>
      </c>
      <c r="D17" s="38"/>
      <c r="E17" s="40"/>
      <c r="F17" s="40"/>
      <c r="G17" s="40"/>
      <c r="H17" s="40"/>
      <c r="S17" s="38" t="n">
        <f aca="false">TRUE()</f>
        <v>1</v>
      </c>
    </row>
    <row r="18" customFormat="false" ht="15.75" hidden="false" customHeight="false" outlineLevel="0" collapsed="false">
      <c r="B18" s="38" t="s">
        <v>76</v>
      </c>
      <c r="C18" s="39" t="s">
        <v>77</v>
      </c>
      <c r="D18" s="38"/>
      <c r="E18" s="40"/>
      <c r="F18" s="40"/>
      <c r="G18" s="40"/>
      <c r="H18" s="40"/>
    </row>
    <row r="19" customFormat="false" ht="15.75" hidden="false" customHeight="false" outlineLevel="0" collapsed="false">
      <c r="B19" s="38" t="s">
        <v>78</v>
      </c>
      <c r="C19" s="39" t="s">
        <v>79</v>
      </c>
      <c r="D19" s="38"/>
      <c r="E19" s="40"/>
      <c r="F19" s="40"/>
      <c r="G19" s="40"/>
      <c r="H19" s="40"/>
    </row>
    <row r="20" customFormat="false" ht="15.75" hidden="false" customHeight="false" outlineLevel="0" collapsed="false">
      <c r="B20" s="38" t="s">
        <v>80</v>
      </c>
      <c r="C20" s="39" t="s">
        <v>81</v>
      </c>
      <c r="D20" s="38"/>
      <c r="E20" s="40"/>
      <c r="F20" s="40"/>
      <c r="G20" s="40"/>
      <c r="H20" s="40"/>
    </row>
    <row r="21" customFormat="false" ht="15.75" hidden="false" customHeight="false" outlineLevel="0" collapsed="false">
      <c r="B21" s="38" t="s">
        <v>82</v>
      </c>
      <c r="C21" s="39" t="s">
        <v>83</v>
      </c>
      <c r="D21" s="38"/>
      <c r="E21" s="40"/>
      <c r="F21" s="40"/>
      <c r="G21" s="40"/>
      <c r="H21" s="40"/>
    </row>
    <row r="22" customFormat="false" ht="15.75" hidden="false" customHeight="false" outlineLevel="0" collapsed="false">
      <c r="B22" s="38" t="s">
        <v>84</v>
      </c>
      <c r="C22" s="39" t="s">
        <v>85</v>
      </c>
      <c r="D22" s="38"/>
      <c r="E22" s="40"/>
      <c r="F22" s="40"/>
      <c r="G22" s="40"/>
      <c r="H22" s="40"/>
    </row>
    <row r="23" customFormat="false" ht="15.75" hidden="false" customHeight="false" outlineLevel="0" collapsed="false">
      <c r="B23" s="38" t="s">
        <v>86</v>
      </c>
      <c r="C23" s="39" t="s">
        <v>87</v>
      </c>
      <c r="D23" s="38"/>
      <c r="E23" s="40"/>
      <c r="F23" s="40"/>
      <c r="G23" s="40"/>
      <c r="H23" s="40"/>
    </row>
    <row r="24" customFormat="false" ht="39.55" hidden="false" customHeight="false" outlineLevel="0" collapsed="false">
      <c r="B24" s="38" t="s">
        <v>88</v>
      </c>
      <c r="C24" s="39" t="s">
        <v>89</v>
      </c>
      <c r="D24" s="38" t="s">
        <v>90</v>
      </c>
      <c r="E24" s="40" t="s">
        <v>91</v>
      </c>
      <c r="F24" s="40" t="s">
        <v>92</v>
      </c>
      <c r="G24" s="40" t="s">
        <v>93</v>
      </c>
      <c r="H24" s="40" t="s">
        <v>94</v>
      </c>
      <c r="I24" s="0" t="s">
        <v>95</v>
      </c>
      <c r="J24" s="0" t="s">
        <v>95</v>
      </c>
      <c r="K24" s="0" t="s">
        <v>96</v>
      </c>
      <c r="L24" s="0" t="s">
        <v>59</v>
      </c>
      <c r="O24" s="0" t="n">
        <v>2</v>
      </c>
    </row>
    <row r="25" customFormat="false" ht="39.75" hidden="false" customHeight="false" outlineLevel="0" collapsed="false">
      <c r="B25" s="38" t="s">
        <v>97</v>
      </c>
      <c r="C25" s="39" t="s">
        <v>98</v>
      </c>
      <c r="D25" s="38" t="s">
        <v>90</v>
      </c>
      <c r="E25" s="40" t="s">
        <v>52</v>
      </c>
      <c r="F25" s="40" t="s">
        <v>92</v>
      </c>
      <c r="G25" s="40" t="s">
        <v>93</v>
      </c>
      <c r="H25" s="40" t="s">
        <v>94</v>
      </c>
      <c r="I25" s="0" t="s">
        <v>95</v>
      </c>
      <c r="J25" s="0" t="s">
        <v>95</v>
      </c>
      <c r="K25" s="0" t="s">
        <v>99</v>
      </c>
      <c r="L25" s="0" t="s">
        <v>59</v>
      </c>
      <c r="O25" s="0" t="n">
        <v>2</v>
      </c>
    </row>
    <row r="26" customFormat="false" ht="15.75" hidden="false" customHeight="false" outlineLevel="0" collapsed="false">
      <c r="B26" s="38" t="s">
        <v>100</v>
      </c>
      <c r="C26" s="39" t="s">
        <v>101</v>
      </c>
      <c r="D26" s="38"/>
      <c r="E26" s="40"/>
      <c r="F26" s="40"/>
      <c r="G26" s="40"/>
      <c r="H26" s="40"/>
    </row>
    <row r="27" customFormat="false" ht="15.75" hidden="false" customHeight="false" outlineLevel="0" collapsed="false">
      <c r="B27" s="54" t="s">
        <v>102</v>
      </c>
      <c r="C27" s="39" t="s">
        <v>103</v>
      </c>
      <c r="D27" s="38"/>
      <c r="E27" s="40"/>
      <c r="F27" s="40"/>
      <c r="G27" s="40"/>
      <c r="H27" s="40"/>
    </row>
    <row r="28" customFormat="false" ht="15.75" hidden="false" customHeight="false" outlineLevel="0" collapsed="false">
      <c r="B28" s="38" t="s">
        <v>104</v>
      </c>
      <c r="C28" s="39" t="s">
        <v>105</v>
      </c>
      <c r="D28" s="38"/>
      <c r="E28" s="40"/>
      <c r="F28" s="40"/>
      <c r="G28" s="40"/>
      <c r="H28" s="40"/>
    </row>
    <row r="29" customFormat="false" ht="15.75" hidden="false" customHeight="false" outlineLevel="0" collapsed="false">
      <c r="B29" s="38" t="s">
        <v>106</v>
      </c>
      <c r="C29" s="55"/>
      <c r="D29" s="38"/>
      <c r="E29" s="40"/>
      <c r="F29" s="40"/>
      <c r="G29" s="40"/>
      <c r="H29" s="40"/>
    </row>
    <row r="30" customFormat="false" ht="15.75" hidden="false" customHeight="false" outlineLevel="0" collapsed="false">
      <c r="A30" s="50"/>
      <c r="B30" s="50"/>
      <c r="C30" s="52"/>
      <c r="D30" s="50"/>
      <c r="E30" s="53"/>
      <c r="F30" s="53"/>
      <c r="G30" s="53"/>
      <c r="H30" s="53"/>
    </row>
    <row r="31" customFormat="false" ht="15.75" hidden="false" customHeight="false" outlineLevel="0" collapsed="false">
      <c r="A31" s="38" t="s">
        <v>107</v>
      </c>
      <c r="B31" s="38" t="s">
        <v>108</v>
      </c>
      <c r="C31" s="39" t="s">
        <v>109</v>
      </c>
      <c r="D31" s="38"/>
      <c r="E31" s="40"/>
      <c r="F31" s="40"/>
      <c r="G31" s="40"/>
      <c r="H31" s="40"/>
    </row>
    <row r="32" customFormat="false" ht="15.75" hidden="false" customHeight="false" outlineLevel="0" collapsed="false">
      <c r="B32" s="38" t="s">
        <v>110</v>
      </c>
      <c r="C32" s="39" t="s">
        <v>111</v>
      </c>
      <c r="D32" s="38"/>
      <c r="E32" s="40"/>
      <c r="F32" s="40"/>
      <c r="G32" s="40"/>
      <c r="H32" s="40"/>
    </row>
    <row r="33" customFormat="false" ht="15" hidden="false" customHeight="true" outlineLevel="0" collapsed="false">
      <c r="B33" s="38" t="s">
        <v>112</v>
      </c>
      <c r="C33" s="39" t="s">
        <v>113</v>
      </c>
      <c r="D33" s="38"/>
      <c r="E33" s="40"/>
      <c r="F33" s="40"/>
      <c r="G33" s="40"/>
      <c r="H33" s="40"/>
    </row>
    <row r="34" customFormat="false" ht="15.75" hidden="false" customHeight="false" outlineLevel="0" collapsed="false">
      <c r="B34" s="38" t="s">
        <v>114</v>
      </c>
      <c r="C34" s="58" t="s">
        <v>115</v>
      </c>
      <c r="D34" s="38"/>
      <c r="E34" s="40"/>
      <c r="F34" s="40"/>
      <c r="G34" s="40"/>
      <c r="H34" s="40"/>
    </row>
    <row r="35" customFormat="false" ht="15.75" hidden="false" customHeight="false" outlineLevel="0" collapsed="false">
      <c r="B35" s="57" t="s">
        <v>116</v>
      </c>
      <c r="C35" s="59" t="s">
        <v>117</v>
      </c>
      <c r="D35" s="38"/>
      <c r="E35" s="40"/>
      <c r="F35" s="40"/>
      <c r="G35" s="40"/>
      <c r="H35" s="40"/>
    </row>
    <row r="36" customFormat="false" ht="15.75" hidden="false" customHeight="false" outlineLevel="0" collapsed="false">
      <c r="B36" s="38" t="s">
        <v>118</v>
      </c>
      <c r="C36" s="58" t="s">
        <v>119</v>
      </c>
      <c r="D36" s="38"/>
      <c r="E36" s="40"/>
      <c r="F36" s="40"/>
      <c r="G36" s="40"/>
      <c r="H36" s="40"/>
    </row>
    <row r="37" customFormat="false" ht="15.75" hidden="false" customHeight="false" outlineLevel="0" collapsed="false">
      <c r="B37" s="38" t="s">
        <v>120</v>
      </c>
      <c r="C37" s="58" t="s">
        <v>121</v>
      </c>
      <c r="D37" s="38"/>
      <c r="E37" s="40"/>
      <c r="F37" s="40"/>
      <c r="G37" s="40"/>
      <c r="H37" s="40"/>
    </row>
    <row r="38" customFormat="false" ht="15.75" hidden="false" customHeight="false" outlineLevel="0" collapsed="false">
      <c r="A38" s="50"/>
      <c r="B38" s="50"/>
      <c r="C38" s="52"/>
      <c r="D38" s="50"/>
      <c r="E38" s="53"/>
      <c r="F38" s="53"/>
      <c r="G38" s="53"/>
      <c r="H38" s="53"/>
    </row>
    <row r="39" customFormat="false" ht="15.75" hidden="false" customHeight="false" outlineLevel="0" collapsed="false">
      <c r="A39" s="38" t="s">
        <v>122</v>
      </c>
      <c r="B39" s="38" t="s">
        <v>123</v>
      </c>
      <c r="C39" s="39" t="s">
        <v>124</v>
      </c>
      <c r="D39" s="38"/>
      <c r="E39" s="40"/>
      <c r="F39" s="40"/>
      <c r="G39" s="40"/>
      <c r="H39" s="40"/>
    </row>
    <row r="40" customFormat="false" ht="15.75" hidden="false" customHeight="false" outlineLevel="0" collapsed="false">
      <c r="B40" s="38" t="s">
        <v>125</v>
      </c>
      <c r="C40" s="39" t="s">
        <v>126</v>
      </c>
      <c r="D40" s="38"/>
      <c r="E40" s="40"/>
      <c r="F40" s="40"/>
      <c r="G40" s="40"/>
      <c r="H40" s="40"/>
    </row>
    <row r="41" customFormat="false" ht="15.75" hidden="false" customHeight="false" outlineLevel="0" collapsed="false">
      <c r="B41" s="38" t="s">
        <v>127</v>
      </c>
      <c r="C41" s="39" t="s">
        <v>128</v>
      </c>
      <c r="D41" s="38"/>
      <c r="E41" s="40"/>
      <c r="F41" s="40"/>
      <c r="G41" s="40"/>
      <c r="H41" s="40"/>
    </row>
    <row r="42" customFormat="false" ht="15.75" hidden="false" customHeight="false" outlineLevel="0" collapsed="false">
      <c r="B42" s="38" t="s">
        <v>129</v>
      </c>
      <c r="C42" s="39" t="s">
        <v>130</v>
      </c>
      <c r="D42" s="38"/>
      <c r="E42" s="40"/>
      <c r="F42" s="40"/>
      <c r="G42" s="40"/>
      <c r="H42" s="40"/>
    </row>
    <row r="43" customFormat="false" ht="15.75" hidden="false" customHeight="false" outlineLevel="0" collapsed="false">
      <c r="B43" s="38" t="s">
        <v>131</v>
      </c>
      <c r="C43" s="39" t="s">
        <v>132</v>
      </c>
      <c r="D43" s="38"/>
      <c r="E43" s="40"/>
      <c r="F43" s="40"/>
      <c r="G43" s="40"/>
      <c r="H43" s="40"/>
    </row>
    <row r="44" customFormat="false" ht="15.75" hidden="false" customHeight="false" outlineLevel="0" collapsed="false">
      <c r="B44" s="38" t="s">
        <v>133</v>
      </c>
      <c r="C44" s="39" t="s">
        <v>134</v>
      </c>
      <c r="D44" s="38"/>
      <c r="E44" s="40"/>
      <c r="F44" s="40"/>
      <c r="G44" s="40"/>
      <c r="H44" s="40"/>
    </row>
    <row r="45" customFormat="false" ht="15.75" hidden="false" customHeight="false" outlineLevel="0" collapsed="false">
      <c r="B45" s="38" t="s">
        <v>135</v>
      </c>
      <c r="C45" s="39" t="s">
        <v>136</v>
      </c>
      <c r="D45" s="38"/>
      <c r="E45" s="40"/>
      <c r="F45" s="40"/>
      <c r="G45" s="40"/>
      <c r="H45" s="40"/>
    </row>
    <row r="46" customFormat="false" ht="15.75" hidden="false" customHeight="false" outlineLevel="0" collapsed="false">
      <c r="B46" s="38" t="s">
        <v>137</v>
      </c>
      <c r="C46" s="39" t="s">
        <v>138</v>
      </c>
      <c r="D46" s="38"/>
      <c r="E46" s="40"/>
      <c r="F46" s="40"/>
      <c r="G46" s="40"/>
      <c r="H46" s="40"/>
    </row>
    <row r="47" customFormat="false" ht="15.75" hidden="false" customHeight="false" outlineLevel="0" collapsed="false">
      <c r="B47" s="38" t="s">
        <v>139</v>
      </c>
      <c r="C47" s="39" t="s">
        <v>140</v>
      </c>
      <c r="D47" s="38"/>
      <c r="E47" s="40"/>
      <c r="F47" s="40"/>
      <c r="G47" s="40"/>
      <c r="H47" s="40"/>
    </row>
    <row r="48" customFormat="false" ht="15.75" hidden="false" customHeight="false" outlineLevel="0" collapsed="false">
      <c r="B48" s="38" t="s">
        <v>141</v>
      </c>
      <c r="C48" s="39" t="s">
        <v>142</v>
      </c>
      <c r="D48" s="38"/>
      <c r="E48" s="40"/>
      <c r="F48" s="40"/>
      <c r="G48" s="40"/>
      <c r="H48" s="40"/>
    </row>
    <row r="49" customFormat="false" ht="15.75" hidden="false" customHeight="false" outlineLevel="0" collapsed="false">
      <c r="B49" s="38" t="s">
        <v>143</v>
      </c>
      <c r="C49" s="39" t="s">
        <v>144</v>
      </c>
      <c r="D49" s="38"/>
      <c r="E49" s="40"/>
      <c r="F49" s="40"/>
      <c r="G49" s="40"/>
      <c r="H49" s="40"/>
    </row>
    <row r="50" customFormat="false" ht="15.75" hidden="false" customHeight="false" outlineLevel="0" collapsed="false">
      <c r="B50" s="38" t="s">
        <v>145</v>
      </c>
      <c r="C50" s="39" t="s">
        <v>146</v>
      </c>
      <c r="D50" s="38"/>
      <c r="E50" s="40"/>
      <c r="F50" s="40"/>
      <c r="G50" s="40"/>
      <c r="H50" s="40"/>
    </row>
    <row r="51" customFormat="false" ht="15.75" hidden="false" customHeight="false" outlineLevel="0" collapsed="false">
      <c r="B51" s="38" t="s">
        <v>147</v>
      </c>
      <c r="C51" s="39" t="s">
        <v>148</v>
      </c>
      <c r="D51" s="38"/>
      <c r="E51" s="40"/>
      <c r="F51" s="40"/>
      <c r="G51" s="40"/>
      <c r="H51" s="40"/>
    </row>
    <row r="52" customFormat="false" ht="15.75" hidden="false" customHeight="false" outlineLevel="0" collapsed="false">
      <c r="A52" s="50"/>
      <c r="B52" s="50"/>
      <c r="C52" s="52"/>
      <c r="D52" s="50"/>
      <c r="E52" s="53"/>
      <c r="F52" s="53"/>
      <c r="G52" s="53"/>
      <c r="H52" s="53"/>
    </row>
    <row r="53" customFormat="false" ht="15.75" hidden="false" customHeight="false" outlineLevel="0" collapsed="false">
      <c r="A53" s="38" t="s">
        <v>149</v>
      </c>
      <c r="B53" s="38" t="s">
        <v>150</v>
      </c>
      <c r="C53" s="39" t="s">
        <v>151</v>
      </c>
      <c r="D53" s="38"/>
      <c r="E53" s="40"/>
      <c r="F53" s="40"/>
      <c r="G53" s="40"/>
      <c r="H53" s="40"/>
    </row>
    <row r="54" customFormat="false" ht="15.75" hidden="false" customHeight="false" outlineLevel="0" collapsed="false">
      <c r="B54" s="38" t="s">
        <v>152</v>
      </c>
      <c r="C54" s="39" t="s">
        <v>153</v>
      </c>
      <c r="D54" s="38"/>
      <c r="E54" s="40"/>
      <c r="F54" s="40"/>
      <c r="G54" s="40"/>
      <c r="H54" s="40"/>
    </row>
    <row r="55" customFormat="false" ht="15.75" hidden="false" customHeight="false" outlineLevel="0" collapsed="false">
      <c r="B55" s="38" t="s">
        <v>154</v>
      </c>
      <c r="C55" s="39" t="s">
        <v>155</v>
      </c>
      <c r="D55" s="38"/>
      <c r="E55" s="40"/>
      <c r="F55" s="40"/>
      <c r="G55" s="40"/>
      <c r="H55" s="40"/>
    </row>
    <row r="56" customFormat="false" ht="15.75" hidden="false" customHeight="false" outlineLevel="0" collapsed="false">
      <c r="B56" s="38" t="s">
        <v>156</v>
      </c>
      <c r="C56" s="58" t="s">
        <v>157</v>
      </c>
      <c r="D56" s="38"/>
      <c r="E56" s="40"/>
      <c r="F56" s="40"/>
      <c r="G56" s="40"/>
      <c r="H56" s="40"/>
    </row>
    <row r="57" customFormat="false" ht="15.75" hidden="false" customHeight="false" outlineLevel="0" collapsed="false">
      <c r="B57" s="38" t="s">
        <v>158</v>
      </c>
      <c r="C57" s="58" t="s">
        <v>159</v>
      </c>
      <c r="D57" s="38"/>
      <c r="E57" s="40"/>
      <c r="F57" s="40"/>
      <c r="G57" s="40"/>
      <c r="H57" s="40"/>
    </row>
    <row r="58" customFormat="false" ht="15.75" hidden="false" customHeight="false" outlineLevel="0" collapsed="false">
      <c r="B58" s="38" t="s">
        <v>160</v>
      </c>
      <c r="C58" s="58" t="s">
        <v>161</v>
      </c>
      <c r="D58" s="38"/>
      <c r="E58" s="40"/>
      <c r="F58" s="40"/>
      <c r="G58" s="40"/>
      <c r="H58" s="40"/>
    </row>
    <row r="59" customFormat="false" ht="15.75" hidden="false" customHeight="false" outlineLevel="0" collapsed="false">
      <c r="B59" s="38" t="s">
        <v>162</v>
      </c>
      <c r="C59" s="39" t="s">
        <v>163</v>
      </c>
      <c r="D59" s="38"/>
      <c r="E59" s="40"/>
      <c r="F59" s="40"/>
      <c r="G59" s="40"/>
      <c r="H59" s="40"/>
    </row>
    <row r="60" customFormat="false" ht="15.75" hidden="false" customHeight="false" outlineLevel="0" collapsed="false">
      <c r="B60" s="38" t="s">
        <v>164</v>
      </c>
      <c r="C60" s="39" t="s">
        <v>165</v>
      </c>
      <c r="D60" s="38"/>
      <c r="E60" s="40"/>
      <c r="F60" s="40"/>
      <c r="G60" s="40"/>
      <c r="H60" s="40"/>
    </row>
    <row r="61" customFormat="false" ht="15.75" hidden="false" customHeight="false" outlineLevel="0" collapsed="false">
      <c r="B61" s="38" t="s">
        <v>166</v>
      </c>
      <c r="C61" s="39" t="s">
        <v>167</v>
      </c>
      <c r="D61" s="38"/>
      <c r="E61" s="40"/>
      <c r="F61" s="40"/>
      <c r="G61" s="40"/>
      <c r="H61" s="40"/>
    </row>
    <row r="62" customFormat="false" ht="15.75" hidden="false" customHeight="false" outlineLevel="0" collapsed="false">
      <c r="B62" s="38" t="s">
        <v>168</v>
      </c>
      <c r="C62" s="58" t="s">
        <v>169</v>
      </c>
      <c r="D62" s="38"/>
      <c r="E62" s="40"/>
      <c r="F62" s="40"/>
      <c r="G62" s="40"/>
      <c r="H62" s="40"/>
    </row>
    <row r="63" customFormat="false" ht="15.75" hidden="false" customHeight="false" outlineLevel="0" collapsed="false">
      <c r="B63" s="38" t="s">
        <v>170</v>
      </c>
      <c r="C63" s="58" t="s">
        <v>171</v>
      </c>
      <c r="D63" s="38"/>
      <c r="E63" s="40"/>
      <c r="F63" s="40"/>
      <c r="G63" s="40"/>
      <c r="H63" s="40"/>
    </row>
    <row r="64" customFormat="false" ht="15.75" hidden="false" customHeight="false" outlineLevel="0" collapsed="false">
      <c r="B64" s="38" t="s">
        <v>172</v>
      </c>
      <c r="C64" s="39" t="s">
        <v>173</v>
      </c>
      <c r="D64" s="38"/>
      <c r="E64" s="40"/>
      <c r="F64" s="40"/>
      <c r="G64" s="40"/>
      <c r="H64" s="40"/>
    </row>
    <row r="65" customFormat="false" ht="15.75" hidden="false" customHeight="false" outlineLevel="0" collapsed="false">
      <c r="B65" s="38" t="s">
        <v>174</v>
      </c>
      <c r="C65" s="39" t="s">
        <v>175</v>
      </c>
      <c r="D65" s="38"/>
      <c r="E65" s="40"/>
      <c r="F65" s="40"/>
      <c r="G65" s="40"/>
      <c r="H65" s="40"/>
    </row>
    <row r="66" customFormat="false" ht="15.75" hidden="false" customHeight="false" outlineLevel="0" collapsed="false">
      <c r="B66" s="38" t="s">
        <v>176</v>
      </c>
      <c r="C66" s="39" t="s">
        <v>177</v>
      </c>
      <c r="D66" s="38"/>
      <c r="E66" s="40"/>
      <c r="F66" s="40"/>
      <c r="G66" s="40"/>
      <c r="H66" s="40"/>
    </row>
    <row r="67" customFormat="false" ht="15.75" hidden="false" customHeight="false" outlineLevel="0" collapsed="false">
      <c r="C67" s="55"/>
      <c r="D67" s="38"/>
      <c r="E67" s="40"/>
      <c r="F67" s="40"/>
      <c r="G67" s="40"/>
      <c r="H67" s="40"/>
    </row>
    <row r="68" customFormat="false" ht="15.75" hidden="false" customHeight="false" outlineLevel="0" collapsed="false">
      <c r="C68" s="55"/>
      <c r="D68" s="38"/>
      <c r="E68" s="40"/>
      <c r="F68" s="40"/>
      <c r="G68" s="40"/>
      <c r="H68" s="40"/>
    </row>
    <row r="69" customFormat="false" ht="15.75" hidden="false" customHeight="false" outlineLevel="0" collapsed="false">
      <c r="A69" s="60"/>
      <c r="B69" s="60"/>
      <c r="C69" s="52"/>
      <c r="D69" s="60"/>
      <c r="E69" s="53"/>
      <c r="F69" s="53"/>
      <c r="G69" s="53"/>
      <c r="H69" s="53"/>
    </row>
    <row r="70" customFormat="false" ht="15.75" hidden="false" customHeight="false" outlineLevel="0" collapsed="false">
      <c r="A70" s="38" t="s">
        <v>178</v>
      </c>
      <c r="B70" s="38" t="s">
        <v>179</v>
      </c>
      <c r="C70" s="39" t="s">
        <v>180</v>
      </c>
      <c r="D70" s="38"/>
      <c r="E70" s="40"/>
      <c r="F70" s="40"/>
      <c r="G70" s="40"/>
      <c r="H70" s="40"/>
    </row>
    <row r="71" customFormat="false" ht="15.75" hidden="false" customHeight="false" outlineLevel="0" collapsed="false">
      <c r="B71" s="38" t="s">
        <v>181</v>
      </c>
      <c r="C71" s="39" t="s">
        <v>182</v>
      </c>
      <c r="D71" s="38"/>
      <c r="E71" s="40"/>
      <c r="F71" s="40"/>
      <c r="G71" s="40"/>
      <c r="H71" s="40"/>
    </row>
    <row r="72" customFormat="false" ht="15.75" hidden="false" customHeight="false" outlineLevel="0" collapsed="false">
      <c r="B72" s="38" t="s">
        <v>183</v>
      </c>
      <c r="C72" s="39" t="s">
        <v>184</v>
      </c>
      <c r="D72" s="38"/>
      <c r="E72" s="40"/>
      <c r="F72" s="40"/>
      <c r="G72" s="40"/>
      <c r="H72" s="40"/>
    </row>
    <row r="73" customFormat="false" ht="15.75" hidden="false" customHeight="false" outlineLevel="0" collapsed="false">
      <c r="B73" s="38" t="s">
        <v>185</v>
      </c>
      <c r="C73" s="39" t="s">
        <v>186</v>
      </c>
      <c r="D73" s="38"/>
      <c r="E73" s="40"/>
      <c r="F73" s="40"/>
      <c r="G73" s="40"/>
      <c r="H73" s="40"/>
    </row>
    <row r="74" customFormat="false" ht="15.75" hidden="false" customHeight="false" outlineLevel="0" collapsed="false">
      <c r="A74" s="60"/>
      <c r="B74" s="60"/>
      <c r="C74" s="52"/>
      <c r="D74" s="60"/>
      <c r="E74" s="53"/>
      <c r="F74" s="53"/>
      <c r="G74" s="53"/>
      <c r="H74" s="53"/>
    </row>
    <row r="75" customFormat="false" ht="15.75" hidden="false" customHeight="false" outlineLevel="0" collapsed="false">
      <c r="A75" s="38" t="s">
        <v>187</v>
      </c>
      <c r="B75" s="61" t="str">
        <f aca="false">HYPERLINK(" https://odyssey.wildcodeschool.com/quests/777","KNN régression")</f>
        <v>KNN régression</v>
      </c>
      <c r="C75" s="39" t="s">
        <v>188</v>
      </c>
      <c r="D75" s="38"/>
      <c r="E75" s="40"/>
      <c r="F75" s="40"/>
      <c r="G75" s="40"/>
      <c r="H75" s="40"/>
    </row>
    <row r="76" customFormat="false" ht="15.75" hidden="false" customHeight="false" outlineLevel="0" collapsed="false">
      <c r="B76" s="62" t="str">
        <f aca="false">HYPERLINK("https://odyssey.wildcodeschool.com/quests/776","KNN classification")</f>
        <v>KNN classification</v>
      </c>
      <c r="C76" s="39" t="s">
        <v>189</v>
      </c>
      <c r="D76" s="38"/>
      <c r="E76" s="40"/>
      <c r="F76" s="40"/>
      <c r="G76" s="40"/>
      <c r="H76" s="40"/>
    </row>
    <row r="77" customFormat="false" ht="15.75" hidden="false" customHeight="false" outlineLevel="0" collapsed="false">
      <c r="B77" s="63" t="str">
        <f aca="false">HYPERLINK("https://odyssey.wildcodeschool.com/quests/593","Kmeans")</f>
        <v>Kmeans</v>
      </c>
      <c r="C77" s="39" t="s">
        <v>190</v>
      </c>
      <c r="D77" s="38"/>
      <c r="E77" s="40"/>
      <c r="F77" s="40"/>
      <c r="G77" s="40"/>
      <c r="H77" s="40"/>
    </row>
    <row r="78" customFormat="false" ht="15.75" hidden="false" customHeight="false" outlineLevel="0" collapsed="false">
      <c r="B78" s="62" t="str">
        <f aca="false">HYPERLINK("https://odyssey.wildcodeschool.com/quests/815","Logistic regression")</f>
        <v>Logistic regression</v>
      </c>
      <c r="C78" s="39" t="s">
        <v>191</v>
      </c>
      <c r="D78" s="38"/>
      <c r="E78" s="40"/>
      <c r="F78" s="40"/>
      <c r="G78" s="40"/>
      <c r="H78" s="40"/>
    </row>
    <row r="79" customFormat="false" ht="15.75" hidden="false" customHeight="false" outlineLevel="0" collapsed="false">
      <c r="B79" s="64" t="str">
        <f aca="false">HYPERLINK(" https://odyssey.wildcodeschool.com/quests/46","Your resume on linkedin you'll do")</f>
        <v>Your resume on linkedin you'll do</v>
      </c>
      <c r="C79" s="39" t="s">
        <v>192</v>
      </c>
      <c r="D79" s="38"/>
      <c r="E79" s="40"/>
      <c r="F79" s="40"/>
      <c r="G79" s="40"/>
      <c r="H79" s="40"/>
    </row>
    <row r="80" customFormat="false" ht="15.75" hidden="false" customHeight="false" outlineLevel="0" collapsed="false">
      <c r="B80" s="62" t="str">
        <f aca="false">HYPERLINK("https://odyssey.wildcodeschool.com/quests/768","Quest RGPD part 3")</f>
        <v>Quest RGPD part 3</v>
      </c>
      <c r="C80" s="39" t="s">
        <v>193</v>
      </c>
      <c r="D80" s="38"/>
      <c r="E80" s="40"/>
      <c r="F80" s="40"/>
      <c r="G80" s="40"/>
      <c r="H80" s="40"/>
    </row>
    <row r="81" customFormat="false" ht="15.75" hidden="false" customHeight="false" outlineLevel="0" collapsed="false">
      <c r="B81" s="38" t="s">
        <v>194</v>
      </c>
      <c r="C81" s="39" t="s">
        <v>195</v>
      </c>
      <c r="D81" s="38"/>
      <c r="E81" s="40"/>
      <c r="F81" s="40"/>
      <c r="G81" s="40"/>
      <c r="H81" s="40"/>
    </row>
    <row r="82" customFormat="false" ht="15.75" hidden="false" customHeight="false" outlineLevel="0" collapsed="false">
      <c r="A82" s="65"/>
      <c r="B82" s="65"/>
      <c r="C82" s="66"/>
      <c r="D82" s="67"/>
      <c r="E82" s="68"/>
      <c r="F82" s="68"/>
      <c r="G82" s="68"/>
      <c r="H82" s="68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</row>
    <row r="83" customFormat="false" ht="15.75" hidden="false" customHeight="false" outlineLevel="0" collapsed="false">
      <c r="A83" s="38" t="s">
        <v>196</v>
      </c>
      <c r="B83" s="38" t="s">
        <v>197</v>
      </c>
      <c r="C83" s="39" t="s">
        <v>198</v>
      </c>
      <c r="D83" s="38"/>
      <c r="E83" s="40"/>
      <c r="F83" s="40"/>
      <c r="G83" s="40"/>
      <c r="H83" s="40"/>
    </row>
    <row r="84" customFormat="false" ht="15.75" hidden="false" customHeight="false" outlineLevel="0" collapsed="false">
      <c r="B84" s="38" t="s">
        <v>199</v>
      </c>
      <c r="C84" s="39" t="s">
        <v>200</v>
      </c>
      <c r="D84" s="38"/>
      <c r="E84" s="40"/>
      <c r="F84" s="40"/>
      <c r="G84" s="40"/>
      <c r="H84" s="40"/>
    </row>
    <row r="85" customFormat="false" ht="15.75" hidden="false" customHeight="false" outlineLevel="0" collapsed="false">
      <c r="B85" s="38" t="s">
        <v>201</v>
      </c>
      <c r="C85" s="39" t="s">
        <v>202</v>
      </c>
      <c r="D85" s="38"/>
      <c r="E85" s="40"/>
      <c r="F85" s="40"/>
      <c r="G85" s="40"/>
      <c r="H85" s="40"/>
    </row>
    <row r="86" customFormat="false" ht="15.75" hidden="false" customHeight="false" outlineLevel="0" collapsed="false">
      <c r="B86" s="38" t="s">
        <v>203</v>
      </c>
      <c r="C86" s="39" t="s">
        <v>204</v>
      </c>
      <c r="D86" s="38"/>
      <c r="E86" s="40"/>
      <c r="F86" s="40"/>
      <c r="G86" s="40"/>
      <c r="H86" s="40"/>
    </row>
    <row r="87" customFormat="false" ht="15.75" hidden="false" customHeight="false" outlineLevel="0" collapsed="false">
      <c r="B87" s="38" t="s">
        <v>205</v>
      </c>
      <c r="C87" s="39" t="s">
        <v>206</v>
      </c>
      <c r="D87" s="38"/>
      <c r="E87" s="40"/>
      <c r="F87" s="40"/>
      <c r="G87" s="40"/>
      <c r="H87" s="40"/>
    </row>
    <row r="88" customFormat="false" ht="15.75" hidden="false" customHeight="false" outlineLevel="0" collapsed="false">
      <c r="B88" s="38" t="s">
        <v>207</v>
      </c>
      <c r="C88" s="55"/>
      <c r="D88" s="38"/>
      <c r="E88" s="40"/>
      <c r="F88" s="40"/>
      <c r="G88" s="40"/>
      <c r="H88" s="40"/>
    </row>
    <row r="89" customFormat="false" ht="15.75" hidden="false" customHeight="false" outlineLevel="0" collapsed="false">
      <c r="A89" s="65"/>
      <c r="B89" s="65"/>
      <c r="C89" s="66"/>
      <c r="D89" s="67"/>
      <c r="E89" s="68"/>
      <c r="F89" s="68"/>
      <c r="G89" s="68"/>
      <c r="H89" s="68"/>
    </row>
    <row r="90" customFormat="false" ht="15.75" hidden="false" customHeight="false" outlineLevel="0" collapsed="false">
      <c r="A90" s="38" t="s">
        <v>208</v>
      </c>
      <c r="B90" s="38" t="s">
        <v>209</v>
      </c>
      <c r="C90" s="39" t="s">
        <v>210</v>
      </c>
      <c r="D90" s="38"/>
      <c r="E90" s="40"/>
      <c r="F90" s="40"/>
      <c r="G90" s="40"/>
      <c r="H90" s="40"/>
    </row>
    <row r="91" customFormat="false" ht="15.75" hidden="false" customHeight="false" outlineLevel="0" collapsed="false">
      <c r="B91" s="38" t="s">
        <v>211</v>
      </c>
      <c r="C91" s="39" t="s">
        <v>212</v>
      </c>
      <c r="D91" s="38"/>
      <c r="E91" s="40"/>
      <c r="F91" s="40"/>
      <c r="G91" s="40"/>
      <c r="H91" s="40"/>
    </row>
    <row r="92" customFormat="false" ht="15.75" hidden="false" customHeight="false" outlineLevel="0" collapsed="false">
      <c r="B92" s="38" t="s">
        <v>213</v>
      </c>
      <c r="C92" s="39" t="s">
        <v>214</v>
      </c>
      <c r="D92" s="38"/>
      <c r="E92" s="40"/>
      <c r="F92" s="40"/>
      <c r="G92" s="40"/>
      <c r="H92" s="40"/>
    </row>
    <row r="93" customFormat="false" ht="15.75" hidden="false" customHeight="false" outlineLevel="0" collapsed="false">
      <c r="A93" s="65"/>
      <c r="B93" s="65"/>
      <c r="C93" s="66"/>
      <c r="D93" s="67"/>
      <c r="E93" s="68"/>
      <c r="F93" s="68"/>
      <c r="G93" s="68"/>
      <c r="H93" s="68"/>
    </row>
    <row r="94" customFormat="false" ht="15.75" hidden="false" customHeight="false" outlineLevel="0" collapsed="false">
      <c r="A94" s="38" t="s">
        <v>215</v>
      </c>
      <c r="B94" s="38" t="s">
        <v>216</v>
      </c>
      <c r="C94" s="39" t="s">
        <v>217</v>
      </c>
      <c r="D94" s="38"/>
      <c r="E94" s="40"/>
      <c r="F94" s="40"/>
      <c r="G94" s="40"/>
      <c r="H94" s="40"/>
    </row>
    <row r="95" customFormat="false" ht="15.75" hidden="false" customHeight="false" outlineLevel="0" collapsed="false">
      <c r="B95" s="38" t="s">
        <v>218</v>
      </c>
      <c r="C95" s="39" t="s">
        <v>219</v>
      </c>
      <c r="D95" s="38"/>
      <c r="E95" s="40"/>
      <c r="F95" s="40"/>
      <c r="G95" s="40"/>
      <c r="H95" s="40"/>
    </row>
    <row r="96" customFormat="false" ht="15.75" hidden="false" customHeight="false" outlineLevel="0" collapsed="false">
      <c r="B96" s="38" t="s">
        <v>220</v>
      </c>
      <c r="C96" s="39" t="s">
        <v>221</v>
      </c>
      <c r="D96" s="38"/>
      <c r="E96" s="40"/>
      <c r="F96" s="40"/>
      <c r="G96" s="40"/>
      <c r="H96" s="40"/>
    </row>
    <row r="97" customFormat="false" ht="15.75" hidden="false" customHeight="false" outlineLevel="0" collapsed="false">
      <c r="B97" s="38" t="s">
        <v>222</v>
      </c>
      <c r="C97" s="39" t="s">
        <v>223</v>
      </c>
      <c r="D97" s="38"/>
      <c r="E97" s="40"/>
      <c r="F97" s="40"/>
      <c r="G97" s="40"/>
      <c r="H97" s="40"/>
    </row>
    <row r="98" customFormat="false" ht="15.75" hidden="false" customHeight="false" outlineLevel="0" collapsed="false">
      <c r="B98" s="38" t="s">
        <v>224</v>
      </c>
      <c r="C98" s="39" t="s">
        <v>225</v>
      </c>
      <c r="D98" s="38"/>
      <c r="E98" s="40"/>
      <c r="F98" s="40"/>
      <c r="G98" s="40"/>
      <c r="H98" s="40"/>
    </row>
    <row r="99" customFormat="false" ht="15.75" hidden="false" customHeight="false" outlineLevel="0" collapsed="false">
      <c r="A99" s="65"/>
      <c r="B99" s="65"/>
      <c r="C99" s="66"/>
      <c r="D99" s="67"/>
      <c r="E99" s="68"/>
      <c r="F99" s="68"/>
      <c r="G99" s="68"/>
      <c r="H99" s="68"/>
    </row>
    <row r="100" customFormat="false" ht="15.75" hidden="false" customHeight="false" outlineLevel="0" collapsed="false">
      <c r="A100" s="38" t="s">
        <v>226</v>
      </c>
      <c r="B100" s="38" t="s">
        <v>227</v>
      </c>
      <c r="C100" s="55"/>
      <c r="D100" s="38"/>
      <c r="E100" s="40"/>
      <c r="F100" s="40"/>
      <c r="G100" s="40"/>
      <c r="H100" s="40"/>
    </row>
    <row r="101" customFormat="false" ht="15.75" hidden="false" customHeight="false" outlineLevel="0" collapsed="false">
      <c r="B101" s="38" t="s">
        <v>228</v>
      </c>
      <c r="C101" s="39" t="s">
        <v>229</v>
      </c>
      <c r="D101" s="38"/>
      <c r="E101" s="40"/>
      <c r="F101" s="40"/>
      <c r="G101" s="40"/>
      <c r="H101" s="40"/>
    </row>
    <row r="102" customFormat="false" ht="15.75" hidden="false" customHeight="false" outlineLevel="0" collapsed="false">
      <c r="B102" s="38" t="s">
        <v>230</v>
      </c>
      <c r="C102" s="39" t="s">
        <v>231</v>
      </c>
      <c r="D102" s="38"/>
      <c r="E102" s="40"/>
      <c r="F102" s="40"/>
      <c r="G102" s="40"/>
      <c r="H102" s="40"/>
    </row>
    <row r="103" customFormat="false" ht="15.75" hidden="false" customHeight="false" outlineLevel="0" collapsed="false">
      <c r="A103" s="65"/>
      <c r="B103" s="65"/>
      <c r="C103" s="66"/>
      <c r="D103" s="67"/>
      <c r="E103" s="68"/>
      <c r="F103" s="68"/>
      <c r="G103" s="68"/>
      <c r="H103" s="68"/>
    </row>
    <row r="104" customFormat="false" ht="15.75" hidden="false" customHeight="false" outlineLevel="0" collapsed="false">
      <c r="A104" s="38" t="s">
        <v>232</v>
      </c>
      <c r="B104" s="38" t="s">
        <v>233</v>
      </c>
      <c r="C104" s="39" t="s">
        <v>234</v>
      </c>
      <c r="D104" s="38"/>
      <c r="E104" s="40"/>
      <c r="F104" s="40"/>
      <c r="G104" s="40"/>
      <c r="H104" s="40"/>
    </row>
    <row r="105" customFormat="false" ht="15.75" hidden="false" customHeight="false" outlineLevel="0" collapsed="false">
      <c r="B105" s="38" t="s">
        <v>235</v>
      </c>
      <c r="C105" s="39" t="s">
        <v>236</v>
      </c>
      <c r="D105" s="38"/>
      <c r="E105" s="40"/>
      <c r="F105" s="40"/>
      <c r="G105" s="40"/>
      <c r="H105" s="40"/>
    </row>
    <row r="106" customFormat="false" ht="15.75" hidden="false" customHeight="false" outlineLevel="0" collapsed="false">
      <c r="B106" s="38" t="s">
        <v>237</v>
      </c>
      <c r="C106" s="39" t="s">
        <v>238</v>
      </c>
      <c r="D106" s="38"/>
      <c r="E106" s="40"/>
      <c r="F106" s="40"/>
      <c r="G106" s="40"/>
      <c r="H106" s="40"/>
    </row>
    <row r="107" customFormat="false" ht="15.75" hidden="false" customHeight="false" outlineLevel="0" collapsed="false">
      <c r="B107" s="38" t="s">
        <v>239</v>
      </c>
      <c r="C107" s="39" t="s">
        <v>240</v>
      </c>
      <c r="D107" s="38"/>
      <c r="E107" s="40"/>
      <c r="F107" s="40"/>
      <c r="G107" s="40"/>
      <c r="H107" s="40"/>
    </row>
    <row r="108" customFormat="false" ht="15.75" hidden="false" customHeight="false" outlineLevel="0" collapsed="false">
      <c r="B108" s="38" t="s">
        <v>241</v>
      </c>
      <c r="C108" s="39" t="s">
        <v>242</v>
      </c>
      <c r="D108" s="38"/>
      <c r="E108" s="40"/>
      <c r="F108" s="40"/>
      <c r="G108" s="40"/>
      <c r="H108" s="40"/>
    </row>
    <row r="109" customFormat="false" ht="15.75" hidden="false" customHeight="false" outlineLevel="0" collapsed="false">
      <c r="B109" s="38" t="s">
        <v>243</v>
      </c>
      <c r="C109" s="39" t="s">
        <v>244</v>
      </c>
      <c r="D109" s="38"/>
      <c r="E109" s="40"/>
      <c r="F109" s="40"/>
      <c r="G109" s="40"/>
      <c r="H109" s="40"/>
    </row>
    <row r="110" customFormat="false" ht="15.75" hidden="false" customHeight="false" outlineLevel="0" collapsed="false">
      <c r="A110" s="69"/>
      <c r="B110" s="69"/>
      <c r="C110" s="70"/>
      <c r="D110" s="71"/>
      <c r="E110" s="72"/>
      <c r="F110" s="72"/>
      <c r="G110" s="72"/>
      <c r="H110" s="72"/>
    </row>
    <row r="111" customFormat="false" ht="15.75" hidden="false" customHeight="false" outlineLevel="0" collapsed="false">
      <c r="A111" s="38" t="s">
        <v>245</v>
      </c>
      <c r="B111" s="38" t="s">
        <v>246</v>
      </c>
      <c r="C111" s="39" t="s">
        <v>247</v>
      </c>
      <c r="D111" s="38"/>
      <c r="E111" s="40"/>
      <c r="F111" s="40"/>
      <c r="G111" s="40"/>
      <c r="H111" s="40"/>
    </row>
    <row r="112" customFormat="false" ht="15.75" hidden="false" customHeight="false" outlineLevel="0" collapsed="false">
      <c r="B112" s="38" t="s">
        <v>248</v>
      </c>
      <c r="C112" s="39" t="s">
        <v>50</v>
      </c>
      <c r="D112" s="38"/>
      <c r="E112" s="40"/>
      <c r="F112" s="40"/>
      <c r="G112" s="40"/>
      <c r="H112" s="40"/>
    </row>
    <row r="113" customFormat="false" ht="15.75" hidden="false" customHeight="false" outlineLevel="0" collapsed="false">
      <c r="B113" s="38" t="s">
        <v>249</v>
      </c>
      <c r="C113" s="39" t="s">
        <v>250</v>
      </c>
      <c r="D113" s="38"/>
      <c r="E113" s="40"/>
      <c r="F113" s="40"/>
      <c r="G113" s="40"/>
      <c r="H113" s="40"/>
    </row>
    <row r="114" customFormat="false" ht="15.75" hidden="false" customHeight="false" outlineLevel="0" collapsed="false">
      <c r="A114" s="65"/>
      <c r="B114" s="65"/>
      <c r="C114" s="66"/>
      <c r="D114" s="65"/>
      <c r="E114" s="68"/>
      <c r="F114" s="68"/>
      <c r="G114" s="40"/>
      <c r="H114" s="40"/>
    </row>
    <row r="115" customFormat="false" ht="15.75" hidden="false" customHeight="false" outlineLevel="0" collapsed="false">
      <c r="A115" s="38" t="s">
        <v>251</v>
      </c>
      <c r="B115" s="38" t="s">
        <v>252</v>
      </c>
      <c r="C115" s="39" t="s">
        <v>253</v>
      </c>
      <c r="D115" s="38"/>
      <c r="E115" s="40"/>
      <c r="F115" s="40"/>
      <c r="G115" s="40"/>
      <c r="H115" s="40"/>
    </row>
    <row r="116" customFormat="false" ht="15.75" hidden="false" customHeight="false" outlineLevel="0" collapsed="false">
      <c r="A116" s="65"/>
      <c r="B116" s="65"/>
      <c r="C116" s="66"/>
      <c r="D116" s="67"/>
      <c r="E116" s="68"/>
      <c r="F116" s="68"/>
      <c r="G116" s="68"/>
      <c r="H116" s="68"/>
    </row>
    <row r="117" customFormat="false" ht="15.75" hidden="false" customHeight="false" outlineLevel="0" collapsed="false">
      <c r="A117" s="38" t="s">
        <v>254</v>
      </c>
      <c r="B117" s="38" t="s">
        <v>255</v>
      </c>
      <c r="C117" s="39" t="s">
        <v>256</v>
      </c>
      <c r="D117" s="38"/>
      <c r="E117" s="40"/>
      <c r="F117" s="40"/>
      <c r="G117" s="40"/>
      <c r="H117" s="40"/>
    </row>
    <row r="118" customFormat="false" ht="15.75" hidden="false" customHeight="false" outlineLevel="0" collapsed="false">
      <c r="B118" s="38" t="s">
        <v>257</v>
      </c>
      <c r="C118" s="39" t="s">
        <v>258</v>
      </c>
      <c r="D118" s="38"/>
      <c r="E118" s="40"/>
      <c r="F118" s="40"/>
      <c r="G118" s="40"/>
      <c r="H118" s="40"/>
    </row>
    <row r="119" customFormat="false" ht="15.75" hidden="false" customHeight="false" outlineLevel="0" collapsed="false">
      <c r="B119" s="38" t="s">
        <v>259</v>
      </c>
      <c r="C119" s="55"/>
      <c r="D119" s="38"/>
      <c r="E119" s="40"/>
      <c r="F119" s="40"/>
      <c r="G119" s="40"/>
      <c r="H119" s="40"/>
    </row>
    <row r="120" customFormat="false" ht="15.75" hidden="false" customHeight="false" outlineLevel="0" collapsed="false">
      <c r="A120" s="65"/>
      <c r="B120" s="65"/>
      <c r="C120" s="66"/>
      <c r="D120" s="67"/>
      <c r="E120" s="68"/>
      <c r="F120" s="68"/>
      <c r="G120" s="68"/>
      <c r="H120" s="68"/>
    </row>
    <row r="121" customFormat="false" ht="15.75" hidden="false" customHeight="false" outlineLevel="0" collapsed="false">
      <c r="A121" s="38" t="s">
        <v>260</v>
      </c>
      <c r="B121" s="38" t="s">
        <v>261</v>
      </c>
      <c r="C121" s="39" t="s">
        <v>262</v>
      </c>
      <c r="D121" s="38"/>
      <c r="E121" s="40"/>
      <c r="F121" s="40"/>
      <c r="G121" s="40"/>
      <c r="H121" s="40"/>
    </row>
    <row r="122" customFormat="false" ht="15.75" hidden="false" customHeight="false" outlineLevel="0" collapsed="false">
      <c r="B122" s="73" t="s">
        <v>263</v>
      </c>
      <c r="C122" s="39" t="s">
        <v>264</v>
      </c>
      <c r="D122" s="38"/>
      <c r="E122" s="40"/>
      <c r="F122" s="40"/>
      <c r="G122" s="40"/>
      <c r="H122" s="40"/>
    </row>
    <row r="123" customFormat="false" ht="15.75" hidden="false" customHeight="false" outlineLevel="0" collapsed="false">
      <c r="B123" s="38" t="s">
        <v>255</v>
      </c>
      <c r="C123" s="39" t="s">
        <v>265</v>
      </c>
      <c r="D123" s="38"/>
      <c r="E123" s="40"/>
      <c r="F123" s="40"/>
      <c r="G123" s="40"/>
      <c r="H123" s="40"/>
    </row>
    <row r="124" customFormat="false" ht="15.75" hidden="false" customHeight="false" outlineLevel="0" collapsed="false">
      <c r="A124" s="65"/>
      <c r="B124" s="65"/>
      <c r="C124" s="66"/>
      <c r="D124" s="67"/>
      <c r="E124" s="68"/>
      <c r="F124" s="68"/>
      <c r="G124" s="68"/>
      <c r="H124" s="68"/>
    </row>
    <row r="125" customFormat="false" ht="15.75" hidden="false" customHeight="false" outlineLevel="0" collapsed="false">
      <c r="A125" s="38" t="s">
        <v>266</v>
      </c>
      <c r="B125" s="38" t="s">
        <v>267</v>
      </c>
      <c r="C125" s="39" t="s">
        <v>268</v>
      </c>
      <c r="D125" s="38"/>
      <c r="E125" s="40"/>
      <c r="F125" s="40"/>
      <c r="G125" s="40"/>
      <c r="H125" s="40"/>
    </row>
    <row r="126" customFormat="false" ht="15.75" hidden="false" customHeight="false" outlineLevel="0" collapsed="false">
      <c r="B126" s="38" t="s">
        <v>269</v>
      </c>
      <c r="C126" s="39" t="s">
        <v>270</v>
      </c>
      <c r="D126" s="38"/>
      <c r="E126" s="40"/>
      <c r="F126" s="40"/>
      <c r="G126" s="40"/>
      <c r="H126" s="40"/>
    </row>
    <row r="127" customFormat="false" ht="15.75" hidden="false" customHeight="false" outlineLevel="0" collapsed="false">
      <c r="B127" s="38" t="s">
        <v>271</v>
      </c>
      <c r="C127" s="39" t="s">
        <v>272</v>
      </c>
      <c r="D127" s="38"/>
      <c r="E127" s="40"/>
      <c r="F127" s="40"/>
      <c r="G127" s="40"/>
      <c r="H127" s="40"/>
    </row>
    <row r="128" customFormat="false" ht="15.75" hidden="false" customHeight="false" outlineLevel="0" collapsed="false">
      <c r="B128" s="38" t="s">
        <v>273</v>
      </c>
      <c r="C128" s="39" t="s">
        <v>274</v>
      </c>
      <c r="D128" s="38"/>
      <c r="E128" s="40"/>
      <c r="F128" s="40"/>
      <c r="G128" s="40"/>
      <c r="H128" s="40"/>
    </row>
    <row r="129" customFormat="false" ht="15.75" hidden="false" customHeight="false" outlineLevel="0" collapsed="false">
      <c r="A129" s="69"/>
      <c r="B129" s="69"/>
      <c r="C129" s="70"/>
      <c r="D129" s="71"/>
      <c r="E129" s="72"/>
      <c r="F129" s="72"/>
      <c r="G129" s="72"/>
      <c r="H129" s="72"/>
    </row>
    <row r="130" customFormat="false" ht="15.75" hidden="false" customHeight="false" outlineLevel="0" collapsed="false">
      <c r="A130" s="38" t="s">
        <v>275</v>
      </c>
      <c r="B130" s="38" t="s">
        <v>276</v>
      </c>
      <c r="C130" s="39" t="s">
        <v>277</v>
      </c>
      <c r="D130" s="38"/>
      <c r="E130" s="40"/>
      <c r="F130" s="40"/>
      <c r="G130" s="40"/>
      <c r="H130" s="40"/>
    </row>
    <row r="131" customFormat="false" ht="15.75" hidden="false" customHeight="false" outlineLevel="0" collapsed="false">
      <c r="B131" s="38" t="s">
        <v>278</v>
      </c>
      <c r="C131" s="39" t="s">
        <v>279</v>
      </c>
      <c r="D131" s="38"/>
      <c r="E131" s="40"/>
      <c r="F131" s="40"/>
      <c r="G131" s="40"/>
      <c r="H131" s="40"/>
    </row>
    <row r="132" customFormat="false" ht="15.75" hidden="false" customHeight="false" outlineLevel="0" collapsed="false">
      <c r="B132" s="38" t="s">
        <v>280</v>
      </c>
      <c r="C132" s="39" t="s">
        <v>281</v>
      </c>
      <c r="D132" s="38"/>
      <c r="E132" s="40"/>
      <c r="F132" s="40"/>
      <c r="G132" s="40"/>
      <c r="H132" s="40"/>
    </row>
    <row r="133" customFormat="false" ht="15.75" hidden="false" customHeight="false" outlineLevel="0" collapsed="false">
      <c r="B133" s="38" t="s">
        <v>282</v>
      </c>
      <c r="C133" s="39" t="s">
        <v>283</v>
      </c>
      <c r="D133" s="38"/>
      <c r="E133" s="40"/>
      <c r="F133" s="40"/>
      <c r="G133" s="40"/>
      <c r="H133" s="40"/>
    </row>
    <row r="134" customFormat="false" ht="15.75" hidden="false" customHeight="false" outlineLevel="0" collapsed="false">
      <c r="A134" s="69"/>
      <c r="B134" s="69"/>
      <c r="C134" s="70"/>
      <c r="D134" s="71"/>
      <c r="E134" s="72"/>
      <c r="F134" s="72"/>
      <c r="G134" s="72"/>
      <c r="H134" s="72"/>
    </row>
    <row r="135" customFormat="false" ht="15.75" hidden="false" customHeight="false" outlineLevel="0" collapsed="false">
      <c r="A135" s="38" t="s">
        <v>284</v>
      </c>
      <c r="B135" s="38" t="s">
        <v>285</v>
      </c>
      <c r="C135" s="55"/>
      <c r="D135" s="38"/>
      <c r="E135" s="40"/>
      <c r="F135" s="40"/>
      <c r="G135" s="40"/>
      <c r="H135" s="40"/>
    </row>
    <row r="136" customFormat="false" ht="15.75" hidden="false" customHeight="false" outlineLevel="0" collapsed="false">
      <c r="B136" s="38" t="s">
        <v>285</v>
      </c>
      <c r="C136" s="55"/>
      <c r="D136" s="38"/>
      <c r="E136" s="40"/>
      <c r="F136" s="40"/>
      <c r="G136" s="40"/>
      <c r="H136" s="40"/>
    </row>
    <row r="1048576" customFormat="false" ht="15.75" hidden="false" customHeight="true" outlineLevel="0" collapsed="false"/>
  </sheetData>
  <mergeCells count="1">
    <mergeCell ref="A2:C2"/>
  </mergeCells>
  <dataValidations count="1">
    <dataValidation allowBlank="true" operator="between" showDropDown="false" showErrorMessage="false" showInputMessage="false" sqref="G12:H12 G30:H30 G38:H38 G52:H52 G69:H69 G74:H74 G82:H82 G89:H89 G93:H93 G99:H99" type="list">
      <formula1>sheet2!$a$2:$a$30</formula1>
      <formula2>0</formula2>
    </dataValidation>
  </dataValidations>
  <hyperlinks>
    <hyperlink ref="C4" r:id="rId1" display="https://odyssey.wildcodeschool.com/quests/461"/>
    <hyperlink ref="C5" r:id="rId2" display="https://odyssey.wildcodeschool.com/quests/478"/>
    <hyperlink ref="C6" r:id="rId3" display="https://odyssey.wildcodeschool.com/quests/296?tab=content"/>
    <hyperlink ref="C7" r:id="rId4" display="https://odyssey.wildcodeschool.com/quests/982"/>
    <hyperlink ref="C8" r:id="rId5" display="https://odyssey.wildcodeschool.com/quests/696"/>
    <hyperlink ref="C9" r:id="rId6" display="https://drive.google.com/open?id=1EmY6YrLIiKfaAKToWWLRh9zDGMzQ8uSh"/>
    <hyperlink ref="C10" r:id="rId7" display="https://drive.google.com/drive/folders/1ko1wOmVB_qDGRsd9mWi2xaclD2bVgPHL"/>
    <hyperlink ref="C11" r:id="rId8" location="slide=id.p15" display="https://docs.google.com/presentation/d/1mD7CLVDIniNWTK3r66J1Qzyqjj0GAbwCcyb81VSuJnM/edit#slide=id.p15"/>
    <hyperlink ref="C13" r:id="rId9" location="slide=id.p1" display="https://docs.google.com/presentation/d/1mD7CLVDIniNWTK3r66J1Qzyqjj0GAbwCcyb81VSuJnM/edit#slide=id.p1"/>
    <hyperlink ref="C14" r:id="rId10" location="slide=id.p1" display="https://docs.google.com/presentation/d/1_H646jVJxz4mQAU2JELSLyxhmzvhF_ZvX0r-f8UySwk/edit#slide=id.p1"/>
    <hyperlink ref="C15" r:id="rId11" display="https://odyssey.wildcodeschool.com/quests/697/"/>
    <hyperlink ref="C16" r:id="rId12" location="scrollTo=geMLdrvAYHKx" display="https://colab.research.google.com/drive/1kSwtzkftCJiiCgYz1nstBHJIoO01tp_F#scrollTo=geMLdrvAYHKx"/>
    <hyperlink ref="C17" r:id="rId13" display="https://odyssey.wildcodeschool.com/quests/698"/>
    <hyperlink ref="C18" r:id="rId14" location="scrollTo=Ygonr8C4pEgg" display="https://colab.research.google.com/drive/1yoemK7aOsHZoUHrf06W1270XTd__02NB#scrollTo=Ygonr8C4pEgg"/>
    <hyperlink ref="C19" r:id="rId15" display="https://odyssey.wildcodeschool.com/quests/699"/>
    <hyperlink ref="C20" r:id="rId16" display="https://colab.research.google.com/drive/1OoS215h60YIZrsydcgei1OD6_xlciwgA"/>
    <hyperlink ref="C21" r:id="rId17" display="https://odyssey.wildcodeschool.com/quests/702"/>
    <hyperlink ref="C22" r:id="rId18" location="scrollTo=Wp3_jhWS2Foi" display="https://colab.research.google.com/drive/1EoyihZQWrE62cXHMm7MvcZxmOU6C-ESM#scrollTo=Wp3_jhWS2Foi"/>
    <hyperlink ref="C23" r:id="rId19" display="https://odyssey.wildcodeschool.com/quests/710"/>
    <hyperlink ref="C24" r:id="rId20" display="https://odyssey.wildcodeschool.com/quests/704"/>
    <hyperlink ref="C25" r:id="rId21" location="scrollTo=co2X9cGIieV0" display="https://colab.research.google.com/drive/1SpwnCFaykRtwuhq5QK4xBjPsKSeTG5yJ#scrollTo=co2X9cGIieV0"/>
    <hyperlink ref="C26" r:id="rId22" display="https://odyssey.wildcodeschool.com/quests/706"/>
    <hyperlink ref="C27" r:id="rId23" display="https://odyssey.wildcodeschool.com/quests/98"/>
    <hyperlink ref="C28" r:id="rId24" display="https://odyssey.wildcodeschool.com/quests/725"/>
    <hyperlink ref="C31" r:id="rId25" display="https://odyssey.wildcodeschool.com/quests/723"/>
    <hyperlink ref="C32" r:id="rId26" display="https://odyssey.wildcodeschool.com/quests/575"/>
    <hyperlink ref="C33" r:id="rId27" display="https://odyssey.wildcodeschool.com/quests/726"/>
    <hyperlink ref="C34" r:id="rId28" display="https://odyssey.wildcodeschool.com/quests/728"/>
    <hyperlink ref="C35" r:id="rId29" display="https://odyssey.wildcodeschool.com/quests/730"/>
    <hyperlink ref="C36" r:id="rId30" display="https://odyssey.wildcodeschool.com/quests/729"/>
    <hyperlink ref="C37" r:id="rId31" location="slide=id.p1" display="https://docs.google.com/presentation/d/1BUbS2nLaJWSL4qN73veckwyIPyOy9WujhE5bij8GXKQ/edit#slide=id.p1"/>
    <hyperlink ref="C39" r:id="rId32" display="https://odyssey.wildcodeschool.com/quests/736"/>
    <hyperlink ref="C40" r:id="rId33" display="https://odyssey.wildcodeschool.com/quests/737"/>
    <hyperlink ref="C41" r:id="rId34" display="https://odyssey.wildcodeschool.com/quests/738"/>
    <hyperlink ref="C42" r:id="rId35" display="https://odyssey.wildcodeschool.com/quests/800"/>
    <hyperlink ref="C43" r:id="rId36" display="https://odyssey.wildcodeschool.com/quests/739"/>
    <hyperlink ref="C44" r:id="rId37" display="https://odyssey.wildcodeschool.com/quests/748"/>
    <hyperlink ref="C45" r:id="rId38" display="https://odyssey.wildcodeschool.com/quests/749"/>
    <hyperlink ref="C46" r:id="rId39" display="https://odyssey.wildcodeschool.com/quests/741"/>
    <hyperlink ref="C47" r:id="rId40" location="slide=id.p1" display="https://docs.google.com/presentation/d/1ZVp6zJJMk2wdRWbciHJM2q4t8ei_ja2p7M1Sg1McGzI/edit#slide=id.p1"/>
    <hyperlink ref="C48" r:id="rId41" display="https://docs.google.com/presentation/d/1owtkkcs6Fqva_A3f4jfvqore1MsaLyAIWM8d5Tw7nRU/edit?usp=sharing"/>
    <hyperlink ref="C49" r:id="rId42" location="slide=id.p3" display="https://docs.google.com/presentation/d/1tr6sFJhFqin3G2MbDCbG9y0qG-F6SMDSZirKzwCbtQA/edit#slide=id.p3"/>
    <hyperlink ref="C50" r:id="rId43" location="scrollTo=A6z5Sj6JeMUb" display="https://colab.research.google.com/drive/137zZeNM10rwpnmFtEvf9XvS_0B0vH6lg#scrollTo=A6z5Sj6JeMUb"/>
    <hyperlink ref="C51" r:id="rId44" display="https://drive.google.com/open?id=1VCiQGnKy2WyqKH2kbp7IJkq2LOb-gnARGWfWAFIzN-Y"/>
    <hyperlink ref="C53" r:id="rId45" display="https://odyssey.wildcodeschool.com/quests/740"/>
    <hyperlink ref="C54" r:id="rId46" display="https://odyssey.wildcodeschool.com/quests/753"/>
    <hyperlink ref="C55" r:id="rId47" display="https://odyssey.wildcodeschool.com/quests/754"/>
    <hyperlink ref="C56" r:id="rId48" display="https://odyssey.wildcodeschool.com/quests/762"/>
    <hyperlink ref="C57" r:id="rId49" display="https://odyssey.wildcodeschool.com/quests/761"/>
    <hyperlink ref="C58" r:id="rId50" display="https://odyssey.wildcodeschool.com/quests/251"/>
    <hyperlink ref="C59" r:id="rId51" display="https://odyssey.wildcodeschool.com/quests/750"/>
    <hyperlink ref="C60" r:id="rId52" display="https://odyssey.wildcodeschool.com/quests/751"/>
    <hyperlink ref="C61" r:id="rId53" display="https://odyssey.wildcodeschool.com/quests/752"/>
    <hyperlink ref="C62" r:id="rId54" display="https://odyssey.wildcodeschool.com/quests/763"/>
    <hyperlink ref="C63" r:id="rId55" display="https://odyssey.wildcodeschool.com/quests/764"/>
    <hyperlink ref="C64" r:id="rId56" location="slide=id.p13" display="https://docs.google.com/presentation/d/1zQylINVmZ-reBpXbZDmC1WIKuhLt9t_frOUqEWLek2U/edit#slide=id.p13"/>
    <hyperlink ref="C65" r:id="rId57" display="https://odyssey.wildcodeschool.com/quests/804"/>
    <hyperlink ref="C66" r:id="rId58" display="https://colab.research.google.com/drive/1a0d9e-Gn5Q1Z1dGImI5Fac_TmdoOP0EE"/>
    <hyperlink ref="C70" r:id="rId59" display="https://odyssey.wildcodeschool.com/quests/581"/>
    <hyperlink ref="C71" r:id="rId60" display="https://odyssey.wildcodeschool.com/quests/487"/>
    <hyperlink ref="C72" r:id="rId61" display="https://odyssey.wildcodeschool.com/quests/775"/>
    <hyperlink ref="C73" r:id="rId62" display="https://odyssey.wildcodeschool.com/quests/767"/>
    <hyperlink ref="C75" r:id="rId63" display="https://odyssey.wildcodeschool.com/quests/777"/>
    <hyperlink ref="C76" r:id="rId64" display="https://odyssey.wildcodeschool.com/quests/776"/>
    <hyperlink ref="C77" r:id="rId65" display="https://odyssey.wildcodeschool.com/quests/593"/>
    <hyperlink ref="C78" r:id="rId66" display="https://odyssey.wildcodeschool.com/quests/815"/>
    <hyperlink ref="C79" r:id="rId67" display="https://odyssey.wildcodeschool.com/quests/46"/>
    <hyperlink ref="C80" r:id="rId68" display="https://odyssey.wildcodeschool.com/quests/768"/>
    <hyperlink ref="C81" r:id="rId69" display="https://docs.google.com/presentation/d/16pbBVkFh_cLAeuQcIshNIHy7xRqanD9sfsPiFTviQ6w/edit"/>
    <hyperlink ref="C83" r:id="rId70" location="slide=id.p31" display="https://docs.google.com/presentation/d/1xDZBdm3rir0941Z6aNLSQThhHbq78i2SHYElSYOwQgo/edit#slide=id.p31"/>
    <hyperlink ref="C84" r:id="rId71" display="https://odyssey.wildcodeschool.com/quests/864"/>
    <hyperlink ref="C85" r:id="rId72" display="https://odyssey.wildcodeschool.com/quests/866"/>
    <hyperlink ref="C86" r:id="rId73" display="https://odyssey.wildcodeschool.com/quests/881"/>
    <hyperlink ref="C87" r:id="rId74" display="https://docs.google.com/document/d/1SXRW4sffZp4-zC1NO6ZgOHYA2ZdpCCLVwR9WyXowPOQ/edit"/>
    <hyperlink ref="C90" r:id="rId75" location="slide=id.p12" display="https://docs.google.com/presentation/d/1nX5jiOdjrBCy6CyBHJucPXIfAhFsIlxEcv_PBjyVljk/edit#slide=id.p12"/>
    <hyperlink ref="C91" r:id="rId76" display="https://odyssey.wildcodeschool.com/quests/911"/>
    <hyperlink ref="C92" r:id="rId77" display="https://odyssey.wildcodeschool.com/quests/922"/>
    <hyperlink ref="C94" r:id="rId78" display="https://odyssey.wildcodeschool.com/quests/909"/>
    <hyperlink ref="C95" r:id="rId79" display="https://odyssey.wildcodeschool.com/quests/910"/>
    <hyperlink ref="C96" r:id="rId80" location="slide=id.p1" display="https://docs.google.com/presentation/d/19CILm33Dl1JrDmG5pp0j226s8lZeDvg3GRW4AKNM2XA/edit#slide=id.p1"/>
    <hyperlink ref="C97" r:id="rId81" display="https://odyssey.wildcodeschool.com/quests/961"/>
    <hyperlink ref="C98" r:id="rId82" display="https://colab.research.google.com/drive/1IWjgLRc_RDQm6pVvn80JPvr1LQIGt6Yk"/>
    <hyperlink ref="C101" r:id="rId83" display="https://odyssey.wildcodeschool.com/quests/937"/>
    <hyperlink ref="C102" r:id="rId84" display="https://odyssey.wildcodeschool.com/quests/939"/>
    <hyperlink ref="C104" r:id="rId85" location="slide=id.p1" display="https://docs.google.com/presentation/d/1BWF_D9_lA7oPf7__AsOo9olu8HVgxL2zEpWGNl6unzk/edit#slide=id.p1"/>
    <hyperlink ref="C105" r:id="rId86" display="https://odyssey.wildcodeschool.com/quests/497"/>
    <hyperlink ref="C106" r:id="rId87" display="https://odyssey.wildcodeschool.com/quests/805"/>
    <hyperlink ref="C107" r:id="rId88" display="https://odyssey.wildcodeschool.com/quests/806"/>
    <hyperlink ref="C108" r:id="rId89" display="https://odyssey.wildcodeschool.com/quests/943"/>
    <hyperlink ref="C109" r:id="rId90" display="https://odyssey.wildcodeschool.com/quests/945"/>
    <hyperlink ref="C111" r:id="rId91" location="slide=id.p1" display="https://docs.google.com/presentation/d/1RJQDTNsElbrIrTrxTxYRQb3sHk9ODjJeKJ2u0RlEOVs/edit#slide=id.p1"/>
    <hyperlink ref="C112" r:id="rId92" display="https://odyssey.wildcodeschool.com/quests/982"/>
    <hyperlink ref="C113" r:id="rId93" display="https://odyssey.wildcodeschool.com/quests/987"/>
    <hyperlink ref="C115" r:id="rId94" display="https://odyssey.wildcodeschool.com/quests/541"/>
    <hyperlink ref="C117" r:id="rId95" display="https://odyssey.wildcodeschool.com/quests/576"/>
    <hyperlink ref="C118" r:id="rId96" display="https://odyssey.wildcodeschool.com/quests/1015?tab=content"/>
    <hyperlink ref="C121" r:id="rId97" display="https://odyssey.wildcodeschool.com/quests/1010"/>
    <hyperlink ref="C122" r:id="rId98" display="https://odyssey.wildcodeschool.com/quests/1011"/>
    <hyperlink ref="C123" r:id="rId99" location="slide=id.p1" display="https://docs.google.com/presentation/d/1LZpuS5-4O-UPtbUBXsNp3vSatVOKtlW7-flCZwnUFRw/edit#slide=id.p1"/>
    <hyperlink ref="C125" r:id="rId100" display="https://odyssey.wildcodeschool.com/quests/563"/>
    <hyperlink ref="C126" r:id="rId101" display="https://odyssey.wildcodeschool.com/quests/1019"/>
    <hyperlink ref="C127" r:id="rId102" display="https://odyssey.wildcodeschool.com/quests/1017"/>
    <hyperlink ref="C128" r:id="rId103" location="slide=id.p1" display="https://docs.google.com/presentation/d/12Q4S-p0-0FagI9xfcHqsAJaZp-PyezdBrX2Ee_JzdPs/edit#slide=id.p1"/>
    <hyperlink ref="C130" r:id="rId104" display="https://odyssey.wildcodeschool.com/quests/534"/>
    <hyperlink ref="C131" r:id="rId105" display="https://odyssey.wildcodeschool.com/quests/801"/>
    <hyperlink ref="C132" r:id="rId106" display="https://odyssey.wildcodeschool.com/quests/802"/>
    <hyperlink ref="C133" r:id="rId107" display="https://odyssey.wildcodeschool.com/quests/803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1"/>
  <sheetViews>
    <sheetView showFormulas="false" showGridLines="true" showRowColHeaders="true" showZeros="true" rightToLeft="false" tabSelected="true" showOutlineSymbols="true" defaultGridColor="true" view="normal" topLeftCell="A1" colorId="64" zoomScale="181" zoomScaleNormal="181" zoomScalePageLayoutView="100" workbookViewId="0">
      <selection pane="topLeft" activeCell="C7" activeCellId="0" sqref="C7"/>
    </sheetView>
  </sheetViews>
  <sheetFormatPr defaultRowHeight="15.75" zeroHeight="false" outlineLevelRow="0" outlineLevelCol="0"/>
  <cols>
    <col collapsed="false" customWidth="true" hidden="false" outlineLevel="0" max="1" min="1" style="74" width="11.14"/>
    <col collapsed="false" customWidth="true" hidden="false" outlineLevel="0" max="2" min="2" style="74" width="48.14"/>
    <col collapsed="false" customWidth="true" hidden="false" outlineLevel="0" max="3" min="3" style="74" width="52.12"/>
    <col collapsed="false" customWidth="true" hidden="false" outlineLevel="0" max="4" min="4" style="74" width="25.71"/>
    <col collapsed="false" customWidth="true" hidden="false" outlineLevel="0" max="5" min="5" style="74" width="31.43"/>
    <col collapsed="false" customWidth="true" hidden="false" outlineLevel="0" max="6" min="6" style="74" width="21.29"/>
    <col collapsed="false" customWidth="true" hidden="false" outlineLevel="0" max="7" min="7" style="74" width="20.14"/>
    <col collapsed="false" customWidth="true" hidden="false" outlineLevel="0" max="8" min="8" style="74" width="20.57"/>
    <col collapsed="false" customWidth="true" hidden="false" outlineLevel="0" max="1025" min="9" style="74" width="14.43"/>
  </cols>
  <sheetData>
    <row r="1" customFormat="false" ht="12.8" hidden="false" customHeight="false" outlineLevel="0" collapsed="false">
      <c r="A1" s="75"/>
      <c r="B1" s="75"/>
      <c r="C1" s="75"/>
      <c r="D1" s="76"/>
      <c r="E1" s="76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</row>
    <row r="2" customFormat="false" ht="12.8" hidden="false" customHeight="false" outlineLevel="0" collapsed="false">
      <c r="A2" s="77"/>
      <c r="B2" s="78" t="s">
        <v>0</v>
      </c>
      <c r="C2" s="78" t="s">
        <v>286</v>
      </c>
      <c r="D2" s="79"/>
      <c r="E2" s="79"/>
      <c r="F2" s="80"/>
      <c r="G2" s="80"/>
      <c r="H2" s="80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</row>
    <row r="3" customFormat="false" ht="76.5" hidden="false" customHeight="true" outlineLevel="0" collapsed="false">
      <c r="A3" s="77"/>
      <c r="B3" s="78" t="s">
        <v>1</v>
      </c>
      <c r="C3" s="81" t="s">
        <v>287</v>
      </c>
      <c r="D3" s="79"/>
      <c r="E3" s="79"/>
      <c r="F3" s="80"/>
      <c r="G3" s="80"/>
      <c r="H3" s="80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</row>
    <row r="4" customFormat="false" ht="17.8" hidden="false" customHeight="true" outlineLevel="0" collapsed="false">
      <c r="A4" s="77"/>
      <c r="B4" s="78" t="s">
        <v>0</v>
      </c>
      <c r="C4" s="82" t="s">
        <v>288</v>
      </c>
      <c r="D4" s="81"/>
      <c r="E4" s="79"/>
      <c r="F4" s="80"/>
      <c r="G4" s="80"/>
      <c r="H4" s="80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</row>
    <row r="5" customFormat="false" ht="76.5" hidden="false" customHeight="true" outlineLevel="0" collapsed="false">
      <c r="A5" s="77"/>
      <c r="B5" s="78" t="s">
        <v>1</v>
      </c>
      <c r="C5" s="81" t="s">
        <v>289</v>
      </c>
      <c r="D5" s="81"/>
      <c r="E5" s="79"/>
      <c r="F5" s="80"/>
      <c r="G5" s="80"/>
      <c r="H5" s="80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</row>
    <row r="6" customFormat="false" ht="18.2" hidden="false" customHeight="true" outlineLevel="0" collapsed="false">
      <c r="A6" s="77"/>
      <c r="B6" s="78" t="s">
        <v>0</v>
      </c>
      <c r="C6" s="82" t="s">
        <v>290</v>
      </c>
      <c r="D6" s="81"/>
      <c r="E6" s="79"/>
      <c r="F6" s="80"/>
      <c r="G6" s="80"/>
      <c r="H6" s="80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</row>
    <row r="7" customFormat="false" ht="76.5" hidden="false" customHeight="true" outlineLevel="0" collapsed="false">
      <c r="A7" s="77"/>
      <c r="B7" s="78"/>
      <c r="C7" s="81" t="s">
        <v>291</v>
      </c>
      <c r="D7" s="81"/>
      <c r="E7" s="79"/>
      <c r="F7" s="80"/>
      <c r="G7" s="80"/>
      <c r="H7" s="80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</row>
    <row r="8" customFormat="false" ht="12.8" hidden="false" customHeight="false" outlineLevel="0" collapsed="false">
      <c r="A8" s="75"/>
      <c r="B8" s="75"/>
      <c r="C8" s="83" t="s">
        <v>292</v>
      </c>
      <c r="D8" s="83"/>
      <c r="E8" s="83"/>
      <c r="F8" s="83"/>
      <c r="G8" s="83"/>
      <c r="H8" s="83"/>
      <c r="I8" s="83" t="s">
        <v>293</v>
      </c>
      <c r="J8" s="83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</row>
    <row r="9" customFormat="false" ht="13.65" hidden="false" customHeight="false" outlineLevel="0" collapsed="false">
      <c r="A9" s="84" t="s">
        <v>3</v>
      </c>
      <c r="B9" s="84" t="s">
        <v>4</v>
      </c>
      <c r="C9" s="85" t="s">
        <v>5</v>
      </c>
      <c r="D9" s="86" t="s">
        <v>6</v>
      </c>
      <c r="E9" s="86" t="s">
        <v>7</v>
      </c>
      <c r="F9" s="85" t="s">
        <v>8</v>
      </c>
      <c r="G9" s="85" t="s">
        <v>9</v>
      </c>
      <c r="H9" s="85" t="s">
        <v>10</v>
      </c>
      <c r="I9" s="87" t="s">
        <v>294</v>
      </c>
      <c r="J9" s="87" t="s">
        <v>295</v>
      </c>
      <c r="K9" s="88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</row>
    <row r="10" customFormat="false" ht="12.8" hidden="false" customHeight="false" outlineLevel="0" collapsed="false">
      <c r="A10" s="75" t="s">
        <v>296</v>
      </c>
      <c r="B10" s="75"/>
      <c r="C10" s="75"/>
      <c r="D10" s="76"/>
      <c r="E10" s="76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</row>
    <row r="11" customFormat="false" ht="13.25" hidden="false" customHeight="false" outlineLevel="0" collapsed="false">
      <c r="A11" s="89" t="s">
        <v>297</v>
      </c>
      <c r="B11" s="89" t="s">
        <v>298</v>
      </c>
      <c r="C11" s="90" t="str">
        <f aca="false">HYPERLINK("https://odyssey.wildcodeschool.com/quests/479","Database introduction")</f>
        <v>Database introduction</v>
      </c>
      <c r="D11" s="91" t="str">
        <f aca="false">HYPERLINK("https://docs.google.com/presentation/d/1mtDV41SsY8Bp9iZ9l2XQQUfHNpswlZo_env4y0cxVzE/edit?usp=sharing","Cours SQL")</f>
        <v>Cours SQL</v>
      </c>
      <c r="E11" s="91"/>
      <c r="F11" s="89"/>
      <c r="G11" s="89"/>
      <c r="H11" s="0"/>
      <c r="I11" s="89" t="str">
        <f aca="false">HYPERLINK("https://create.kahoot.it/share/semaine-2-python-sql-et-stats/3f1de6fa-760f-4a77-ba81-4fe5dbf38aeb","Kahout Quizz - W2")</f>
        <v>Kahout Quizz - W2</v>
      </c>
      <c r="J11" s="89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</row>
    <row r="12" customFormat="false" ht="13.25" hidden="false" customHeight="false" outlineLevel="0" collapsed="false">
      <c r="A12" s="92" t="s">
        <v>299</v>
      </c>
      <c r="B12" s="93" t="s">
        <v>300</v>
      </c>
      <c r="C12" s="94" t="str">
        <f aca="false">HYPERLINK("https://odyssey.wildcodeschool.com/quests/504","SQL modelling")</f>
        <v>SQL modelling</v>
      </c>
      <c r="D12" s="91"/>
      <c r="E12" s="91"/>
      <c r="F12" s="89"/>
      <c r="G12" s="89"/>
      <c r="H12" s="89"/>
      <c r="I12" s="89"/>
      <c r="J12" s="89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</row>
    <row r="13" customFormat="false" ht="13.25" hidden="false" customHeight="false" outlineLevel="0" collapsed="false">
      <c r="A13" s="92" t="s">
        <v>301</v>
      </c>
      <c r="B13" s="93" t="s">
        <v>302</v>
      </c>
      <c r="C13" s="94" t="str">
        <f aca="false">HYPERLINK("https://odyssey.wildcodeschool.com/quests/504","SQL modelling")</f>
        <v>SQL modelling</v>
      </c>
      <c r="D13" s="91"/>
      <c r="E13" s="91"/>
      <c r="F13" s="89"/>
      <c r="G13" s="89"/>
      <c r="H13" s="89"/>
      <c r="I13" s="89"/>
      <c r="J13" s="89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</row>
    <row r="14" customFormat="false" ht="13.25" hidden="false" customHeight="false" outlineLevel="0" collapsed="false">
      <c r="A14" s="95" t="s">
        <v>303</v>
      </c>
      <c r="B14" s="95" t="s">
        <v>304</v>
      </c>
      <c r="C14" s="94" t="str">
        <f aca="false">HYPERLINK("https://odyssey.wildcodeschool.com/quests/484","SQL Select")</f>
        <v>SQL Select</v>
      </c>
      <c r="D14" s="91" t="s">
        <v>305</v>
      </c>
      <c r="E14" s="91"/>
      <c r="F14" s="89"/>
      <c r="G14" s="89"/>
      <c r="H14" s="89"/>
      <c r="I14" s="89"/>
      <c r="J14" s="89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</row>
    <row r="15" customFormat="false" ht="13.25" hidden="false" customHeight="false" outlineLevel="0" collapsed="false">
      <c r="A15" s="89" t="s">
        <v>306</v>
      </c>
      <c r="B15" s="89" t="s">
        <v>307</v>
      </c>
      <c r="C15" s="94" t="str">
        <f aca="false">HYPERLINK("https://odyssey.wildcodeschool.com/quests/485","SQL data handling")</f>
        <v>SQL data handling</v>
      </c>
      <c r="D15" s="96"/>
      <c r="E15" s="91" t="s">
        <v>307</v>
      </c>
      <c r="F15" s="89"/>
      <c r="G15" s="89"/>
      <c r="H15" s="89"/>
      <c r="I15" s="89"/>
      <c r="J15" s="89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</row>
    <row r="16" customFormat="false" ht="13.25" hidden="false" customHeight="false" outlineLevel="0" collapsed="false">
      <c r="A16" s="98" t="s">
        <v>308</v>
      </c>
      <c r="B16" s="93" t="s">
        <v>309</v>
      </c>
      <c r="C16" s="94" t="str">
        <f aca="false">HYPERLINK("https://odyssey.wildcodeschool.com/quests/519","SQL Joins")</f>
        <v>SQL Joins</v>
      </c>
      <c r="D16" s="96"/>
      <c r="E16" s="96" t="s">
        <v>310</v>
      </c>
      <c r="F16" s="89" t="s">
        <v>310</v>
      </c>
      <c r="G16" s="89"/>
      <c r="H16" s="89"/>
      <c r="I16" s="89"/>
      <c r="J16" s="89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</row>
    <row r="17" customFormat="false" ht="12.8" hidden="false" customHeight="false" outlineLevel="0" collapsed="false">
      <c r="A17" s="99"/>
      <c r="B17" s="100" t="s">
        <v>311</v>
      </c>
      <c r="C17" s="101"/>
      <c r="D17" s="99" t="str">
        <f aca="false">HYPERLINK("https://docs.google.com/presentation/d/1uGSTJ5lcS58UpHIVqm7LebquIgQ0XnQBbznfkFzOoVw/edit","AGILE Projet Management and SCRUM")</f>
        <v>AGILE Projet Management and SCRUM</v>
      </c>
      <c r="E17" s="102"/>
      <c r="F17" s="99"/>
      <c r="G17" s="99"/>
      <c r="H17" s="99"/>
      <c r="I17" s="99"/>
      <c r="J17" s="99"/>
      <c r="K17" s="103" t="s">
        <v>312</v>
      </c>
      <c r="L17" s="103" t="s">
        <v>313</v>
      </c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</row>
    <row r="18" customFormat="false" ht="13.25" hidden="false" customHeight="false" outlineLevel="0" collapsed="false">
      <c r="A18" s="93" t="s">
        <v>314</v>
      </c>
      <c r="B18" s="93" t="s">
        <v>315</v>
      </c>
      <c r="C18" s="104" t="str">
        <f aca="false">HYPERLINK("https://odyssey.wildcodeschool.com/quests/987","Excelerate to Excel #2 - Statistics")</f>
        <v>Excelerate to Excel #2 - Statistics</v>
      </c>
      <c r="D18" s="91"/>
      <c r="E18" s="91"/>
      <c r="F18" s="89"/>
      <c r="G18" s="89"/>
      <c r="H18" s="89"/>
      <c r="I18" s="89"/>
      <c r="J18" s="89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</row>
    <row r="19" customFormat="false" ht="12.8" hidden="false" customHeight="false" outlineLevel="0" collapsed="false">
      <c r="A19" s="89" t="s">
        <v>316</v>
      </c>
      <c r="B19" s="89" t="s">
        <v>317</v>
      </c>
      <c r="C19" s="104" t="str">
        <f aca="false">HYPERLINK("https://odyssey.wildcodeschool.com/quests/1097","Excel - Pivot Chart (WIP)")</f>
        <v>Excel - Pivot Chart (WIP)</v>
      </c>
      <c r="D19" s="91"/>
      <c r="E19" s="91"/>
      <c r="F19" s="89"/>
      <c r="G19" s="89"/>
      <c r="H19" s="89"/>
      <c r="I19" s="89"/>
      <c r="J19" s="89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</row>
    <row r="20" customFormat="false" ht="13.65" hidden="false" customHeight="false" outlineLevel="0" collapsed="false">
      <c r="A20" s="84" t="s">
        <v>3</v>
      </c>
      <c r="B20" s="84" t="s">
        <v>4</v>
      </c>
      <c r="C20" s="85" t="s">
        <v>5</v>
      </c>
      <c r="D20" s="86" t="s">
        <v>6</v>
      </c>
      <c r="E20" s="86" t="s">
        <v>7</v>
      </c>
      <c r="F20" s="85" t="s">
        <v>8</v>
      </c>
      <c r="G20" s="85" t="s">
        <v>9</v>
      </c>
      <c r="H20" s="85" t="s">
        <v>10</v>
      </c>
      <c r="I20" s="87" t="s">
        <v>294</v>
      </c>
      <c r="J20" s="87" t="s">
        <v>295</v>
      </c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</row>
    <row r="21" customFormat="false" ht="12.8" hidden="false" customHeight="false" outlineLevel="0" collapsed="false">
      <c r="A21" s="0" t="s">
        <v>318</v>
      </c>
      <c r="B21" s="75"/>
      <c r="C21" s="75"/>
      <c r="D21" s="76"/>
      <c r="E21" s="0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</row>
    <row r="22" customFormat="false" ht="24.85" hidden="false" customHeight="false" outlineLevel="0" collapsed="false">
      <c r="A22" s="75" t="s">
        <v>319</v>
      </c>
      <c r="B22" s="105" t="s">
        <v>320</v>
      </c>
      <c r="C22" s="75"/>
      <c r="D22" s="75" t="str">
        <f aca="false">HYPERLINK("https://drive.google.com/open?id=14HOu34ZFpwpsxvFS9ElovdItKRGBBi1R","Python - Basics and programming")</f>
        <v>Python - Basics and programming</v>
      </c>
      <c r="E22" s="76" t="s">
        <v>321</v>
      </c>
      <c r="F22" s="75" t="s">
        <v>322</v>
      </c>
      <c r="G22" s="75"/>
      <c r="H22" s="75"/>
      <c r="I22" s="89" t="str">
        <f aca="false">HYPERLINK("https://create.kahoot.it/share/semaine-2-python-sql-et-stats/3f1de6fa-760f-4a77-ba81-4fe5dbf38aeb","Kahout Quizz - W2")</f>
        <v>Kahout Quizz - W2</v>
      </c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</row>
    <row r="23" customFormat="false" ht="14.05" hidden="false" customHeight="false" outlineLevel="0" collapsed="false">
      <c r="A23" s="106" t="s">
        <v>323</v>
      </c>
      <c r="B23" s="107" t="s">
        <v>324</v>
      </c>
      <c r="C23" s="108" t="str">
        <f aca="false">HYPERLINK("https://odyssey.wildcodeschool.com/quests/697","Quest 1 - Python and Strings")</f>
        <v>Quest 1 - Python and Strings</v>
      </c>
      <c r="D23" s="76"/>
      <c r="E23" s="76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</row>
    <row r="24" customFormat="false" ht="14.9" hidden="false" customHeight="false" outlineLevel="0" collapsed="false">
      <c r="A24" s="106" t="s">
        <v>323</v>
      </c>
      <c r="B24" s="107" t="s">
        <v>324</v>
      </c>
      <c r="C24" s="109" t="str">
        <f aca="false">HYPERLINK("https://odyssey.wildcodeschool.com/quests/698","Quest 2 - Python and Lists")</f>
        <v>Quest 2 - Python and Lists</v>
      </c>
      <c r="D24" s="76"/>
      <c r="E24" s="76" t="s">
        <v>325</v>
      </c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</row>
    <row r="25" customFormat="false" ht="14.5" hidden="false" customHeight="false" outlineLevel="0" collapsed="false">
      <c r="A25" s="106" t="s">
        <v>326</v>
      </c>
      <c r="B25" s="107" t="s">
        <v>324</v>
      </c>
      <c r="C25" s="110" t="str">
        <f aca="false">HYPERLINK("https://odyssey.wildcodeschool.com/quests/699","Quest 3 - Python and Dictionaries")</f>
        <v>Quest 3 - Python and Dictionaries</v>
      </c>
      <c r="D25" s="76"/>
      <c r="E25" s="0"/>
      <c r="F25" s="74" t="s">
        <v>327</v>
      </c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</row>
    <row r="26" customFormat="false" ht="14.05" hidden="false" customHeight="false" outlineLevel="0" collapsed="false">
      <c r="A26" s="106" t="s">
        <v>328</v>
      </c>
      <c r="B26" s="107" t="s">
        <v>324</v>
      </c>
      <c r="C26" s="111" t="str">
        <f aca="false">HYPERLINK("https://odyssey.wildcodeschool.com/quests/702","Quête 4 - Python et les tuples")</f>
        <v>Quête 4 - Python et les tuples</v>
      </c>
      <c r="D26" s="76"/>
      <c r="E26" s="76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</row>
    <row r="27" customFormat="false" ht="14.05" hidden="false" customHeight="false" outlineLevel="0" collapsed="false">
      <c r="A27" s="106" t="s">
        <v>329</v>
      </c>
      <c r="B27" s="107" t="s">
        <v>330</v>
      </c>
      <c r="C27" s="111" t="str">
        <f aca="false">HYPERLINK("https://odyssey.wildcodeschool.com/quests/710","Quête 5 - On module")</f>
        <v>Quête 5 - On module</v>
      </c>
      <c r="D27" s="76"/>
      <c r="E27" s="76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</row>
    <row r="28" customFormat="false" ht="14.05" hidden="false" customHeight="false" outlineLevel="0" collapsed="false">
      <c r="A28" s="106" t="s">
        <v>331</v>
      </c>
      <c r="B28" s="107" t="s">
        <v>332</v>
      </c>
      <c r="C28" s="111" t="str">
        <f aca="false">HYPERLINK("https://odyssey.wildcodeschool.com/quests/710","Quête 5 - On module")</f>
        <v>Quête 5 - On module</v>
      </c>
      <c r="D28" s="76"/>
      <c r="E28" s="76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</row>
    <row r="29" customFormat="false" ht="13.8" hidden="false" customHeight="false" outlineLevel="0" collapsed="false">
      <c r="A29" s="75" t="s">
        <v>333</v>
      </c>
      <c r="B29" s="107" t="s">
        <v>334</v>
      </c>
      <c r="C29" s="111" t="str">
        <f aca="false">HYPERLINK("https://odyssey.wildcodeschool.com/quests/704","Quête 6 - Au secours des statisticiens partie 1")</f>
        <v>Quête 6 - Au secours des statisticiens partie 1</v>
      </c>
      <c r="D29" s="112"/>
      <c r="E29" s="0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</row>
    <row r="30" customFormat="false" ht="13.8" hidden="false" customHeight="false" outlineLevel="0" collapsed="false">
      <c r="A30" s="106" t="s">
        <v>326</v>
      </c>
      <c r="B30" s="107" t="s">
        <v>335</v>
      </c>
      <c r="C30" s="111" t="str">
        <f aca="false">HYPERLINK("https://odyssey.wildcodeschool.com/quests/704","Quête 6 - Au secours des statisticiens partie 1")</f>
        <v>Quête 6 - Au secours des statisticiens partie 1</v>
      </c>
      <c r="D30" s="112"/>
      <c r="E30" s="0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</row>
    <row r="31" customFormat="false" ht="13.8" hidden="false" customHeight="false" outlineLevel="0" collapsed="false">
      <c r="A31" s="106" t="s">
        <v>323</v>
      </c>
      <c r="B31" s="107" t="s">
        <v>324</v>
      </c>
      <c r="C31" s="111" t="str">
        <f aca="false">HYPERLINK("https://odyssey.wildcodeschool.com/quests/704","Quête 6 - Au secours des statisticiens partie 1")</f>
        <v>Quête 6 - Au secours des statisticiens partie 1</v>
      </c>
      <c r="D31" s="112"/>
      <c r="E31" s="0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</row>
    <row r="32" customFormat="false" ht="13.8" hidden="false" customHeight="false" outlineLevel="0" collapsed="false">
      <c r="A32" s="106" t="s">
        <v>328</v>
      </c>
      <c r="B32" s="107" t="s">
        <v>336</v>
      </c>
      <c r="C32" s="111" t="str">
        <f aca="false">HYPERLINK("https://odyssey.wildcodeschool.com/quests/704","Quête 6 - Au secours des statisticiens partie 1")</f>
        <v>Quête 6 - Au secours des statisticiens partie 1</v>
      </c>
      <c r="D32" s="112"/>
      <c r="E32" s="0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</row>
    <row r="33" customFormat="false" ht="13.8" hidden="false" customHeight="false" outlineLevel="0" collapsed="false">
      <c r="A33" s="75"/>
      <c r="B33" s="75"/>
      <c r="C33" s="111" t="str">
        <f aca="false">HYPERLINK("https://odyssey.wildcodeschool.com/quests/706","Quête 7 - Au secours des statisticiens partie 2")</f>
        <v>Quête 7 - Au secours des statisticiens partie 2</v>
      </c>
      <c r="D33" s="112"/>
      <c r="E33" s="76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</row>
    <row r="34" customFormat="false" ht="14.5" hidden="false" customHeight="false" outlineLevel="0" collapsed="false">
      <c r="A34" s="106" t="s">
        <v>329</v>
      </c>
      <c r="B34" s="107" t="s">
        <v>330</v>
      </c>
      <c r="C34" s="113" t="str">
        <f aca="false">HYPERLINK(" https://odyssey.wildcodeschool.com/quests/725","Quête 9 - Des méthodes utiles")</f>
        <v>Quête 9 - Des méthodes utiles</v>
      </c>
      <c r="D34" s="76"/>
      <c r="E34" s="76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</row>
    <row r="35" customFormat="false" ht="14.5" hidden="false" customHeight="false" outlineLevel="0" collapsed="false">
      <c r="A35" s="106" t="s">
        <v>331</v>
      </c>
      <c r="B35" s="107" t="s">
        <v>332</v>
      </c>
      <c r="C35" s="113" t="str">
        <f aca="false">HYPERLINK(" https://odyssey.wildcodeschool.com/quests/725","Quête 9 - Des méthodes utiles")</f>
        <v>Quête 9 - Des méthodes utiles</v>
      </c>
      <c r="D35" s="76"/>
      <c r="E35" s="76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</row>
    <row r="36" customFormat="false" ht="28.55" hidden="false" customHeight="false" outlineLevel="0" collapsed="false">
      <c r="A36" s="114" t="s">
        <v>337</v>
      </c>
      <c r="B36" s="115" t="s">
        <v>338</v>
      </c>
      <c r="C36" s="75"/>
      <c r="D36" s="112" t="str">
        <f aca="false">HYPERLINK("https://drive.google.com/open?id=1lkn4jrM30KNNx1ZwnAWvyOkkyaagYp1G","Concepts of Descriptive Statistics")</f>
        <v>Concepts of Descriptive Statistics</v>
      </c>
      <c r="E36" s="76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</row>
    <row r="37" customFormat="false" ht="13.65" hidden="false" customHeight="false" outlineLevel="0" collapsed="false">
      <c r="A37" s="84" t="s">
        <v>3</v>
      </c>
      <c r="B37" s="84" t="s">
        <v>4</v>
      </c>
      <c r="C37" s="85" t="s">
        <v>5</v>
      </c>
      <c r="D37" s="86" t="s">
        <v>6</v>
      </c>
      <c r="E37" s="86" t="s">
        <v>7</v>
      </c>
      <c r="F37" s="85" t="s">
        <v>8</v>
      </c>
      <c r="G37" s="85" t="s">
        <v>9</v>
      </c>
      <c r="H37" s="85" t="s">
        <v>10</v>
      </c>
      <c r="I37" s="87" t="s">
        <v>294</v>
      </c>
      <c r="J37" s="87" t="s">
        <v>295</v>
      </c>
      <c r="K37" s="75"/>
      <c r="L37" s="75"/>
      <c r="M37" s="75"/>
      <c r="N37" s="75"/>
    </row>
    <row r="38" customFormat="false" ht="12.8" hidden="false" customHeight="false" outlineLevel="0" collapsed="false">
      <c r="A38" s="0" t="s">
        <v>339</v>
      </c>
      <c r="B38" s="75"/>
      <c r="C38" s="75"/>
      <c r="D38" s="76"/>
      <c r="E38" s="0"/>
      <c r="F38" s="75"/>
      <c r="G38" s="75"/>
      <c r="H38" s="75"/>
      <c r="I38" s="75"/>
      <c r="J38" s="75"/>
      <c r="K38" s="75"/>
      <c r="L38" s="75"/>
      <c r="M38" s="75"/>
      <c r="N38" s="75"/>
    </row>
    <row r="39" customFormat="false" ht="12.8" hidden="false" customHeight="false" outlineLevel="0" collapsed="false">
      <c r="A39" s="89" t="s">
        <v>297</v>
      </c>
      <c r="B39" s="89" t="s">
        <v>298</v>
      </c>
      <c r="C39" s="74" t="s">
        <v>340</v>
      </c>
      <c r="D39" s="116" t="str">
        <f aca="false">HYPERLINK("https://docs.google.com/presentation/d/1mtDV41SsY8Bp9iZ9l2XQQUfHNpswlZo_env4y0cxVzE/edit?usp=sharing","Cours SQL")</f>
        <v>Cours SQL</v>
      </c>
    </row>
    <row r="40" customFormat="false" ht="12.8" hidden="false" customHeight="false" outlineLevel="0" collapsed="false">
      <c r="A40" s="95" t="s">
        <v>303</v>
      </c>
      <c r="B40" s="95" t="s">
        <v>304</v>
      </c>
      <c r="C40" s="74" t="s">
        <v>341</v>
      </c>
      <c r="D40" s="116" t="str">
        <f aca="false">HYPERLINK("https://docs.google.com/presentation/d/1mtDV41SsY8Bp9iZ9l2XQQUfHNpswlZo_env4y0cxVzE/edit?usp=sharing","Cours SQL")</f>
        <v>Cours SQL</v>
      </c>
    </row>
    <row r="41" customFormat="false" ht="12.8" hidden="false" customHeight="false" outlineLevel="0" collapsed="false">
      <c r="A41" s="89" t="s">
        <v>306</v>
      </c>
      <c r="B41" s="89" t="s">
        <v>307</v>
      </c>
      <c r="C41" s="74" t="s">
        <v>342</v>
      </c>
      <c r="D41" s="116" t="str">
        <f aca="false">HYPERLINK("https://docs.google.com/presentation/d/1mtDV41SsY8Bp9iZ9l2XQQUfHNpswlZo_env4y0cxVzE/edit?usp=sharing","Cours SQL")</f>
        <v>Cours SQL</v>
      </c>
    </row>
    <row r="42" customFormat="false" ht="14.5" hidden="false" customHeight="false" outlineLevel="0" collapsed="false">
      <c r="A42" s="106" t="s">
        <v>343</v>
      </c>
      <c r="B42" s="107" t="s">
        <v>344</v>
      </c>
      <c r="C42" s="74" t="s">
        <v>345</v>
      </c>
      <c r="E42" s="0"/>
      <c r="F42" s="0"/>
    </row>
    <row r="43" customFormat="false" ht="14.5" hidden="false" customHeight="false" outlineLevel="0" collapsed="false">
      <c r="A43" s="106" t="s">
        <v>323</v>
      </c>
      <c r="B43" s="107" t="s">
        <v>324</v>
      </c>
      <c r="C43" s="108" t="str">
        <f aca="false">HYPERLINK("https://odyssey.wildcodeschool.com/quests/697","Quest 1 - Python and Strings")</f>
        <v>Quest 1 - Python and Strings</v>
      </c>
      <c r="D43" s="75" t="str">
        <f aca="false">HYPERLINK("https://drive.google.com/open?id=14HOu34ZFpwpsxvFS9ElovdItKRGBBi1R","Python - Basics and programming")</f>
        <v>Python - Basics and programming</v>
      </c>
      <c r="F43" s="75" t="s">
        <v>322</v>
      </c>
    </row>
    <row r="44" customFormat="false" ht="14.5" hidden="false" customHeight="false" outlineLevel="0" collapsed="false">
      <c r="A44" s="106" t="s">
        <v>323</v>
      </c>
      <c r="B44" s="107" t="s">
        <v>324</v>
      </c>
      <c r="C44" s="109" t="str">
        <f aca="false">HYPERLINK("https://odyssey.wildcodeschool.com/quests/698","Quest 2 - Python and Lists")</f>
        <v>Quest 2 - Python and Lists</v>
      </c>
      <c r="D44" s="75" t="str">
        <f aca="false">HYPERLINK("https://drive.google.com/open?id=14HOu34ZFpwpsxvFS9ElovdItKRGBBi1R","Python - Basics and programming")</f>
        <v>Python - Basics and programming</v>
      </c>
    </row>
    <row r="45" customFormat="false" ht="14.5" hidden="false" customHeight="false" outlineLevel="0" collapsed="false">
      <c r="A45" s="106" t="s">
        <v>326</v>
      </c>
      <c r="B45" s="107" t="s">
        <v>324</v>
      </c>
      <c r="C45" s="110" t="str">
        <f aca="false">HYPERLINK("https://odyssey.wildcodeschool.com/quests/699","Quest 3 - Python and Dictionaries")</f>
        <v>Quest 3 - Python and Dictionaries</v>
      </c>
      <c r="D45" s="75" t="str">
        <f aca="false">HYPERLINK("https://drive.google.com/open?id=14HOu34ZFpwpsxvFS9ElovdItKRGBBi1R","Python - Basics and programming")</f>
        <v>Python - Basics and programming</v>
      </c>
      <c r="F45" s="74" t="s">
        <v>327</v>
      </c>
    </row>
    <row r="46" customFormat="false" ht="14.5" hidden="false" customHeight="false" outlineLevel="0" collapsed="false">
      <c r="A46" s="106" t="s">
        <v>328</v>
      </c>
      <c r="B46" s="107" t="s">
        <v>324</v>
      </c>
      <c r="C46" s="111" t="str">
        <f aca="false">HYPERLINK("https://odyssey.wildcodeschool.com/quests/702","Quête 4 - Python et les tuples")</f>
        <v>Quête 4 - Python et les tuples</v>
      </c>
      <c r="D46" s="75" t="str">
        <f aca="false">HYPERLINK("https://drive.google.com/open?id=14HOu34ZFpwpsxvFS9ElovdItKRGBBi1R","Python - Basics and programming")</f>
        <v>Python - Basics and programming</v>
      </c>
    </row>
    <row r="47" customFormat="false" ht="14.05" hidden="false" customHeight="false" outlineLevel="0" collapsed="false">
      <c r="A47" s="75" t="s">
        <v>333</v>
      </c>
      <c r="B47" s="107" t="s">
        <v>334</v>
      </c>
      <c r="C47" s="111" t="str">
        <f aca="false">HYPERLINK("https://odyssey.wildcodeschool.com/quests/704","Quête 6 - Au secours des statisticiens partie 1")</f>
        <v>Quête 6 - Au secours des statisticiens partie 1</v>
      </c>
      <c r="D47" s="75" t="str">
        <f aca="false">HYPERLINK("https://drive.google.com/open?id=14HOu34ZFpwpsxvFS9ElovdItKRGBBi1R","Python - Basics and programming")</f>
        <v>Python - Basics and programming</v>
      </c>
    </row>
    <row r="48" customFormat="false" ht="14.5" hidden="false" customHeight="false" outlineLevel="0" collapsed="false">
      <c r="A48" s="106" t="s">
        <v>326</v>
      </c>
      <c r="B48" s="107" t="s">
        <v>335</v>
      </c>
      <c r="C48" s="111" t="str">
        <f aca="false">HYPERLINK("https://odyssey.wildcodeschool.com/quests/704","Quête 6 - Au secours des statisticiens partie 1")</f>
        <v>Quête 6 - Au secours des statisticiens partie 1</v>
      </c>
      <c r="D48" s="75" t="str">
        <f aca="false">HYPERLINK("https://drive.google.com/open?id=14HOu34ZFpwpsxvFS9ElovdItKRGBBi1R","Python - Basics and programming")</f>
        <v>Python - Basics and programming</v>
      </c>
    </row>
    <row r="49" customFormat="false" ht="14.5" hidden="false" customHeight="false" outlineLevel="0" collapsed="false">
      <c r="A49" s="106" t="s">
        <v>328</v>
      </c>
      <c r="B49" s="107" t="s">
        <v>336</v>
      </c>
      <c r="C49" s="111" t="str">
        <f aca="false">HYPERLINK("https://odyssey.wildcodeschool.com/quests/704","Quête 6 - Au secours des statisticiens partie 1")</f>
        <v>Quête 6 - Au secours des statisticiens partie 1</v>
      </c>
      <c r="D49" s="75" t="str">
        <f aca="false">HYPERLINK("https://drive.google.com/open?id=14HOu34ZFpwpsxvFS9ElovdItKRGBBi1R","Python - Basics and programming")</f>
        <v>Python - Basics and programming</v>
      </c>
      <c r="E49" s="74" t="s">
        <v>346</v>
      </c>
    </row>
    <row r="50" customFormat="false" ht="12.8" hidden="false" customHeight="false" outlineLevel="0" collapsed="false">
      <c r="I50" s="89" t="str">
        <f aca="false">HYPERLINK("https://create.kahoot.it/share/semaine-2-python-sql-et-stats/3f1de6fa-760f-4a77-ba81-4fe5dbf38aeb","Kahout Quizz - W2")</f>
        <v>Kahout Quizz - W2</v>
      </c>
    </row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94" customFormat="false" ht="12.8" hidden="false" customHeight="false" outlineLevel="0" collapsed="false"/>
    <row r="195" customFormat="false" ht="12.8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  <row r="293" customFormat="false" ht="12.8" hidden="false" customHeight="false" outlineLevel="0" collapsed="false"/>
    <row r="294" customFormat="false" ht="12.8" hidden="false" customHeight="false" outlineLevel="0" collapsed="false"/>
    <row r="295" customFormat="false" ht="12.8" hidden="false" customHeight="false" outlineLevel="0" collapsed="false"/>
    <row r="296" customFormat="false" ht="12.8" hidden="false" customHeight="false" outlineLevel="0" collapsed="false"/>
    <row r="297" customFormat="false" ht="12.8" hidden="false" customHeight="false" outlineLevel="0" collapsed="false"/>
    <row r="298" customFormat="false" ht="12.8" hidden="false" customHeight="false" outlineLevel="0" collapsed="false"/>
    <row r="299" customFormat="false" ht="12.8" hidden="false" customHeight="false" outlineLevel="0" collapsed="false"/>
    <row r="300" customFormat="false" ht="12.8" hidden="false" customHeight="false" outlineLevel="0" collapsed="false"/>
    <row r="301" customFormat="false" ht="12.8" hidden="false" customHeight="false" outlineLevel="0" collapsed="false"/>
    <row r="302" customFormat="false" ht="12.8" hidden="false" customHeight="false" outlineLevel="0" collapsed="false"/>
    <row r="303" customFormat="false" ht="12.8" hidden="false" customHeight="false" outlineLevel="0" collapsed="false"/>
    <row r="304" customFormat="false" ht="12.8" hidden="false" customHeight="false" outlineLevel="0" collapsed="false"/>
    <row r="305" customFormat="false" ht="12.8" hidden="false" customHeight="false" outlineLevel="0" collapsed="false"/>
    <row r="306" customFormat="false" ht="12.8" hidden="false" customHeight="false" outlineLevel="0" collapsed="false"/>
    <row r="307" customFormat="false" ht="12.8" hidden="false" customHeight="false" outlineLevel="0" collapsed="false"/>
    <row r="308" customFormat="false" ht="12.8" hidden="false" customHeight="false" outlineLevel="0" collapsed="false"/>
    <row r="309" customFormat="false" ht="12.8" hidden="false" customHeight="false" outlineLevel="0" collapsed="false"/>
    <row r="310" customFormat="false" ht="12.8" hidden="false" customHeight="false" outlineLevel="0" collapsed="false"/>
    <row r="311" customFormat="false" ht="12.8" hidden="false" customHeight="false" outlineLevel="0" collapsed="false"/>
    <row r="312" customFormat="false" ht="12.8" hidden="false" customHeight="false" outlineLevel="0" collapsed="false"/>
    <row r="313" customFormat="false" ht="12.8" hidden="false" customHeight="false" outlineLevel="0" collapsed="false"/>
    <row r="314" customFormat="false" ht="12.8" hidden="false" customHeight="false" outlineLevel="0" collapsed="false"/>
    <row r="315" customFormat="false" ht="12.8" hidden="false" customHeight="false" outlineLevel="0" collapsed="false"/>
    <row r="316" customFormat="false" ht="12.8" hidden="false" customHeight="false" outlineLevel="0" collapsed="false"/>
    <row r="317" customFormat="false" ht="12.8" hidden="false" customHeight="false" outlineLevel="0" collapsed="false"/>
    <row r="318" customFormat="false" ht="12.8" hidden="false" customHeight="false" outlineLevel="0" collapsed="false"/>
    <row r="319" customFormat="false" ht="12.8" hidden="false" customHeight="false" outlineLevel="0" collapsed="false"/>
    <row r="320" customFormat="false" ht="12.8" hidden="false" customHeight="false" outlineLevel="0" collapsed="false"/>
    <row r="321" customFormat="false" ht="12.8" hidden="false" customHeight="false" outlineLevel="0" collapsed="false"/>
    <row r="322" customFormat="false" ht="12.8" hidden="false" customHeight="false" outlineLevel="0" collapsed="false"/>
    <row r="323" customFormat="false" ht="12.8" hidden="false" customHeight="false" outlineLevel="0" collapsed="false"/>
    <row r="324" customFormat="false" ht="12.8" hidden="false" customHeight="false" outlineLevel="0" collapsed="false"/>
    <row r="325" customFormat="false" ht="12.8" hidden="false" customHeight="false" outlineLevel="0" collapsed="false"/>
    <row r="326" customFormat="false" ht="12.8" hidden="false" customHeight="false" outlineLevel="0" collapsed="false"/>
    <row r="327" customFormat="false" ht="12.8" hidden="false" customHeight="false" outlineLevel="0" collapsed="false"/>
    <row r="328" customFormat="false" ht="12.8" hidden="false" customHeight="false" outlineLevel="0" collapsed="false"/>
    <row r="329" customFormat="false" ht="12.8" hidden="false" customHeight="false" outlineLevel="0" collapsed="false"/>
    <row r="330" customFormat="false" ht="12.8" hidden="false" customHeight="false" outlineLevel="0" collapsed="false"/>
    <row r="331" customFormat="false" ht="12.8" hidden="false" customHeight="false" outlineLevel="0" collapsed="false"/>
    <row r="332" customFormat="false" ht="12.8" hidden="false" customHeight="false" outlineLevel="0" collapsed="false"/>
    <row r="333" customFormat="false" ht="12.8" hidden="false" customHeight="false" outlineLevel="0" collapsed="false"/>
    <row r="334" customFormat="false" ht="12.8" hidden="false" customHeight="false" outlineLevel="0" collapsed="false"/>
    <row r="335" customFormat="false" ht="12.8" hidden="false" customHeight="false" outlineLevel="0" collapsed="false"/>
    <row r="336" customFormat="false" ht="12.8" hidden="false" customHeight="false" outlineLevel="0" collapsed="false"/>
    <row r="337" customFormat="false" ht="12.8" hidden="false" customHeight="false" outlineLevel="0" collapsed="false"/>
    <row r="338" customFormat="false" ht="12.8" hidden="false" customHeight="false" outlineLevel="0" collapsed="false"/>
    <row r="339" customFormat="false" ht="12.8" hidden="false" customHeight="false" outlineLevel="0" collapsed="false"/>
    <row r="340" customFormat="false" ht="12.8" hidden="false" customHeight="false" outlineLevel="0" collapsed="false"/>
    <row r="341" customFormat="false" ht="12.8" hidden="false" customHeight="false" outlineLevel="0" collapsed="false"/>
    <row r="342" customFormat="false" ht="12.8" hidden="false" customHeight="false" outlineLevel="0" collapsed="false"/>
    <row r="343" customFormat="false" ht="12.8" hidden="false" customHeight="false" outlineLevel="0" collapsed="false"/>
    <row r="344" customFormat="false" ht="12.8" hidden="false" customHeight="false" outlineLevel="0" collapsed="false"/>
    <row r="345" customFormat="false" ht="12.8" hidden="false" customHeight="false" outlineLevel="0" collapsed="false"/>
    <row r="346" customFormat="false" ht="12.8" hidden="false" customHeight="false" outlineLevel="0" collapsed="false"/>
    <row r="347" customFormat="false" ht="12.8" hidden="false" customHeight="false" outlineLevel="0" collapsed="false"/>
    <row r="348" customFormat="false" ht="12.8" hidden="false" customHeight="false" outlineLevel="0" collapsed="false"/>
    <row r="349" customFormat="false" ht="12.8" hidden="false" customHeight="false" outlineLevel="0" collapsed="false"/>
    <row r="350" customFormat="false" ht="12.8" hidden="false" customHeight="false" outlineLevel="0" collapsed="false"/>
    <row r="351" customFormat="false" ht="12.8" hidden="false" customHeight="false" outlineLevel="0" collapsed="false"/>
    <row r="352" customFormat="false" ht="12.8" hidden="false" customHeight="false" outlineLevel="0" collapsed="false"/>
    <row r="353" customFormat="false" ht="12.8" hidden="false" customHeight="false" outlineLevel="0" collapsed="false"/>
    <row r="354" customFormat="false" ht="12.8" hidden="false" customHeight="false" outlineLevel="0" collapsed="false"/>
    <row r="355" customFormat="false" ht="12.8" hidden="false" customHeight="false" outlineLevel="0" collapsed="false"/>
    <row r="356" customFormat="false" ht="12.8" hidden="false" customHeight="false" outlineLevel="0" collapsed="false"/>
    <row r="357" customFormat="false" ht="12.8" hidden="false" customHeight="false" outlineLevel="0" collapsed="false"/>
    <row r="358" customFormat="false" ht="12.8" hidden="false" customHeight="false" outlineLevel="0" collapsed="false"/>
    <row r="359" customFormat="false" ht="12.8" hidden="false" customHeight="false" outlineLevel="0" collapsed="false"/>
    <row r="360" customFormat="false" ht="12.8" hidden="false" customHeight="false" outlineLevel="0" collapsed="false"/>
    <row r="361" customFormat="false" ht="12.8" hidden="false" customHeight="false" outlineLevel="0" collapsed="false"/>
    <row r="362" customFormat="false" ht="12.8" hidden="false" customHeight="false" outlineLevel="0" collapsed="false"/>
    <row r="363" customFormat="false" ht="12.8" hidden="false" customHeight="false" outlineLevel="0" collapsed="false"/>
    <row r="364" customFormat="false" ht="12.8" hidden="false" customHeight="false" outlineLevel="0" collapsed="false"/>
    <row r="365" customFormat="false" ht="12.8" hidden="false" customHeight="false" outlineLevel="0" collapsed="false"/>
    <row r="366" customFormat="false" ht="12.8" hidden="false" customHeight="false" outlineLevel="0" collapsed="false"/>
    <row r="367" customFormat="false" ht="12.8" hidden="false" customHeight="false" outlineLevel="0" collapsed="false"/>
    <row r="368" customFormat="false" ht="12.8" hidden="false" customHeight="false" outlineLevel="0" collapsed="false"/>
    <row r="369" customFormat="false" ht="12.8" hidden="false" customHeight="false" outlineLevel="0" collapsed="false"/>
    <row r="370" customFormat="false" ht="12.8" hidden="false" customHeight="false" outlineLevel="0" collapsed="false"/>
    <row r="371" customFormat="false" ht="12.8" hidden="false" customHeight="false" outlineLevel="0" collapsed="false"/>
    <row r="372" customFormat="false" ht="12.8" hidden="false" customHeight="false" outlineLevel="0" collapsed="false"/>
    <row r="373" customFormat="false" ht="12.8" hidden="false" customHeight="false" outlineLevel="0" collapsed="false"/>
    <row r="374" customFormat="false" ht="12.8" hidden="false" customHeight="false" outlineLevel="0" collapsed="false"/>
    <row r="375" customFormat="false" ht="12.8" hidden="false" customHeight="false" outlineLevel="0" collapsed="false"/>
    <row r="376" customFormat="false" ht="12.8" hidden="false" customHeight="false" outlineLevel="0" collapsed="false"/>
    <row r="377" customFormat="false" ht="12.8" hidden="false" customHeight="false" outlineLevel="0" collapsed="false"/>
    <row r="378" customFormat="false" ht="12.8" hidden="false" customHeight="false" outlineLevel="0" collapsed="false"/>
    <row r="379" customFormat="false" ht="12.8" hidden="false" customHeight="false" outlineLevel="0" collapsed="false"/>
    <row r="380" customFormat="false" ht="12.8" hidden="false" customHeight="false" outlineLevel="0" collapsed="false"/>
    <row r="381" customFormat="false" ht="12.8" hidden="false" customHeight="false" outlineLevel="0" collapsed="false"/>
    <row r="382" customFormat="false" ht="12.8" hidden="false" customHeight="false" outlineLevel="0" collapsed="false"/>
    <row r="383" customFormat="false" ht="12.8" hidden="false" customHeight="false" outlineLevel="0" collapsed="false"/>
    <row r="384" customFormat="false" ht="12.8" hidden="false" customHeight="false" outlineLevel="0" collapsed="false"/>
    <row r="385" customFormat="false" ht="12.8" hidden="false" customHeight="false" outlineLevel="0" collapsed="false"/>
    <row r="386" customFormat="false" ht="12.8" hidden="false" customHeight="false" outlineLevel="0" collapsed="false"/>
    <row r="387" customFormat="false" ht="12.8" hidden="false" customHeight="false" outlineLevel="0" collapsed="false"/>
    <row r="388" customFormat="false" ht="12.8" hidden="false" customHeight="false" outlineLevel="0" collapsed="false"/>
    <row r="389" customFormat="false" ht="12.8" hidden="false" customHeight="false" outlineLevel="0" collapsed="false"/>
    <row r="390" customFormat="false" ht="12.8" hidden="false" customHeight="false" outlineLevel="0" collapsed="false"/>
    <row r="391" customFormat="false" ht="12.8" hidden="false" customHeight="false" outlineLevel="0" collapsed="false"/>
    <row r="392" customFormat="false" ht="12.8" hidden="false" customHeight="false" outlineLevel="0" collapsed="false"/>
    <row r="393" customFormat="false" ht="12.8" hidden="false" customHeight="false" outlineLevel="0" collapsed="false"/>
    <row r="394" customFormat="false" ht="12.8" hidden="false" customHeight="false" outlineLevel="0" collapsed="false"/>
    <row r="395" customFormat="false" ht="12.8" hidden="false" customHeight="false" outlineLevel="0" collapsed="false"/>
    <row r="396" customFormat="false" ht="12.8" hidden="false" customHeight="false" outlineLevel="0" collapsed="false"/>
    <row r="397" customFormat="false" ht="12.8" hidden="false" customHeight="false" outlineLevel="0" collapsed="false"/>
    <row r="398" customFormat="false" ht="12.8" hidden="false" customHeight="false" outlineLevel="0" collapsed="false"/>
    <row r="399" customFormat="false" ht="12.8" hidden="false" customHeight="false" outlineLevel="0" collapsed="false"/>
    <row r="400" customFormat="false" ht="12.8" hidden="false" customHeight="false" outlineLevel="0" collapsed="false"/>
    <row r="401" customFormat="false" ht="12.8" hidden="false" customHeight="false" outlineLevel="0" collapsed="false"/>
    <row r="402" customFormat="false" ht="12.8" hidden="false" customHeight="false" outlineLevel="0" collapsed="false"/>
    <row r="403" customFormat="false" ht="12.8" hidden="false" customHeight="false" outlineLevel="0" collapsed="false"/>
    <row r="404" customFormat="false" ht="12.8" hidden="false" customHeight="false" outlineLevel="0" collapsed="false"/>
    <row r="405" customFormat="false" ht="12.8" hidden="false" customHeight="false" outlineLevel="0" collapsed="false"/>
    <row r="406" customFormat="false" ht="12.8" hidden="false" customHeight="false" outlineLevel="0" collapsed="false"/>
    <row r="407" customFormat="false" ht="12.8" hidden="false" customHeight="false" outlineLevel="0" collapsed="false"/>
    <row r="408" customFormat="false" ht="12.8" hidden="false" customHeight="false" outlineLevel="0" collapsed="false"/>
    <row r="409" customFormat="false" ht="12.8" hidden="false" customHeight="false" outlineLevel="0" collapsed="false"/>
    <row r="410" customFormat="false" ht="12.8" hidden="false" customHeight="false" outlineLevel="0" collapsed="false"/>
    <row r="411" customFormat="false" ht="12.8" hidden="false" customHeight="false" outlineLevel="0" collapsed="false"/>
    <row r="412" customFormat="false" ht="12.8" hidden="false" customHeight="false" outlineLevel="0" collapsed="false"/>
    <row r="413" customFormat="false" ht="12.8" hidden="false" customHeight="false" outlineLevel="0" collapsed="false"/>
    <row r="414" customFormat="false" ht="12.8" hidden="false" customHeight="false" outlineLevel="0" collapsed="false"/>
    <row r="415" customFormat="false" ht="12.8" hidden="false" customHeight="false" outlineLevel="0" collapsed="false"/>
    <row r="416" customFormat="false" ht="12.8" hidden="false" customHeight="false" outlineLevel="0" collapsed="false"/>
    <row r="417" customFormat="false" ht="12.8" hidden="false" customHeight="false" outlineLevel="0" collapsed="false"/>
    <row r="418" customFormat="false" ht="12.8" hidden="false" customHeight="false" outlineLevel="0" collapsed="false"/>
    <row r="419" customFormat="false" ht="12.8" hidden="false" customHeight="false" outlineLevel="0" collapsed="false"/>
    <row r="420" customFormat="false" ht="12.8" hidden="false" customHeight="false" outlineLevel="0" collapsed="false"/>
    <row r="421" customFormat="false" ht="12.8" hidden="false" customHeight="false" outlineLevel="0" collapsed="false"/>
    <row r="422" customFormat="false" ht="12.8" hidden="false" customHeight="false" outlineLevel="0" collapsed="false"/>
    <row r="423" customFormat="false" ht="12.8" hidden="false" customHeight="false" outlineLevel="0" collapsed="false"/>
    <row r="424" customFormat="false" ht="12.8" hidden="false" customHeight="false" outlineLevel="0" collapsed="false"/>
    <row r="425" customFormat="false" ht="12.8" hidden="false" customHeight="false" outlineLevel="0" collapsed="false"/>
    <row r="426" customFormat="false" ht="12.8" hidden="false" customHeight="false" outlineLevel="0" collapsed="false"/>
    <row r="427" customFormat="false" ht="12.8" hidden="false" customHeight="false" outlineLevel="0" collapsed="false"/>
    <row r="428" customFormat="false" ht="12.8" hidden="false" customHeight="false" outlineLevel="0" collapsed="false"/>
    <row r="429" customFormat="false" ht="12.8" hidden="false" customHeight="false" outlineLevel="0" collapsed="false"/>
    <row r="430" customFormat="false" ht="12.8" hidden="false" customHeight="false" outlineLevel="0" collapsed="false"/>
    <row r="431" customFormat="false" ht="12.8" hidden="false" customHeight="false" outlineLevel="0" collapsed="false"/>
    <row r="432" customFormat="false" ht="12.8" hidden="false" customHeight="false" outlineLevel="0" collapsed="false"/>
    <row r="433" customFormat="false" ht="12.8" hidden="false" customHeight="false" outlineLevel="0" collapsed="false"/>
    <row r="434" customFormat="false" ht="12.8" hidden="false" customHeight="false" outlineLevel="0" collapsed="false"/>
    <row r="435" customFormat="false" ht="12.8" hidden="false" customHeight="false" outlineLevel="0" collapsed="false"/>
    <row r="436" customFormat="false" ht="12.8" hidden="false" customHeight="false" outlineLevel="0" collapsed="false"/>
    <row r="437" customFormat="false" ht="12.8" hidden="false" customHeight="false" outlineLevel="0" collapsed="false"/>
    <row r="438" customFormat="false" ht="12.8" hidden="false" customHeight="false" outlineLevel="0" collapsed="false"/>
    <row r="439" customFormat="false" ht="12.8" hidden="false" customHeight="false" outlineLevel="0" collapsed="false"/>
    <row r="440" customFormat="false" ht="12.8" hidden="false" customHeight="false" outlineLevel="0" collapsed="false"/>
    <row r="441" customFormat="false" ht="12.8" hidden="false" customHeight="false" outlineLevel="0" collapsed="false"/>
    <row r="442" customFormat="false" ht="12.8" hidden="false" customHeight="false" outlineLevel="0" collapsed="false"/>
    <row r="443" customFormat="false" ht="12.8" hidden="false" customHeight="false" outlineLevel="0" collapsed="false"/>
    <row r="444" customFormat="false" ht="12.8" hidden="false" customHeight="false" outlineLevel="0" collapsed="false"/>
    <row r="445" customFormat="false" ht="12.8" hidden="false" customHeight="false" outlineLevel="0" collapsed="false"/>
    <row r="446" customFormat="false" ht="12.8" hidden="false" customHeight="false" outlineLevel="0" collapsed="false"/>
    <row r="447" customFormat="false" ht="12.8" hidden="false" customHeight="false" outlineLevel="0" collapsed="false"/>
    <row r="448" customFormat="false" ht="12.8" hidden="false" customHeight="false" outlineLevel="0" collapsed="false"/>
    <row r="449" customFormat="false" ht="12.8" hidden="false" customHeight="false" outlineLevel="0" collapsed="false"/>
    <row r="450" customFormat="false" ht="12.8" hidden="false" customHeight="false" outlineLevel="0" collapsed="false"/>
    <row r="451" customFormat="false" ht="12.8" hidden="false" customHeight="false" outlineLevel="0" collapsed="false"/>
    <row r="452" customFormat="false" ht="12.8" hidden="false" customHeight="false" outlineLevel="0" collapsed="false"/>
    <row r="453" customFormat="false" ht="12.8" hidden="false" customHeight="false" outlineLevel="0" collapsed="false"/>
    <row r="454" customFormat="false" ht="12.8" hidden="false" customHeight="false" outlineLevel="0" collapsed="false"/>
    <row r="455" customFormat="false" ht="12.8" hidden="false" customHeight="false" outlineLevel="0" collapsed="false"/>
    <row r="456" customFormat="false" ht="12.8" hidden="false" customHeight="false" outlineLevel="0" collapsed="false"/>
    <row r="457" customFormat="false" ht="12.8" hidden="false" customHeight="false" outlineLevel="0" collapsed="false"/>
    <row r="458" customFormat="false" ht="12.8" hidden="false" customHeight="false" outlineLevel="0" collapsed="false"/>
    <row r="459" customFormat="false" ht="12.8" hidden="false" customHeight="false" outlineLevel="0" collapsed="false"/>
    <row r="460" customFormat="false" ht="12.8" hidden="false" customHeight="false" outlineLevel="0" collapsed="false"/>
    <row r="461" customFormat="false" ht="12.8" hidden="false" customHeight="false" outlineLevel="0" collapsed="false"/>
    <row r="462" customFormat="false" ht="12.8" hidden="false" customHeight="false" outlineLevel="0" collapsed="false"/>
    <row r="463" customFormat="false" ht="12.8" hidden="false" customHeight="false" outlineLevel="0" collapsed="false"/>
    <row r="464" customFormat="false" ht="12.8" hidden="false" customHeight="false" outlineLevel="0" collapsed="false"/>
    <row r="465" customFormat="false" ht="12.8" hidden="false" customHeight="false" outlineLevel="0" collapsed="false"/>
    <row r="466" customFormat="false" ht="12.8" hidden="false" customHeight="false" outlineLevel="0" collapsed="false"/>
    <row r="467" customFormat="false" ht="12.8" hidden="false" customHeight="false" outlineLevel="0" collapsed="false"/>
    <row r="468" customFormat="false" ht="12.8" hidden="false" customHeight="false" outlineLevel="0" collapsed="false"/>
    <row r="469" customFormat="false" ht="12.8" hidden="false" customHeight="false" outlineLevel="0" collapsed="false"/>
    <row r="470" customFormat="false" ht="12.8" hidden="false" customHeight="false" outlineLevel="0" collapsed="false"/>
    <row r="471" customFormat="false" ht="12.8" hidden="false" customHeight="false" outlineLevel="0" collapsed="false"/>
    <row r="472" customFormat="false" ht="12.8" hidden="false" customHeight="false" outlineLevel="0" collapsed="false"/>
    <row r="473" customFormat="false" ht="12.8" hidden="false" customHeight="false" outlineLevel="0" collapsed="false"/>
    <row r="474" customFormat="false" ht="12.8" hidden="false" customHeight="false" outlineLevel="0" collapsed="false"/>
    <row r="475" customFormat="false" ht="12.8" hidden="false" customHeight="false" outlineLevel="0" collapsed="false"/>
    <row r="476" customFormat="false" ht="12.8" hidden="false" customHeight="false" outlineLevel="0" collapsed="false"/>
    <row r="477" customFormat="false" ht="12.8" hidden="false" customHeight="false" outlineLevel="0" collapsed="false"/>
    <row r="478" customFormat="false" ht="12.8" hidden="false" customHeight="false" outlineLevel="0" collapsed="false"/>
    <row r="479" customFormat="false" ht="12.8" hidden="false" customHeight="false" outlineLevel="0" collapsed="false"/>
    <row r="480" customFormat="false" ht="12.8" hidden="false" customHeight="false" outlineLevel="0" collapsed="false"/>
    <row r="481" customFormat="false" ht="12.8" hidden="false" customHeight="false" outlineLevel="0" collapsed="false"/>
    <row r="482" customFormat="false" ht="12.8" hidden="false" customHeight="false" outlineLevel="0" collapsed="false"/>
    <row r="483" customFormat="false" ht="12.8" hidden="false" customHeight="false" outlineLevel="0" collapsed="false"/>
    <row r="484" customFormat="false" ht="12.8" hidden="false" customHeight="false" outlineLevel="0" collapsed="false"/>
    <row r="485" customFormat="false" ht="12.8" hidden="false" customHeight="false" outlineLevel="0" collapsed="false"/>
    <row r="486" customFormat="false" ht="12.8" hidden="false" customHeight="false" outlineLevel="0" collapsed="false"/>
    <row r="487" customFormat="false" ht="12.8" hidden="false" customHeight="false" outlineLevel="0" collapsed="false"/>
    <row r="488" customFormat="false" ht="12.8" hidden="false" customHeight="false" outlineLevel="0" collapsed="false"/>
    <row r="489" customFormat="false" ht="12.8" hidden="false" customHeight="false" outlineLevel="0" collapsed="false"/>
    <row r="490" customFormat="false" ht="12.8" hidden="false" customHeight="false" outlineLevel="0" collapsed="false"/>
    <row r="491" customFormat="false" ht="12.8" hidden="false" customHeight="false" outlineLevel="0" collapsed="false"/>
    <row r="492" customFormat="false" ht="12.8" hidden="false" customHeight="false" outlineLevel="0" collapsed="false"/>
    <row r="493" customFormat="false" ht="12.8" hidden="false" customHeight="false" outlineLevel="0" collapsed="false"/>
    <row r="494" customFormat="false" ht="12.8" hidden="false" customHeight="false" outlineLevel="0" collapsed="false"/>
    <row r="495" customFormat="false" ht="12.8" hidden="false" customHeight="false" outlineLevel="0" collapsed="false"/>
    <row r="496" customFormat="false" ht="12.8" hidden="false" customHeight="false" outlineLevel="0" collapsed="false"/>
    <row r="497" customFormat="false" ht="12.8" hidden="false" customHeight="false" outlineLevel="0" collapsed="false"/>
    <row r="498" customFormat="false" ht="12.8" hidden="false" customHeight="false" outlineLevel="0" collapsed="false"/>
    <row r="499" customFormat="false" ht="12.8" hidden="false" customHeight="false" outlineLevel="0" collapsed="false"/>
    <row r="500" customFormat="false" ht="12.8" hidden="false" customHeight="false" outlineLevel="0" collapsed="false"/>
    <row r="501" customFormat="false" ht="12.8" hidden="false" customHeight="false" outlineLevel="0" collapsed="false"/>
    <row r="502" customFormat="false" ht="12.8" hidden="false" customHeight="false" outlineLevel="0" collapsed="false"/>
    <row r="503" customFormat="false" ht="12.8" hidden="false" customHeight="false" outlineLevel="0" collapsed="false"/>
    <row r="504" customFormat="false" ht="12.8" hidden="false" customHeight="false" outlineLevel="0" collapsed="false"/>
    <row r="505" customFormat="false" ht="12.8" hidden="false" customHeight="false" outlineLevel="0" collapsed="false"/>
    <row r="506" customFormat="false" ht="12.8" hidden="false" customHeight="false" outlineLevel="0" collapsed="false"/>
    <row r="507" customFormat="false" ht="12.8" hidden="false" customHeight="false" outlineLevel="0" collapsed="false"/>
    <row r="508" customFormat="false" ht="12.8" hidden="false" customHeight="false" outlineLevel="0" collapsed="false"/>
    <row r="509" customFormat="false" ht="12.8" hidden="false" customHeight="false" outlineLevel="0" collapsed="false"/>
    <row r="510" customFormat="false" ht="12.8" hidden="false" customHeight="false" outlineLevel="0" collapsed="false"/>
    <row r="511" customFormat="false" ht="12.8" hidden="false" customHeight="false" outlineLevel="0" collapsed="false"/>
    <row r="512" customFormat="false" ht="12.8" hidden="false" customHeight="false" outlineLevel="0" collapsed="false"/>
    <row r="513" customFormat="false" ht="12.8" hidden="false" customHeight="false" outlineLevel="0" collapsed="false"/>
    <row r="514" customFormat="false" ht="12.8" hidden="false" customHeight="false" outlineLevel="0" collapsed="false"/>
    <row r="515" customFormat="false" ht="12.8" hidden="false" customHeight="false" outlineLevel="0" collapsed="false"/>
    <row r="516" customFormat="false" ht="12.8" hidden="false" customHeight="false" outlineLevel="0" collapsed="false"/>
    <row r="517" customFormat="false" ht="12.8" hidden="false" customHeight="false" outlineLevel="0" collapsed="false"/>
    <row r="518" customFormat="false" ht="12.8" hidden="false" customHeight="false" outlineLevel="0" collapsed="false"/>
    <row r="519" customFormat="false" ht="12.8" hidden="false" customHeight="false" outlineLevel="0" collapsed="false"/>
    <row r="520" customFormat="false" ht="12.8" hidden="false" customHeight="false" outlineLevel="0" collapsed="false"/>
    <row r="521" customFormat="false" ht="12.8" hidden="false" customHeight="false" outlineLevel="0" collapsed="false"/>
    <row r="522" customFormat="false" ht="12.8" hidden="false" customHeight="false" outlineLevel="0" collapsed="false"/>
    <row r="523" customFormat="false" ht="12.8" hidden="false" customHeight="false" outlineLevel="0" collapsed="false"/>
    <row r="524" customFormat="false" ht="12.8" hidden="false" customHeight="false" outlineLevel="0" collapsed="false"/>
    <row r="525" customFormat="false" ht="12.8" hidden="false" customHeight="false" outlineLevel="0" collapsed="false"/>
    <row r="526" customFormat="false" ht="12.8" hidden="false" customHeight="false" outlineLevel="0" collapsed="false"/>
    <row r="527" customFormat="false" ht="12.8" hidden="false" customHeight="false" outlineLevel="0" collapsed="false"/>
    <row r="528" customFormat="false" ht="12.8" hidden="false" customHeight="false" outlineLevel="0" collapsed="false"/>
    <row r="529" customFormat="false" ht="12.8" hidden="false" customHeight="false" outlineLevel="0" collapsed="false"/>
    <row r="530" customFormat="false" ht="12.8" hidden="false" customHeight="false" outlineLevel="0" collapsed="false"/>
    <row r="531" customFormat="false" ht="12.8" hidden="false" customHeight="false" outlineLevel="0" collapsed="false"/>
    <row r="532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551" customFormat="false" ht="12.8" hidden="false" customHeight="false" outlineLevel="0" collapsed="false"/>
    <row r="552" customFormat="false" ht="12.8" hidden="false" customHeight="false" outlineLevel="0" collapsed="false"/>
    <row r="553" customFormat="false" ht="12.8" hidden="false" customHeight="false" outlineLevel="0" collapsed="false"/>
    <row r="554" customFormat="false" ht="12.8" hidden="false" customHeight="false" outlineLevel="0" collapsed="false"/>
    <row r="555" customFormat="false" ht="12.8" hidden="false" customHeight="false" outlineLevel="0" collapsed="false"/>
    <row r="556" customFormat="false" ht="12.8" hidden="false" customHeight="false" outlineLevel="0" collapsed="false"/>
    <row r="557" customFormat="false" ht="12.8" hidden="false" customHeight="false" outlineLevel="0" collapsed="false"/>
    <row r="558" customFormat="false" ht="12.8" hidden="false" customHeight="false" outlineLevel="0" collapsed="false"/>
    <row r="559" customFormat="false" ht="12.8" hidden="false" customHeight="false" outlineLevel="0" collapsed="false"/>
    <row r="560" customFormat="false" ht="12.8" hidden="false" customHeight="false" outlineLevel="0" collapsed="false"/>
    <row r="561" customFormat="false" ht="12.8" hidden="false" customHeight="false" outlineLevel="0" collapsed="false"/>
    <row r="562" customFormat="false" ht="12.8" hidden="false" customHeight="false" outlineLevel="0" collapsed="false"/>
    <row r="563" customFormat="false" ht="12.8" hidden="false" customHeight="false" outlineLevel="0" collapsed="false"/>
    <row r="564" customFormat="false" ht="12.8" hidden="false" customHeight="false" outlineLevel="0" collapsed="false"/>
    <row r="565" customFormat="false" ht="12.8" hidden="false" customHeight="false" outlineLevel="0" collapsed="false"/>
    <row r="566" customFormat="false" ht="12.8" hidden="false" customHeight="false" outlineLevel="0" collapsed="false"/>
    <row r="567" customFormat="false" ht="12.8" hidden="false" customHeight="false" outlineLevel="0" collapsed="false"/>
    <row r="568" customFormat="false" ht="12.8" hidden="false" customHeight="false" outlineLevel="0" collapsed="false"/>
    <row r="569" customFormat="false" ht="12.8" hidden="false" customHeight="false" outlineLevel="0" collapsed="false"/>
    <row r="570" customFormat="false" ht="12.8" hidden="false" customHeight="false" outlineLevel="0" collapsed="false"/>
    <row r="571" customFormat="false" ht="12.8" hidden="false" customHeight="false" outlineLevel="0" collapsed="false"/>
    <row r="572" customFormat="false" ht="12.8" hidden="false" customHeight="false" outlineLevel="0" collapsed="false"/>
    <row r="573" customFormat="false" ht="12.8" hidden="false" customHeight="false" outlineLevel="0" collapsed="false"/>
    <row r="574" customFormat="false" ht="12.8" hidden="false" customHeight="false" outlineLevel="0" collapsed="false"/>
    <row r="575" customFormat="false" ht="12.8" hidden="false" customHeight="false" outlineLevel="0" collapsed="false"/>
    <row r="576" customFormat="false" ht="12.8" hidden="false" customHeight="false" outlineLevel="0" collapsed="false"/>
    <row r="577" customFormat="false" ht="12.8" hidden="false" customHeight="false" outlineLevel="0" collapsed="false"/>
    <row r="578" customFormat="false" ht="12.8" hidden="false" customHeight="false" outlineLevel="0" collapsed="false"/>
    <row r="579" customFormat="false" ht="12.8" hidden="false" customHeight="false" outlineLevel="0" collapsed="false"/>
    <row r="580" customFormat="false" ht="12.8" hidden="false" customHeight="false" outlineLevel="0" collapsed="false"/>
    <row r="581" customFormat="false" ht="12.8" hidden="false" customHeight="false" outlineLevel="0" collapsed="false"/>
    <row r="582" customFormat="false" ht="12.8" hidden="false" customHeight="false" outlineLevel="0" collapsed="false"/>
    <row r="583" customFormat="false" ht="12.8" hidden="false" customHeight="false" outlineLevel="0" collapsed="false"/>
    <row r="584" customFormat="false" ht="12.8" hidden="false" customHeight="false" outlineLevel="0" collapsed="false"/>
    <row r="585" customFormat="false" ht="12.8" hidden="false" customHeight="false" outlineLevel="0" collapsed="false"/>
    <row r="586" customFormat="false" ht="12.8" hidden="false" customHeight="false" outlineLevel="0" collapsed="false"/>
    <row r="587" customFormat="false" ht="12.8" hidden="false" customHeight="false" outlineLevel="0" collapsed="false"/>
    <row r="588" customFormat="false" ht="12.8" hidden="false" customHeight="false" outlineLevel="0" collapsed="false"/>
    <row r="589" customFormat="false" ht="12.8" hidden="false" customHeight="false" outlineLevel="0" collapsed="false"/>
    <row r="590" customFormat="false" ht="12.8" hidden="false" customHeight="false" outlineLevel="0" collapsed="false"/>
    <row r="591" customFormat="false" ht="12.8" hidden="false" customHeight="false" outlineLevel="0" collapsed="false"/>
    <row r="592" customFormat="false" ht="12.8" hidden="false" customHeight="false" outlineLevel="0" collapsed="false"/>
    <row r="593" customFormat="false" ht="12.8" hidden="false" customHeight="false" outlineLevel="0" collapsed="false"/>
    <row r="594" customFormat="false" ht="12.8" hidden="false" customHeight="false" outlineLevel="0" collapsed="false"/>
    <row r="595" customFormat="false" ht="12.8" hidden="false" customHeight="false" outlineLevel="0" collapsed="false"/>
    <row r="596" customFormat="false" ht="12.8" hidden="false" customHeight="false" outlineLevel="0" collapsed="false"/>
    <row r="597" customFormat="false" ht="12.8" hidden="false" customHeight="false" outlineLevel="0" collapsed="false"/>
    <row r="598" customFormat="false" ht="12.8" hidden="false" customHeight="false" outlineLevel="0" collapsed="false"/>
    <row r="599" customFormat="false" ht="12.8" hidden="false" customHeight="false" outlineLevel="0" collapsed="false"/>
    <row r="600" customFormat="false" ht="12.8" hidden="false" customHeight="false" outlineLevel="0" collapsed="false"/>
    <row r="601" customFormat="false" ht="12.8" hidden="false" customHeight="false" outlineLevel="0" collapsed="false"/>
    <row r="602" customFormat="false" ht="12.8" hidden="false" customHeight="false" outlineLevel="0" collapsed="false"/>
    <row r="603" customFormat="false" ht="12.8" hidden="false" customHeight="false" outlineLevel="0" collapsed="false"/>
    <row r="604" customFormat="false" ht="12.8" hidden="false" customHeight="false" outlineLevel="0" collapsed="false"/>
    <row r="605" customFormat="false" ht="12.8" hidden="false" customHeight="false" outlineLevel="0" collapsed="false"/>
    <row r="606" customFormat="false" ht="12.8" hidden="false" customHeight="false" outlineLevel="0" collapsed="false"/>
    <row r="607" customFormat="false" ht="12.8" hidden="false" customHeight="false" outlineLevel="0" collapsed="false"/>
    <row r="608" customFormat="false" ht="12.8" hidden="false" customHeight="false" outlineLevel="0" collapsed="false"/>
    <row r="609" customFormat="false" ht="12.8" hidden="false" customHeight="false" outlineLevel="0" collapsed="false"/>
    <row r="610" customFormat="false" ht="12.8" hidden="false" customHeight="false" outlineLevel="0" collapsed="false"/>
    <row r="611" customFormat="false" ht="12.8" hidden="false" customHeight="false" outlineLevel="0" collapsed="false"/>
    <row r="612" customFormat="false" ht="12.8" hidden="false" customHeight="false" outlineLevel="0" collapsed="false"/>
    <row r="613" customFormat="false" ht="12.8" hidden="false" customHeight="false" outlineLevel="0" collapsed="false"/>
    <row r="614" customFormat="false" ht="12.8" hidden="false" customHeight="false" outlineLevel="0" collapsed="false"/>
    <row r="615" customFormat="false" ht="12.8" hidden="false" customHeight="false" outlineLevel="0" collapsed="false"/>
    <row r="616" customFormat="false" ht="12.8" hidden="false" customHeight="false" outlineLevel="0" collapsed="false"/>
    <row r="617" customFormat="false" ht="12.8" hidden="false" customHeight="false" outlineLevel="0" collapsed="false"/>
    <row r="618" customFormat="false" ht="12.8" hidden="false" customHeight="false" outlineLevel="0" collapsed="false"/>
    <row r="619" customFormat="false" ht="12.8" hidden="false" customHeight="false" outlineLevel="0" collapsed="false"/>
    <row r="620" customFormat="false" ht="12.8" hidden="false" customHeight="false" outlineLevel="0" collapsed="false"/>
    <row r="621" customFormat="false" ht="12.8" hidden="false" customHeight="false" outlineLevel="0" collapsed="false"/>
    <row r="622" customFormat="false" ht="12.8" hidden="false" customHeight="false" outlineLevel="0" collapsed="false"/>
    <row r="623" customFormat="false" ht="12.8" hidden="false" customHeight="false" outlineLevel="0" collapsed="false"/>
    <row r="624" customFormat="false" ht="12.8" hidden="false" customHeight="false" outlineLevel="0" collapsed="false"/>
    <row r="625" customFormat="false" ht="12.8" hidden="false" customHeight="false" outlineLevel="0" collapsed="false"/>
    <row r="626" customFormat="false" ht="12.8" hidden="false" customHeight="false" outlineLevel="0" collapsed="false"/>
    <row r="627" customFormat="false" ht="12.8" hidden="false" customHeight="false" outlineLevel="0" collapsed="false"/>
    <row r="628" customFormat="false" ht="12.8" hidden="false" customHeight="false" outlineLevel="0" collapsed="false"/>
    <row r="629" customFormat="false" ht="12.8" hidden="false" customHeight="false" outlineLevel="0" collapsed="false"/>
    <row r="630" customFormat="false" ht="12.8" hidden="false" customHeight="false" outlineLevel="0" collapsed="false"/>
    <row r="631" customFormat="false" ht="12.8" hidden="false" customHeight="false" outlineLevel="0" collapsed="false"/>
    <row r="632" customFormat="false" ht="12.8" hidden="false" customHeight="false" outlineLevel="0" collapsed="false"/>
    <row r="633" customFormat="false" ht="12.8" hidden="false" customHeight="false" outlineLevel="0" collapsed="false"/>
    <row r="634" customFormat="false" ht="12.8" hidden="false" customHeight="false" outlineLevel="0" collapsed="false"/>
    <row r="635" customFormat="false" ht="12.8" hidden="false" customHeight="false" outlineLevel="0" collapsed="false"/>
    <row r="636" customFormat="false" ht="12.8" hidden="false" customHeight="false" outlineLevel="0" collapsed="false"/>
    <row r="637" customFormat="false" ht="12.8" hidden="false" customHeight="false" outlineLevel="0" collapsed="false"/>
    <row r="638" customFormat="false" ht="12.8" hidden="false" customHeight="false" outlineLevel="0" collapsed="false"/>
    <row r="639" customFormat="false" ht="12.8" hidden="false" customHeight="false" outlineLevel="0" collapsed="false"/>
    <row r="640" customFormat="false" ht="12.8" hidden="false" customHeight="false" outlineLevel="0" collapsed="false"/>
    <row r="641" customFormat="false" ht="12.8" hidden="false" customHeight="false" outlineLevel="0" collapsed="false"/>
    <row r="642" customFormat="false" ht="12.8" hidden="false" customHeight="false" outlineLevel="0" collapsed="false"/>
    <row r="643" customFormat="false" ht="12.8" hidden="false" customHeight="false" outlineLevel="0" collapsed="false"/>
    <row r="644" customFormat="false" ht="12.8" hidden="false" customHeight="false" outlineLevel="0" collapsed="false"/>
    <row r="645" customFormat="false" ht="12.8" hidden="false" customHeight="false" outlineLevel="0" collapsed="false"/>
    <row r="646" customFormat="false" ht="12.8" hidden="false" customHeight="false" outlineLevel="0" collapsed="false"/>
    <row r="647" customFormat="false" ht="12.8" hidden="false" customHeight="false" outlineLevel="0" collapsed="false"/>
    <row r="648" customFormat="false" ht="12.8" hidden="false" customHeight="false" outlineLevel="0" collapsed="false"/>
    <row r="649" customFormat="false" ht="12.8" hidden="false" customHeight="false" outlineLevel="0" collapsed="false"/>
    <row r="650" customFormat="false" ht="12.8" hidden="false" customHeight="false" outlineLevel="0" collapsed="false"/>
    <row r="651" customFormat="false" ht="12.8" hidden="false" customHeight="false" outlineLevel="0" collapsed="false"/>
    <row r="652" customFormat="false" ht="12.8" hidden="false" customHeight="false" outlineLevel="0" collapsed="false"/>
    <row r="653" customFormat="false" ht="12.8" hidden="false" customHeight="false" outlineLevel="0" collapsed="false"/>
    <row r="654" customFormat="false" ht="12.8" hidden="false" customHeight="false" outlineLevel="0" collapsed="false"/>
    <row r="655" customFormat="false" ht="12.8" hidden="false" customHeight="false" outlineLevel="0" collapsed="false"/>
    <row r="656" customFormat="false" ht="12.8" hidden="false" customHeight="false" outlineLevel="0" collapsed="false"/>
    <row r="657" customFormat="false" ht="12.8" hidden="false" customHeight="false" outlineLevel="0" collapsed="false"/>
    <row r="658" customFormat="false" ht="12.8" hidden="false" customHeight="false" outlineLevel="0" collapsed="false"/>
    <row r="659" customFormat="false" ht="12.8" hidden="false" customHeight="false" outlineLevel="0" collapsed="false"/>
    <row r="660" customFormat="false" ht="12.8" hidden="false" customHeight="false" outlineLevel="0" collapsed="false"/>
    <row r="661" customFormat="false" ht="12.8" hidden="false" customHeight="false" outlineLevel="0" collapsed="false"/>
    <row r="662" customFormat="false" ht="12.8" hidden="false" customHeight="false" outlineLevel="0" collapsed="false"/>
    <row r="663" customFormat="false" ht="12.8" hidden="false" customHeight="false" outlineLevel="0" collapsed="false"/>
    <row r="664" customFormat="false" ht="12.8" hidden="false" customHeight="false" outlineLevel="0" collapsed="false"/>
    <row r="665" customFormat="false" ht="12.8" hidden="false" customHeight="false" outlineLevel="0" collapsed="false"/>
    <row r="666" customFormat="false" ht="12.8" hidden="false" customHeight="false" outlineLevel="0" collapsed="false"/>
    <row r="667" customFormat="false" ht="12.8" hidden="false" customHeight="false" outlineLevel="0" collapsed="false"/>
    <row r="668" customFormat="false" ht="12.8" hidden="false" customHeight="false" outlineLevel="0" collapsed="false"/>
    <row r="669" customFormat="false" ht="12.8" hidden="false" customHeight="false" outlineLevel="0" collapsed="false"/>
    <row r="670" customFormat="false" ht="12.8" hidden="false" customHeight="false" outlineLevel="0" collapsed="false"/>
    <row r="671" customFormat="false" ht="12.8" hidden="false" customHeight="false" outlineLevel="0" collapsed="false"/>
    <row r="672" customFormat="false" ht="12.8" hidden="false" customHeight="false" outlineLevel="0" collapsed="false"/>
    <row r="673" customFormat="false" ht="12.8" hidden="false" customHeight="false" outlineLevel="0" collapsed="false"/>
    <row r="674" customFormat="false" ht="12.8" hidden="false" customHeight="false" outlineLevel="0" collapsed="false"/>
    <row r="675" customFormat="false" ht="12.8" hidden="false" customHeight="false" outlineLevel="0" collapsed="false"/>
    <row r="676" customFormat="false" ht="12.8" hidden="false" customHeight="false" outlineLevel="0" collapsed="false"/>
    <row r="677" customFormat="false" ht="12.8" hidden="false" customHeight="false" outlineLevel="0" collapsed="false"/>
    <row r="678" customFormat="false" ht="12.8" hidden="false" customHeight="false" outlineLevel="0" collapsed="false"/>
    <row r="679" customFormat="false" ht="12.8" hidden="false" customHeight="false" outlineLevel="0" collapsed="false"/>
    <row r="680" customFormat="false" ht="12.8" hidden="false" customHeight="false" outlineLevel="0" collapsed="false"/>
    <row r="681" customFormat="false" ht="12.8" hidden="false" customHeight="false" outlineLevel="0" collapsed="false"/>
    <row r="682" customFormat="false" ht="12.8" hidden="false" customHeight="false" outlineLevel="0" collapsed="false"/>
    <row r="683" customFormat="false" ht="12.8" hidden="false" customHeight="false" outlineLevel="0" collapsed="false"/>
    <row r="684" customFormat="false" ht="12.8" hidden="false" customHeight="false" outlineLevel="0" collapsed="false"/>
    <row r="685" customFormat="false" ht="12.8" hidden="false" customHeight="false" outlineLevel="0" collapsed="false"/>
    <row r="686" customFormat="false" ht="12.8" hidden="false" customHeight="false" outlineLevel="0" collapsed="false"/>
    <row r="687" customFormat="false" ht="12.8" hidden="false" customHeight="false" outlineLevel="0" collapsed="false"/>
    <row r="688" customFormat="false" ht="12.8" hidden="false" customHeight="false" outlineLevel="0" collapsed="false"/>
    <row r="689" customFormat="false" ht="12.8" hidden="false" customHeight="false" outlineLevel="0" collapsed="false"/>
    <row r="690" customFormat="false" ht="12.8" hidden="false" customHeight="false" outlineLevel="0" collapsed="false"/>
    <row r="691" customFormat="false" ht="12.8" hidden="false" customHeight="false" outlineLevel="0" collapsed="false"/>
    <row r="692" customFormat="false" ht="12.8" hidden="false" customHeight="false" outlineLevel="0" collapsed="false"/>
    <row r="693" customFormat="false" ht="12.8" hidden="false" customHeight="false" outlineLevel="0" collapsed="false"/>
    <row r="694" customFormat="false" ht="12.8" hidden="false" customHeight="false" outlineLevel="0" collapsed="false"/>
    <row r="695" customFormat="false" ht="12.8" hidden="false" customHeight="false" outlineLevel="0" collapsed="false"/>
    <row r="696" customFormat="false" ht="12.8" hidden="false" customHeight="false" outlineLevel="0" collapsed="false"/>
    <row r="697" customFormat="false" ht="12.8" hidden="false" customHeight="false" outlineLevel="0" collapsed="false"/>
    <row r="698" customFormat="false" ht="12.8" hidden="false" customHeight="false" outlineLevel="0" collapsed="false"/>
    <row r="699" customFormat="false" ht="12.8" hidden="false" customHeight="false" outlineLevel="0" collapsed="false"/>
    <row r="700" customFormat="false" ht="12.8" hidden="false" customHeight="false" outlineLevel="0" collapsed="false"/>
    <row r="701" customFormat="false" ht="12.8" hidden="false" customHeight="false" outlineLevel="0" collapsed="false"/>
    <row r="702" customFormat="false" ht="12.8" hidden="false" customHeight="false" outlineLevel="0" collapsed="false"/>
    <row r="703" customFormat="false" ht="12.8" hidden="false" customHeight="false" outlineLevel="0" collapsed="false"/>
    <row r="704" customFormat="false" ht="12.8" hidden="false" customHeight="false" outlineLevel="0" collapsed="false"/>
    <row r="705" customFormat="false" ht="12.8" hidden="false" customHeight="false" outlineLevel="0" collapsed="false"/>
    <row r="706" customFormat="false" ht="12.8" hidden="false" customHeight="false" outlineLevel="0" collapsed="false"/>
    <row r="707" customFormat="false" ht="12.8" hidden="false" customHeight="false" outlineLevel="0" collapsed="false"/>
    <row r="708" customFormat="false" ht="12.8" hidden="false" customHeight="false" outlineLevel="0" collapsed="false"/>
    <row r="709" customFormat="false" ht="12.8" hidden="false" customHeight="false" outlineLevel="0" collapsed="false"/>
    <row r="710" customFormat="false" ht="12.8" hidden="false" customHeight="false" outlineLevel="0" collapsed="false"/>
    <row r="711" customFormat="false" ht="12.8" hidden="false" customHeight="false" outlineLevel="0" collapsed="false"/>
    <row r="712" customFormat="false" ht="12.8" hidden="false" customHeight="false" outlineLevel="0" collapsed="false"/>
    <row r="713" customFormat="false" ht="12.8" hidden="false" customHeight="false" outlineLevel="0" collapsed="false"/>
    <row r="714" customFormat="false" ht="12.8" hidden="false" customHeight="false" outlineLevel="0" collapsed="false"/>
    <row r="715" customFormat="false" ht="12.8" hidden="false" customHeight="false" outlineLevel="0" collapsed="false"/>
    <row r="716" customFormat="false" ht="12.8" hidden="false" customHeight="false" outlineLevel="0" collapsed="false"/>
    <row r="717" customFormat="false" ht="12.8" hidden="false" customHeight="false" outlineLevel="0" collapsed="false"/>
    <row r="718" customFormat="false" ht="12.8" hidden="false" customHeight="false" outlineLevel="0" collapsed="false"/>
    <row r="719" customFormat="false" ht="12.8" hidden="false" customHeight="false" outlineLevel="0" collapsed="false"/>
    <row r="720" customFormat="false" ht="12.8" hidden="false" customHeight="false" outlineLevel="0" collapsed="false"/>
    <row r="721" customFormat="false" ht="12.8" hidden="false" customHeight="false" outlineLevel="0" collapsed="false"/>
    <row r="722" customFormat="false" ht="12.8" hidden="false" customHeight="false" outlineLevel="0" collapsed="false"/>
    <row r="723" customFormat="false" ht="12.8" hidden="false" customHeight="false" outlineLevel="0" collapsed="false"/>
    <row r="724" customFormat="false" ht="12.8" hidden="false" customHeight="false" outlineLevel="0" collapsed="false"/>
    <row r="725" customFormat="false" ht="12.8" hidden="false" customHeight="false" outlineLevel="0" collapsed="false"/>
    <row r="726" customFormat="false" ht="12.8" hidden="false" customHeight="false" outlineLevel="0" collapsed="false"/>
    <row r="727" customFormat="false" ht="12.8" hidden="false" customHeight="false" outlineLevel="0" collapsed="false"/>
    <row r="728" customFormat="false" ht="12.8" hidden="false" customHeight="false" outlineLevel="0" collapsed="false"/>
    <row r="729" customFormat="false" ht="12.8" hidden="false" customHeight="false" outlineLevel="0" collapsed="false"/>
    <row r="730" customFormat="false" ht="12.8" hidden="false" customHeight="false" outlineLevel="0" collapsed="false"/>
    <row r="731" customFormat="false" ht="12.8" hidden="false" customHeight="false" outlineLevel="0" collapsed="false"/>
    <row r="732" customFormat="false" ht="12.8" hidden="false" customHeight="false" outlineLevel="0" collapsed="false"/>
    <row r="733" customFormat="false" ht="12.8" hidden="false" customHeight="false" outlineLevel="0" collapsed="false"/>
    <row r="734" customFormat="false" ht="12.8" hidden="false" customHeight="false" outlineLevel="0" collapsed="false"/>
    <row r="735" customFormat="false" ht="12.8" hidden="false" customHeight="false" outlineLevel="0" collapsed="false"/>
    <row r="736" customFormat="false" ht="12.8" hidden="false" customHeight="false" outlineLevel="0" collapsed="false"/>
    <row r="737" customFormat="false" ht="12.8" hidden="false" customHeight="false" outlineLevel="0" collapsed="false"/>
    <row r="738" customFormat="false" ht="12.8" hidden="false" customHeight="false" outlineLevel="0" collapsed="false"/>
    <row r="739" customFormat="false" ht="12.8" hidden="false" customHeight="false" outlineLevel="0" collapsed="false"/>
    <row r="740" customFormat="false" ht="12.8" hidden="false" customHeight="false" outlineLevel="0" collapsed="false"/>
    <row r="741" customFormat="false" ht="12.8" hidden="false" customHeight="false" outlineLevel="0" collapsed="false"/>
    <row r="742" customFormat="false" ht="12.8" hidden="false" customHeight="false" outlineLevel="0" collapsed="false"/>
    <row r="743" customFormat="false" ht="12.8" hidden="false" customHeight="false" outlineLevel="0" collapsed="false"/>
    <row r="744" customFormat="false" ht="12.8" hidden="false" customHeight="false" outlineLevel="0" collapsed="false"/>
    <row r="745" customFormat="false" ht="12.8" hidden="false" customHeight="false" outlineLevel="0" collapsed="false"/>
    <row r="746" customFormat="false" ht="12.8" hidden="false" customHeight="false" outlineLevel="0" collapsed="false"/>
    <row r="747" customFormat="false" ht="12.8" hidden="false" customHeight="false" outlineLevel="0" collapsed="false"/>
    <row r="748" customFormat="false" ht="12.8" hidden="false" customHeight="false" outlineLevel="0" collapsed="false"/>
    <row r="749" customFormat="false" ht="12.8" hidden="false" customHeight="false" outlineLevel="0" collapsed="false"/>
    <row r="750" customFormat="false" ht="12.8" hidden="false" customHeight="false" outlineLevel="0" collapsed="false"/>
    <row r="751" customFormat="false" ht="12.8" hidden="false" customHeight="false" outlineLevel="0" collapsed="false"/>
    <row r="752" customFormat="false" ht="12.8" hidden="false" customHeight="false" outlineLevel="0" collapsed="false"/>
    <row r="753" customFormat="false" ht="12.8" hidden="false" customHeight="false" outlineLevel="0" collapsed="false"/>
    <row r="754" customFormat="false" ht="12.8" hidden="false" customHeight="false" outlineLevel="0" collapsed="false"/>
    <row r="755" customFormat="false" ht="12.8" hidden="false" customHeight="false" outlineLevel="0" collapsed="false"/>
    <row r="756" customFormat="false" ht="12.8" hidden="false" customHeight="false" outlineLevel="0" collapsed="false"/>
    <row r="757" customFormat="false" ht="12.8" hidden="false" customHeight="false" outlineLevel="0" collapsed="false"/>
    <row r="758" customFormat="false" ht="12.8" hidden="false" customHeight="false" outlineLevel="0" collapsed="false"/>
    <row r="759" customFormat="false" ht="12.8" hidden="false" customHeight="false" outlineLevel="0" collapsed="false"/>
    <row r="760" customFormat="false" ht="12.8" hidden="false" customHeight="false" outlineLevel="0" collapsed="false"/>
    <row r="761" customFormat="false" ht="12.8" hidden="false" customHeight="false" outlineLevel="0" collapsed="false"/>
    <row r="762" customFormat="false" ht="12.8" hidden="false" customHeight="false" outlineLevel="0" collapsed="false"/>
    <row r="763" customFormat="false" ht="12.8" hidden="false" customHeight="false" outlineLevel="0" collapsed="false"/>
    <row r="764" customFormat="false" ht="12.8" hidden="false" customHeight="false" outlineLevel="0" collapsed="false"/>
    <row r="765" customFormat="false" ht="12.8" hidden="false" customHeight="false" outlineLevel="0" collapsed="false"/>
    <row r="766" customFormat="false" ht="12.8" hidden="false" customHeight="false" outlineLevel="0" collapsed="false"/>
    <row r="767" customFormat="false" ht="12.8" hidden="false" customHeight="false" outlineLevel="0" collapsed="false"/>
    <row r="768" customFormat="false" ht="12.8" hidden="false" customHeight="false" outlineLevel="0" collapsed="false"/>
    <row r="769" customFormat="false" ht="12.8" hidden="false" customHeight="false" outlineLevel="0" collapsed="false"/>
    <row r="770" customFormat="false" ht="12.8" hidden="false" customHeight="false" outlineLevel="0" collapsed="false"/>
    <row r="771" customFormat="false" ht="12.8" hidden="false" customHeight="false" outlineLevel="0" collapsed="false"/>
    <row r="772" customFormat="false" ht="12.8" hidden="false" customHeight="false" outlineLevel="0" collapsed="false"/>
    <row r="773" customFormat="false" ht="12.8" hidden="false" customHeight="false" outlineLevel="0" collapsed="false"/>
    <row r="774" customFormat="false" ht="12.8" hidden="false" customHeight="false" outlineLevel="0" collapsed="false"/>
    <row r="775" customFormat="false" ht="12.8" hidden="false" customHeight="false" outlineLevel="0" collapsed="false"/>
    <row r="776" customFormat="false" ht="12.8" hidden="false" customHeight="false" outlineLevel="0" collapsed="false"/>
    <row r="777" customFormat="false" ht="12.8" hidden="false" customHeight="false" outlineLevel="0" collapsed="false"/>
    <row r="778" customFormat="false" ht="12.8" hidden="false" customHeight="false" outlineLevel="0" collapsed="false"/>
    <row r="779" customFormat="false" ht="12.8" hidden="false" customHeight="false" outlineLevel="0" collapsed="false"/>
    <row r="780" customFormat="false" ht="12.8" hidden="false" customHeight="false" outlineLevel="0" collapsed="false"/>
    <row r="781" customFormat="false" ht="12.8" hidden="false" customHeight="false" outlineLevel="0" collapsed="false"/>
    <row r="782" customFormat="false" ht="12.8" hidden="false" customHeight="false" outlineLevel="0" collapsed="false"/>
    <row r="783" customFormat="false" ht="12.8" hidden="false" customHeight="false" outlineLevel="0" collapsed="false"/>
    <row r="784" customFormat="false" ht="12.8" hidden="false" customHeight="false" outlineLevel="0" collapsed="false"/>
    <row r="785" customFormat="false" ht="12.8" hidden="false" customHeight="false" outlineLevel="0" collapsed="false"/>
    <row r="786" customFormat="false" ht="12.8" hidden="false" customHeight="false" outlineLevel="0" collapsed="false"/>
    <row r="787" customFormat="false" ht="12.8" hidden="false" customHeight="false" outlineLevel="0" collapsed="false"/>
    <row r="788" customFormat="false" ht="12.8" hidden="false" customHeight="false" outlineLevel="0" collapsed="false"/>
    <row r="789" customFormat="false" ht="12.8" hidden="false" customHeight="false" outlineLevel="0" collapsed="false"/>
    <row r="790" customFormat="false" ht="12.8" hidden="false" customHeight="false" outlineLevel="0" collapsed="false"/>
    <row r="791" customFormat="false" ht="12.8" hidden="false" customHeight="false" outlineLevel="0" collapsed="false"/>
    <row r="792" customFormat="false" ht="12.8" hidden="false" customHeight="false" outlineLevel="0" collapsed="false"/>
    <row r="793" customFormat="false" ht="12.8" hidden="false" customHeight="false" outlineLevel="0" collapsed="false"/>
    <row r="794" customFormat="false" ht="12.8" hidden="false" customHeight="false" outlineLevel="0" collapsed="false"/>
    <row r="795" customFormat="false" ht="12.8" hidden="false" customHeight="false" outlineLevel="0" collapsed="false"/>
    <row r="796" customFormat="false" ht="12.8" hidden="false" customHeight="false" outlineLevel="0" collapsed="false"/>
    <row r="797" customFormat="false" ht="12.8" hidden="false" customHeight="false" outlineLevel="0" collapsed="false"/>
    <row r="798" customFormat="false" ht="12.8" hidden="false" customHeight="false" outlineLevel="0" collapsed="false"/>
    <row r="799" customFormat="false" ht="12.8" hidden="false" customHeight="false" outlineLevel="0" collapsed="false"/>
    <row r="800" customFormat="false" ht="12.8" hidden="false" customHeight="false" outlineLevel="0" collapsed="false"/>
    <row r="801" customFormat="false" ht="12.8" hidden="false" customHeight="false" outlineLevel="0" collapsed="false"/>
    <row r="802" customFormat="false" ht="12.8" hidden="false" customHeight="false" outlineLevel="0" collapsed="false"/>
    <row r="803" customFormat="false" ht="12.8" hidden="false" customHeight="false" outlineLevel="0" collapsed="false"/>
    <row r="804" customFormat="false" ht="12.8" hidden="false" customHeight="false" outlineLevel="0" collapsed="false"/>
    <row r="805" customFormat="false" ht="12.8" hidden="false" customHeight="false" outlineLevel="0" collapsed="false"/>
    <row r="806" customFormat="false" ht="12.8" hidden="false" customHeight="false" outlineLevel="0" collapsed="false"/>
    <row r="807" customFormat="false" ht="12.8" hidden="false" customHeight="false" outlineLevel="0" collapsed="false"/>
    <row r="808" customFormat="false" ht="12.8" hidden="false" customHeight="false" outlineLevel="0" collapsed="false"/>
    <row r="809" customFormat="false" ht="12.8" hidden="false" customHeight="false" outlineLevel="0" collapsed="false"/>
    <row r="810" customFormat="false" ht="12.8" hidden="false" customHeight="false" outlineLevel="0" collapsed="false"/>
    <row r="811" customFormat="false" ht="12.8" hidden="false" customHeight="false" outlineLevel="0" collapsed="false"/>
    <row r="812" customFormat="false" ht="12.8" hidden="false" customHeight="false" outlineLevel="0" collapsed="false"/>
    <row r="813" customFormat="false" ht="12.8" hidden="false" customHeight="false" outlineLevel="0" collapsed="false"/>
    <row r="814" customFormat="false" ht="12.8" hidden="false" customHeight="false" outlineLevel="0" collapsed="false"/>
    <row r="815" customFormat="false" ht="12.8" hidden="false" customHeight="false" outlineLevel="0" collapsed="false"/>
    <row r="816" customFormat="false" ht="12.8" hidden="false" customHeight="false" outlineLevel="0" collapsed="false"/>
    <row r="817" customFormat="false" ht="12.8" hidden="false" customHeight="false" outlineLevel="0" collapsed="false"/>
    <row r="818" customFormat="false" ht="12.8" hidden="false" customHeight="false" outlineLevel="0" collapsed="false"/>
    <row r="819" customFormat="false" ht="12.8" hidden="false" customHeight="false" outlineLevel="0" collapsed="false"/>
    <row r="820" customFormat="false" ht="12.8" hidden="false" customHeight="false" outlineLevel="0" collapsed="false"/>
    <row r="821" customFormat="false" ht="12.8" hidden="false" customHeight="false" outlineLevel="0" collapsed="false"/>
    <row r="822" customFormat="false" ht="12.8" hidden="false" customHeight="false" outlineLevel="0" collapsed="false"/>
    <row r="823" customFormat="false" ht="12.8" hidden="false" customHeight="false" outlineLevel="0" collapsed="false"/>
    <row r="824" customFormat="false" ht="12.8" hidden="false" customHeight="false" outlineLevel="0" collapsed="false"/>
    <row r="825" customFormat="false" ht="12.8" hidden="false" customHeight="false" outlineLevel="0" collapsed="false"/>
    <row r="826" customFormat="false" ht="12.8" hidden="false" customHeight="false" outlineLevel="0" collapsed="false"/>
    <row r="827" customFormat="false" ht="12.8" hidden="false" customHeight="false" outlineLevel="0" collapsed="false"/>
    <row r="828" customFormat="false" ht="12.8" hidden="false" customHeight="false" outlineLevel="0" collapsed="false"/>
    <row r="829" customFormat="false" ht="12.8" hidden="false" customHeight="false" outlineLevel="0" collapsed="false"/>
    <row r="830" customFormat="false" ht="12.8" hidden="false" customHeight="false" outlineLevel="0" collapsed="false"/>
    <row r="831" customFormat="false" ht="12.8" hidden="false" customHeight="false" outlineLevel="0" collapsed="false"/>
    <row r="832" customFormat="false" ht="12.8" hidden="false" customHeight="false" outlineLevel="0" collapsed="false"/>
    <row r="833" customFormat="false" ht="12.8" hidden="false" customHeight="false" outlineLevel="0" collapsed="false"/>
    <row r="834" customFormat="false" ht="12.8" hidden="false" customHeight="false" outlineLevel="0" collapsed="false"/>
    <row r="835" customFormat="false" ht="12.8" hidden="false" customHeight="false" outlineLevel="0" collapsed="false"/>
    <row r="836" customFormat="false" ht="12.8" hidden="false" customHeight="false" outlineLevel="0" collapsed="false"/>
    <row r="837" customFormat="false" ht="12.8" hidden="false" customHeight="false" outlineLevel="0" collapsed="false"/>
    <row r="838" customFormat="false" ht="12.8" hidden="false" customHeight="false" outlineLevel="0" collapsed="false"/>
    <row r="839" customFormat="false" ht="12.8" hidden="false" customHeight="false" outlineLevel="0" collapsed="false"/>
    <row r="840" customFormat="false" ht="12.8" hidden="false" customHeight="false" outlineLevel="0" collapsed="false"/>
    <row r="841" customFormat="false" ht="12.8" hidden="false" customHeight="false" outlineLevel="0" collapsed="false"/>
    <row r="842" customFormat="false" ht="12.8" hidden="false" customHeight="false" outlineLevel="0" collapsed="false"/>
    <row r="843" customFormat="false" ht="12.8" hidden="false" customHeight="false" outlineLevel="0" collapsed="false"/>
    <row r="844" customFormat="false" ht="12.8" hidden="false" customHeight="false" outlineLevel="0" collapsed="false"/>
    <row r="845" customFormat="false" ht="12.8" hidden="false" customHeight="false" outlineLevel="0" collapsed="false"/>
    <row r="846" customFormat="false" ht="12.8" hidden="false" customHeight="false" outlineLevel="0" collapsed="false"/>
    <row r="847" customFormat="false" ht="12.8" hidden="false" customHeight="false" outlineLevel="0" collapsed="false"/>
    <row r="848" customFormat="false" ht="12.8" hidden="false" customHeight="false" outlineLevel="0" collapsed="false"/>
    <row r="849" customFormat="false" ht="12.8" hidden="false" customHeight="false" outlineLevel="0" collapsed="false"/>
    <row r="850" customFormat="false" ht="12.8" hidden="false" customHeight="false" outlineLevel="0" collapsed="false"/>
    <row r="851" customFormat="false" ht="12.8" hidden="false" customHeight="false" outlineLevel="0" collapsed="false"/>
    <row r="852" customFormat="false" ht="12.8" hidden="false" customHeight="false" outlineLevel="0" collapsed="false"/>
    <row r="853" customFormat="false" ht="12.8" hidden="false" customHeight="false" outlineLevel="0" collapsed="false"/>
    <row r="854" customFormat="false" ht="12.8" hidden="false" customHeight="false" outlineLevel="0" collapsed="false"/>
    <row r="855" customFormat="false" ht="12.8" hidden="false" customHeight="false" outlineLevel="0" collapsed="false"/>
    <row r="856" customFormat="false" ht="12.8" hidden="false" customHeight="false" outlineLevel="0" collapsed="false"/>
    <row r="857" customFormat="false" ht="12.8" hidden="false" customHeight="false" outlineLevel="0" collapsed="false"/>
    <row r="858" customFormat="false" ht="12.8" hidden="false" customHeight="false" outlineLevel="0" collapsed="false"/>
    <row r="859" customFormat="false" ht="12.8" hidden="false" customHeight="false" outlineLevel="0" collapsed="false"/>
    <row r="860" customFormat="false" ht="12.8" hidden="false" customHeight="false" outlineLevel="0" collapsed="false"/>
    <row r="861" customFormat="false" ht="12.8" hidden="false" customHeight="false" outlineLevel="0" collapsed="false"/>
    <row r="862" customFormat="false" ht="12.8" hidden="false" customHeight="false" outlineLevel="0" collapsed="false"/>
    <row r="863" customFormat="false" ht="12.8" hidden="false" customHeight="false" outlineLevel="0" collapsed="false"/>
    <row r="864" customFormat="false" ht="12.8" hidden="false" customHeight="false" outlineLevel="0" collapsed="false"/>
    <row r="865" customFormat="false" ht="12.8" hidden="false" customHeight="false" outlineLevel="0" collapsed="false"/>
    <row r="866" customFormat="false" ht="12.8" hidden="false" customHeight="false" outlineLevel="0" collapsed="false"/>
    <row r="867" customFormat="false" ht="12.8" hidden="false" customHeight="false" outlineLevel="0" collapsed="false"/>
    <row r="868" customFormat="false" ht="12.8" hidden="false" customHeight="false" outlineLevel="0" collapsed="false"/>
    <row r="869" customFormat="false" ht="12.8" hidden="false" customHeight="false" outlineLevel="0" collapsed="false"/>
    <row r="870" customFormat="false" ht="12.8" hidden="false" customHeight="false" outlineLevel="0" collapsed="false"/>
    <row r="871" customFormat="false" ht="12.8" hidden="false" customHeight="false" outlineLevel="0" collapsed="false"/>
    <row r="872" customFormat="false" ht="12.8" hidden="false" customHeight="false" outlineLevel="0" collapsed="false"/>
    <row r="873" customFormat="false" ht="12.8" hidden="false" customHeight="false" outlineLevel="0" collapsed="false"/>
    <row r="874" customFormat="false" ht="12.8" hidden="false" customHeight="false" outlineLevel="0" collapsed="false"/>
    <row r="875" customFormat="false" ht="12.8" hidden="false" customHeight="false" outlineLevel="0" collapsed="false"/>
    <row r="876" customFormat="false" ht="12.8" hidden="false" customHeight="false" outlineLevel="0" collapsed="false"/>
    <row r="877" customFormat="false" ht="12.8" hidden="false" customHeight="false" outlineLevel="0" collapsed="false"/>
    <row r="878" customFormat="false" ht="12.8" hidden="false" customHeight="false" outlineLevel="0" collapsed="false"/>
    <row r="879" customFormat="false" ht="12.8" hidden="false" customHeight="false" outlineLevel="0" collapsed="false"/>
    <row r="880" customFormat="false" ht="12.8" hidden="false" customHeight="false" outlineLevel="0" collapsed="false"/>
    <row r="881" customFormat="false" ht="12.8" hidden="false" customHeight="false" outlineLevel="0" collapsed="false"/>
    <row r="882" customFormat="false" ht="12.8" hidden="false" customHeight="false" outlineLevel="0" collapsed="false"/>
    <row r="883" customFormat="false" ht="12.8" hidden="false" customHeight="false" outlineLevel="0" collapsed="false"/>
    <row r="884" customFormat="false" ht="12.8" hidden="false" customHeight="false" outlineLevel="0" collapsed="false"/>
    <row r="885" customFormat="false" ht="12.8" hidden="false" customHeight="false" outlineLevel="0" collapsed="false"/>
    <row r="886" customFormat="false" ht="12.8" hidden="false" customHeight="false" outlineLevel="0" collapsed="false"/>
    <row r="887" customFormat="false" ht="12.8" hidden="false" customHeight="false" outlineLevel="0" collapsed="false"/>
    <row r="888" customFormat="false" ht="12.8" hidden="false" customHeight="false" outlineLevel="0" collapsed="false"/>
    <row r="889" customFormat="false" ht="12.8" hidden="false" customHeight="false" outlineLevel="0" collapsed="false"/>
    <row r="890" customFormat="false" ht="12.8" hidden="false" customHeight="false" outlineLevel="0" collapsed="false"/>
    <row r="891" customFormat="false" ht="12.8" hidden="false" customHeight="false" outlineLevel="0" collapsed="false"/>
    <row r="892" customFormat="false" ht="12.8" hidden="false" customHeight="false" outlineLevel="0" collapsed="false"/>
    <row r="893" customFormat="false" ht="12.8" hidden="false" customHeight="false" outlineLevel="0" collapsed="false"/>
    <row r="894" customFormat="false" ht="12.8" hidden="false" customHeight="false" outlineLevel="0" collapsed="false"/>
    <row r="895" customFormat="false" ht="12.8" hidden="false" customHeight="false" outlineLevel="0" collapsed="false"/>
    <row r="896" customFormat="false" ht="12.8" hidden="false" customHeight="false" outlineLevel="0" collapsed="false"/>
    <row r="897" customFormat="false" ht="12.8" hidden="false" customHeight="false" outlineLevel="0" collapsed="false"/>
    <row r="898" customFormat="false" ht="12.8" hidden="false" customHeight="false" outlineLevel="0" collapsed="false"/>
    <row r="899" customFormat="false" ht="12.8" hidden="false" customHeight="false" outlineLevel="0" collapsed="false"/>
    <row r="900" customFormat="false" ht="12.8" hidden="false" customHeight="false" outlineLevel="0" collapsed="false"/>
    <row r="901" customFormat="false" ht="12.8" hidden="false" customHeight="false" outlineLevel="0" collapsed="false"/>
    <row r="902" customFormat="false" ht="12.8" hidden="false" customHeight="false" outlineLevel="0" collapsed="false"/>
    <row r="903" customFormat="false" ht="12.8" hidden="false" customHeight="false" outlineLevel="0" collapsed="false"/>
    <row r="904" customFormat="false" ht="12.8" hidden="false" customHeight="false" outlineLevel="0" collapsed="false"/>
    <row r="905" customFormat="false" ht="12.8" hidden="false" customHeight="false" outlineLevel="0" collapsed="false"/>
    <row r="906" customFormat="false" ht="12.8" hidden="false" customHeight="false" outlineLevel="0" collapsed="false"/>
    <row r="907" customFormat="false" ht="12.8" hidden="false" customHeight="false" outlineLevel="0" collapsed="false"/>
    <row r="908" customFormat="false" ht="12.8" hidden="false" customHeight="false" outlineLevel="0" collapsed="false"/>
    <row r="909" customFormat="false" ht="12.8" hidden="false" customHeight="false" outlineLevel="0" collapsed="false"/>
    <row r="910" customFormat="false" ht="12.8" hidden="false" customHeight="false" outlineLevel="0" collapsed="false"/>
    <row r="911" customFormat="false" ht="12.8" hidden="false" customHeight="false" outlineLevel="0" collapsed="false"/>
    <row r="912" customFormat="false" ht="12.8" hidden="false" customHeight="false" outlineLevel="0" collapsed="false"/>
    <row r="913" customFormat="false" ht="12.8" hidden="false" customHeight="false" outlineLevel="0" collapsed="false"/>
    <row r="914" customFormat="false" ht="12.8" hidden="false" customHeight="false" outlineLevel="0" collapsed="false"/>
    <row r="915" customFormat="false" ht="12.8" hidden="false" customHeight="false" outlineLevel="0" collapsed="false"/>
    <row r="916" customFormat="false" ht="12.8" hidden="false" customHeight="false" outlineLevel="0" collapsed="false"/>
    <row r="917" customFormat="false" ht="12.8" hidden="false" customHeight="false" outlineLevel="0" collapsed="false"/>
    <row r="918" customFormat="false" ht="12.8" hidden="false" customHeight="false" outlineLevel="0" collapsed="false"/>
    <row r="919" customFormat="false" ht="12.8" hidden="false" customHeight="false" outlineLevel="0" collapsed="false"/>
    <row r="920" customFormat="false" ht="12.8" hidden="false" customHeight="false" outlineLevel="0" collapsed="false"/>
    <row r="921" customFormat="false" ht="12.8" hidden="false" customHeight="false" outlineLevel="0" collapsed="false"/>
    <row r="922" customFormat="false" ht="12.8" hidden="false" customHeight="false" outlineLevel="0" collapsed="false"/>
    <row r="923" customFormat="false" ht="12.8" hidden="false" customHeight="false" outlineLevel="0" collapsed="false"/>
    <row r="924" customFormat="false" ht="12.8" hidden="false" customHeight="false" outlineLevel="0" collapsed="false"/>
    <row r="925" customFormat="false" ht="12.8" hidden="false" customHeight="false" outlineLevel="0" collapsed="false"/>
    <row r="926" customFormat="false" ht="12.8" hidden="false" customHeight="false" outlineLevel="0" collapsed="false"/>
    <row r="927" customFormat="false" ht="12.8" hidden="false" customHeight="false" outlineLevel="0" collapsed="false"/>
    <row r="928" customFormat="false" ht="12.8" hidden="false" customHeight="false" outlineLevel="0" collapsed="false"/>
    <row r="929" customFormat="false" ht="12.8" hidden="false" customHeight="false" outlineLevel="0" collapsed="false"/>
    <row r="930" customFormat="false" ht="12.8" hidden="false" customHeight="false" outlineLevel="0" collapsed="false"/>
    <row r="931" customFormat="false" ht="12.8" hidden="false" customHeight="false" outlineLevel="0" collapsed="false"/>
    <row r="932" customFormat="false" ht="12.8" hidden="false" customHeight="false" outlineLevel="0" collapsed="false"/>
    <row r="933" customFormat="false" ht="12.8" hidden="false" customHeight="false" outlineLevel="0" collapsed="false"/>
    <row r="934" customFormat="false" ht="12.8" hidden="false" customHeight="false" outlineLevel="0" collapsed="false"/>
    <row r="935" customFormat="false" ht="12.8" hidden="false" customHeight="false" outlineLevel="0" collapsed="false"/>
    <row r="936" customFormat="false" ht="12.8" hidden="false" customHeight="false" outlineLevel="0" collapsed="false"/>
    <row r="937" customFormat="false" ht="12.8" hidden="false" customHeight="false" outlineLevel="0" collapsed="false"/>
    <row r="938" customFormat="false" ht="12.8" hidden="false" customHeight="false" outlineLevel="0" collapsed="false"/>
    <row r="939" customFormat="false" ht="12.8" hidden="false" customHeight="false" outlineLevel="0" collapsed="false"/>
    <row r="940" customFormat="false" ht="12.8" hidden="false" customHeight="false" outlineLevel="0" collapsed="false"/>
    <row r="941" customFormat="false" ht="12.8" hidden="false" customHeight="false" outlineLevel="0" collapsed="false"/>
    <row r="942" customFormat="false" ht="12.8" hidden="false" customHeight="false" outlineLevel="0" collapsed="false"/>
    <row r="943" customFormat="false" ht="12.8" hidden="false" customHeight="false" outlineLevel="0" collapsed="false"/>
    <row r="944" customFormat="false" ht="12.8" hidden="false" customHeight="false" outlineLevel="0" collapsed="false"/>
    <row r="945" customFormat="false" ht="12.8" hidden="false" customHeight="false" outlineLevel="0" collapsed="false"/>
    <row r="946" customFormat="false" ht="12.8" hidden="false" customHeight="false" outlineLevel="0" collapsed="false"/>
    <row r="947" customFormat="false" ht="12.8" hidden="false" customHeight="false" outlineLevel="0" collapsed="false"/>
    <row r="948" customFormat="false" ht="12.8" hidden="false" customHeight="false" outlineLevel="0" collapsed="false"/>
    <row r="949" customFormat="false" ht="12.8" hidden="false" customHeight="false" outlineLevel="0" collapsed="false"/>
    <row r="950" customFormat="false" ht="12.8" hidden="false" customHeight="false" outlineLevel="0" collapsed="false"/>
    <row r="951" customFormat="false" ht="12.8" hidden="false" customHeight="false" outlineLevel="0" collapsed="false"/>
    <row r="952" customFormat="false" ht="12.8" hidden="false" customHeight="false" outlineLevel="0" collapsed="false"/>
    <row r="953" customFormat="false" ht="12.8" hidden="false" customHeight="false" outlineLevel="0" collapsed="false"/>
    <row r="954" customFormat="false" ht="12.8" hidden="false" customHeight="false" outlineLevel="0" collapsed="false"/>
    <row r="955" customFormat="false" ht="12.8" hidden="false" customHeight="false" outlineLevel="0" collapsed="false"/>
    <row r="956" customFormat="false" ht="12.8" hidden="false" customHeight="false" outlineLevel="0" collapsed="false"/>
    <row r="957" customFormat="false" ht="12.8" hidden="false" customHeight="false" outlineLevel="0" collapsed="false"/>
    <row r="958" customFormat="false" ht="12.8" hidden="false" customHeight="false" outlineLevel="0" collapsed="false"/>
    <row r="959" customFormat="false" ht="12.8" hidden="false" customHeight="false" outlineLevel="0" collapsed="false"/>
    <row r="960" customFormat="false" ht="12.8" hidden="false" customHeight="false" outlineLevel="0" collapsed="false"/>
    <row r="961" customFormat="false" ht="12.8" hidden="false" customHeight="false" outlineLevel="0" collapsed="false"/>
    <row r="962" customFormat="false" ht="12.8" hidden="false" customHeight="false" outlineLevel="0" collapsed="false"/>
    <row r="963" customFormat="false" ht="12.8" hidden="false" customHeight="false" outlineLevel="0" collapsed="false"/>
    <row r="964" customFormat="false" ht="12.8" hidden="false" customHeight="false" outlineLevel="0" collapsed="false"/>
    <row r="965" customFormat="false" ht="12.8" hidden="false" customHeight="false" outlineLevel="0" collapsed="false"/>
    <row r="966" customFormat="false" ht="12.8" hidden="false" customHeight="false" outlineLevel="0" collapsed="false"/>
    <row r="967" customFormat="false" ht="12.8" hidden="false" customHeight="false" outlineLevel="0" collapsed="false"/>
    <row r="968" customFormat="false" ht="12.8" hidden="false" customHeight="false" outlineLevel="0" collapsed="false"/>
    <row r="969" customFormat="false" ht="12.8" hidden="false" customHeight="false" outlineLevel="0" collapsed="false"/>
    <row r="970" customFormat="false" ht="12.8" hidden="false" customHeight="false" outlineLevel="0" collapsed="false"/>
    <row r="971" customFormat="false" ht="12.8" hidden="false" customHeight="false" outlineLevel="0" collapsed="false"/>
    <row r="972" customFormat="false" ht="12.8" hidden="false" customHeight="false" outlineLevel="0" collapsed="false"/>
    <row r="973" customFormat="false" ht="12.8" hidden="false" customHeight="false" outlineLevel="0" collapsed="false"/>
    <row r="974" customFormat="false" ht="12.8" hidden="false" customHeight="false" outlineLevel="0" collapsed="false"/>
    <row r="975" customFormat="false" ht="12.8" hidden="false" customHeight="false" outlineLevel="0" collapsed="false"/>
    <row r="976" customFormat="false" ht="12.8" hidden="false" customHeight="false" outlineLevel="0" collapsed="false"/>
    <row r="977" customFormat="false" ht="12.8" hidden="false" customHeight="false" outlineLevel="0" collapsed="false"/>
    <row r="978" customFormat="false" ht="12.8" hidden="false" customHeight="false" outlineLevel="0" collapsed="false"/>
    <row r="979" customFormat="false" ht="12.8" hidden="false" customHeight="false" outlineLevel="0" collapsed="false"/>
    <row r="980" customFormat="false" ht="12.8" hidden="false" customHeight="false" outlineLevel="0" collapsed="false"/>
    <row r="981" customFormat="false" ht="12.8" hidden="false" customHeight="false" outlineLevel="0" collapsed="false"/>
    <row r="982" customFormat="false" ht="12.8" hidden="false" customHeight="false" outlineLevel="0" collapsed="false"/>
    <row r="983" customFormat="false" ht="12.8" hidden="false" customHeight="false" outlineLevel="0" collapsed="false"/>
    <row r="984" customFormat="false" ht="12.8" hidden="false" customHeight="false" outlineLevel="0" collapsed="false"/>
    <row r="985" customFormat="false" ht="12.8" hidden="false" customHeight="false" outlineLevel="0" collapsed="false"/>
    <row r="986" customFormat="false" ht="12.8" hidden="false" customHeight="false" outlineLevel="0" collapsed="false"/>
    <row r="987" customFormat="false" ht="12.8" hidden="false" customHeight="false" outlineLevel="0" collapsed="false"/>
    <row r="988" customFormat="false" ht="12.8" hidden="false" customHeight="false" outlineLevel="0" collapsed="false"/>
    <row r="989" customFormat="false" ht="12.8" hidden="false" customHeight="false" outlineLevel="0" collapsed="false"/>
    <row r="990" customFormat="false" ht="12.8" hidden="false" customHeight="false" outlineLevel="0" collapsed="false"/>
    <row r="991" customFormat="false" ht="12.8" hidden="false" customHeight="false" outlineLevel="0" collapsed="false"/>
    <row r="992" customFormat="false" ht="12.8" hidden="false" customHeight="false" outlineLevel="0" collapsed="false"/>
    <row r="993" customFormat="false" ht="12.8" hidden="false" customHeight="false" outlineLevel="0" collapsed="false"/>
    <row r="994" customFormat="false" ht="12.8" hidden="false" customHeight="false" outlineLevel="0" collapsed="false"/>
    <row r="995" customFormat="false" ht="12.8" hidden="false" customHeight="false" outlineLevel="0" collapsed="false"/>
    <row r="996" customFormat="false" ht="12.8" hidden="false" customHeight="false" outlineLevel="0" collapsed="false"/>
    <row r="997" customFormat="false" ht="12.8" hidden="false" customHeight="false" outlineLevel="0" collapsed="false"/>
    <row r="998" customFormat="false" ht="12.8" hidden="false" customHeight="false" outlineLevel="0" collapsed="false"/>
    <row r="999" customFormat="false" ht="12.8" hidden="false" customHeight="false" outlineLevel="0" collapsed="false"/>
    <row r="1000" customFormat="false" ht="12.8" hidden="false" customHeight="false" outlineLevel="0" collapsed="false"/>
    <row r="1001" customFormat="false" ht="12.8" hidden="false" customHeight="false" outlineLevel="0" collapsed="false"/>
    <row r="1002" customFormat="false" ht="12.8" hidden="false" customHeight="false" outlineLevel="0" collapsed="false"/>
    <row r="1003" customFormat="false" ht="12.8" hidden="false" customHeight="false" outlineLevel="0" collapsed="false"/>
    <row r="1004" customFormat="false" ht="12.8" hidden="false" customHeight="false" outlineLevel="0" collapsed="false"/>
  </sheetData>
  <mergeCells count="2">
    <mergeCell ref="C8:H8"/>
    <mergeCell ref="I8:J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2020-05-04T22:28:01Z</dcterms:modified>
  <cp:revision>7</cp:revision>
  <dc:subject/>
  <dc:title/>
</cp:coreProperties>
</file>