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fitzgerald\Downloads\"/>
    </mc:Choice>
  </mc:AlternateContent>
  <xr:revisionPtr revIDLastSave="0" documentId="8_{4A025E3B-339E-4263-80FB-FFC5FA9D869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emplate" sheetId="1" r:id="rId1"/>
    <sheet name="Example" sheetId="2" r:id="rId2"/>
  </sheets>
  <definedNames>
    <definedName name="_xlnm.Print_Area" localSheetId="0">Template!$A$1:$H$44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F20" i="1"/>
  <c r="F21" i="1"/>
  <c r="G41" i="2" l="1"/>
  <c r="G42" i="2" s="1"/>
  <c r="G37" i="2"/>
  <c r="G36" i="2"/>
  <c r="G35" i="2"/>
  <c r="G32" i="2"/>
  <c r="G28" i="2"/>
  <c r="G27" i="2"/>
  <c r="G26" i="2"/>
  <c r="G25" i="2"/>
  <c r="E21" i="2"/>
  <c r="E20" i="2"/>
  <c r="E19" i="2"/>
  <c r="F19" i="2" s="1"/>
  <c r="E18" i="2"/>
  <c r="F18" i="2" s="1"/>
  <c r="G18" i="2" s="1"/>
  <c r="G14" i="2"/>
  <c r="F10" i="2"/>
  <c r="G10" i="2" s="1"/>
  <c r="E10" i="2"/>
  <c r="E9" i="2"/>
  <c r="F9" i="2" s="1"/>
  <c r="G9" i="2" s="1"/>
  <c r="E7" i="2"/>
  <c r="F7" i="2" s="1"/>
  <c r="G19" i="2" l="1"/>
  <c r="G29" i="2"/>
  <c r="G38" i="2"/>
  <c r="G7" i="2"/>
  <c r="G11" i="2" s="1"/>
  <c r="F21" i="2"/>
  <c r="G21" i="2" s="1"/>
  <c r="F20" i="2"/>
  <c r="G20" i="2" s="1"/>
  <c r="G26" i="1"/>
  <c r="G25" i="1"/>
  <c r="G22" i="2" l="1"/>
  <c r="G43" i="2" s="1"/>
  <c r="G44" i="2" s="1"/>
  <c r="G41" i="1"/>
  <c r="G42" i="1" s="1"/>
  <c r="G32" i="1"/>
  <c r="G14" i="1" l="1"/>
  <c r="E9" i="1" l="1"/>
  <c r="F9" i="1" l="1"/>
  <c r="G9" i="1" s="1"/>
  <c r="E10" i="1"/>
  <c r="E7" i="1"/>
  <c r="E18" i="1"/>
  <c r="G36" i="1"/>
  <c r="G37" i="1"/>
  <c r="E20" i="1"/>
  <c r="G20" i="1" s="1"/>
  <c r="E21" i="1"/>
  <c r="E19" i="1"/>
  <c r="G19" i="1" s="1"/>
  <c r="G28" i="1"/>
  <c r="G27" i="1"/>
  <c r="G29" i="1" s="1"/>
  <c r="G35" i="1"/>
  <c r="F18" i="1" l="1"/>
  <c r="G18" i="1" s="1"/>
  <c r="F7" i="1"/>
  <c r="G7" i="1" s="1"/>
  <c r="G38" i="1"/>
  <c r="G21" i="1"/>
  <c r="F10" i="1"/>
  <c r="G10" i="1" s="1"/>
  <c r="G22" i="1" l="1"/>
  <c r="G11" i="1"/>
  <c r="G43" i="1" s="1"/>
  <c r="G4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6" authorId="0" shapeId="0" xr:uid="{00000000-0006-0000-0100-000001000000}">
      <text>
        <r>
          <rPr>
            <sz val="11"/>
            <color indexed="81"/>
            <rFont val="Times New Roman"/>
            <family val="1"/>
          </rPr>
          <t xml:space="preserve">Please select Course Release in Row 7 </t>
        </r>
        <r>
          <rPr>
            <b/>
            <i/>
            <sz val="12"/>
            <color indexed="81"/>
            <rFont val="Times New Roman"/>
            <family val="1"/>
          </rPr>
          <t>or</t>
        </r>
        <r>
          <rPr>
            <b/>
            <i/>
            <sz val="11"/>
            <color indexed="81"/>
            <rFont val="Times New Roman"/>
            <family val="1"/>
          </rPr>
          <t xml:space="preserve"> </t>
        </r>
        <r>
          <rPr>
            <sz val="11"/>
            <color indexed="81"/>
            <rFont val="Times New Roman"/>
            <family val="1"/>
          </rPr>
          <t>Faculty Salary. If you have a Co-PI you would list their name in Row 10.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4" authorId="0" shapeId="0" xr:uid="{00000000-0006-0000-0100-000002000000}">
      <text>
        <r>
          <rPr>
            <b/>
            <sz val="11"/>
            <color indexed="81"/>
            <rFont val="Times New Roman"/>
            <family val="1"/>
          </rPr>
          <t>Indicate the name of the consultant(s), the area of expertise, organizational affiliation (if any) the number of hours of service and the hourly rate.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8" authorId="0" shapeId="0" xr:uid="{00000000-0006-0000-0100-000003000000}">
      <text>
        <r>
          <rPr>
            <sz val="11"/>
            <color indexed="81"/>
            <rFont val="Times New Roman"/>
            <family val="1"/>
          </rPr>
          <t>Please use the Dropdown Selection to select Student Assistant (Undergrad) or Graduate Assistant</t>
        </r>
      </text>
    </comment>
    <comment ref="A25" authorId="0" shapeId="0" xr:uid="{00000000-0006-0000-0100-000004000000}">
      <text>
        <r>
          <rPr>
            <sz val="11"/>
            <color indexed="81"/>
            <rFont val="Times New Roman"/>
            <family val="1"/>
          </rPr>
          <t>Please use this section to list Materials, Supplies, and Equipment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<sst xmlns="http://schemas.openxmlformats.org/spreadsheetml/2006/main" count="155" uniqueCount="77">
  <si>
    <t># of Weeks</t>
  </si>
  <si>
    <t># of Hours/Wk</t>
  </si>
  <si>
    <t>Travel</t>
  </si>
  <si>
    <t>Budget Narrative: Relevance to Project</t>
  </si>
  <si>
    <t xml:space="preserve">  Conference</t>
  </si>
  <si>
    <t>Hotel</t>
  </si>
  <si>
    <t xml:space="preserve">  Workshops</t>
  </si>
  <si>
    <t>Budget Total</t>
  </si>
  <si>
    <t>SubTotal</t>
  </si>
  <si>
    <t>Total</t>
  </si>
  <si>
    <t>Other Personnel SubTotal</t>
  </si>
  <si>
    <t>Personnel SubTotal</t>
  </si>
  <si>
    <t>Cost</t>
  </si>
  <si>
    <t>Airfare</t>
  </si>
  <si>
    <t>Travel Subtotal</t>
  </si>
  <si>
    <t>Registration Fees</t>
  </si>
  <si>
    <t xml:space="preserve">
(WTUs ARE Included in totals)</t>
  </si>
  <si>
    <t>Expenses</t>
  </si>
  <si>
    <t xml:space="preserve">  Expenses</t>
  </si>
  <si>
    <t>Faculty Salary</t>
  </si>
  <si>
    <t>Remaining from maximum of $5,000</t>
  </si>
  <si>
    <t>Course Release Semester               Use Dropdown selection</t>
  </si>
  <si>
    <t>Course Release (3WTUs) Request Use Dropdown selection</t>
  </si>
  <si>
    <t>Student Assistant</t>
  </si>
  <si>
    <t>Semester</t>
  </si>
  <si>
    <t>Mileage         (miles driven x  $0.575)</t>
  </si>
  <si>
    <t>Faculty Name</t>
  </si>
  <si>
    <t>Faculty additional pay is charged the 11% which must be covered by the funds awarded.</t>
  </si>
  <si>
    <t>Payroll Taxes (4% of Salary)</t>
  </si>
  <si>
    <t>Additional Faculty Salary</t>
  </si>
  <si>
    <t xml:space="preserve">                     Undergrad            |         Graduate    </t>
  </si>
  <si>
    <r>
      <rPr>
        <b/>
        <sz val="12"/>
        <color theme="1"/>
        <rFont val="Times New Roman"/>
        <family val="1"/>
      </rPr>
      <t>Student Assistant Pay Scale:</t>
    </r>
    <r>
      <rPr>
        <sz val="12"/>
        <color theme="1"/>
        <rFont val="Times New Roman"/>
        <family val="1"/>
      </rPr>
      <t xml:space="preserve">
1. Must be hired through Auxiliary Service Corporation
2. Can work a maximum of 20 hours per week during the AY semesters. During the summer, students can work a maximum of 40 hours per week.</t>
    </r>
  </si>
  <si>
    <t xml:space="preserve">  Check the calculations and the totals to ensure accuracy.</t>
  </si>
  <si>
    <t>Estimated Hours</t>
  </si>
  <si>
    <t>Hourly Rate</t>
  </si>
  <si>
    <t>Materials and Supplies</t>
  </si>
  <si>
    <t>Materials and Supplies Subtotal</t>
  </si>
  <si>
    <t>Quantity</t>
  </si>
  <si>
    <t>Consultant Services                    (Non-CSU Employee)</t>
  </si>
  <si>
    <t>Incentives (Cash/Gift Cards)</t>
  </si>
  <si>
    <t>Mileage</t>
  </si>
  <si>
    <t>Total Miles</t>
  </si>
  <si>
    <r>
      <t xml:space="preserve">Use Dropdown selection for Course Release Time (row 7 and 8)
OR
Enter </t>
    </r>
    <r>
      <rPr>
        <b/>
        <u val="singleAccounting"/>
        <sz val="12"/>
        <color theme="1"/>
        <rFont val="Times New Roman"/>
        <family val="1"/>
      </rPr>
      <t>Faculty Salary</t>
    </r>
    <r>
      <rPr>
        <b/>
        <sz val="12"/>
        <color theme="1"/>
        <rFont val="Times New Roman"/>
        <family val="1"/>
      </rPr>
      <t xml:space="preserve"> Amount (row 9)</t>
    </r>
  </si>
  <si>
    <t xml:space="preserve">Student/ Graduate Assistants     (Use Dropdown selection)
</t>
  </si>
  <si>
    <t>Course Release
OR
Faculty Salary</t>
  </si>
  <si>
    <t>Mileage Subtotal</t>
  </si>
  <si>
    <t xml:space="preserve">Graduate Assistant </t>
  </si>
  <si>
    <t>Tuffy Researcher</t>
  </si>
  <si>
    <t>Tuffy Titan</t>
  </si>
  <si>
    <t xml:space="preserve">A consultant will provide youth leadership refresher course on-site for Pacific Islander youth in the community for a total of 15 hours (3 days, 5 hours per day). </t>
  </si>
  <si>
    <t>Laptop Computer</t>
  </si>
  <si>
    <t>One laptop will be used by Graduate Assistant in order to maintain data</t>
  </si>
  <si>
    <t>Participation Incentives</t>
  </si>
  <si>
    <t>Gift Cards will be used as incentives for participation in surveys</t>
  </si>
  <si>
    <t>Local Travel</t>
  </si>
  <si>
    <t>17th Annual Hawaii International Conference on Education</t>
  </si>
  <si>
    <t xml:space="preserve">Provide an opportunity for academicians and professionals from various education related fields from all over the world to come together and learn from each other. </t>
  </si>
  <si>
    <t>Local travel is needed to attend local meetings, project activities, and training events.</t>
  </si>
  <si>
    <t>Tuffy Smith</t>
  </si>
  <si>
    <t>2020-21 Junior/Senior Budget Template</t>
  </si>
  <si>
    <t>Fringe Benefits/ Payroll Taxes 43%</t>
  </si>
  <si>
    <t>Hourly Wage       ($13.00 min. wage)</t>
  </si>
  <si>
    <t>Range I:   Basic skills:       $13.00 - $14.00   |  $18.00 - $19.00</t>
  </si>
  <si>
    <t>Range II:  Some Exp:        $14.00 - $15.00   |  $19.00 - $21.00</t>
  </si>
  <si>
    <t>Range III: Extensive Exp:  $15.00 - $16.00   |  $21.00 - $23.00</t>
  </si>
  <si>
    <t>Range IV: Highly Exp:       $16.00 - $20.00   |  $23.00 - $25.00</t>
  </si>
  <si>
    <t>2021- 2022 Junior/Senior Budget Template</t>
  </si>
  <si>
    <r>
      <rPr>
        <b/>
        <sz val="14"/>
        <color theme="1"/>
        <rFont val="Times New Roman"/>
        <family val="1"/>
      </rPr>
      <t xml:space="preserve">Directions: </t>
    </r>
    <r>
      <rPr>
        <b/>
        <sz val="12"/>
        <color theme="1"/>
        <rFont val="Times New Roman"/>
        <family val="1"/>
      </rPr>
      <t xml:space="preserve">
Enter information only into green and red cells.</t>
    </r>
    <r>
      <rPr>
        <b/>
        <i/>
        <sz val="12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1"/>
      </rPr>
      <t xml:space="preserve">
Course Release: Enter name, select </t>
    </r>
    <r>
      <rPr>
        <b/>
        <sz val="12"/>
        <color theme="1"/>
        <rFont val="Arial Black"/>
        <family val="2"/>
      </rPr>
      <t>$4747</t>
    </r>
    <r>
      <rPr>
        <b/>
        <sz val="12"/>
        <color theme="1"/>
        <rFont val="Times New Roman"/>
        <family val="1"/>
      </rPr>
      <t xml:space="preserve"> and semester.
Faculty Salary:  Enter name and amount up to </t>
    </r>
    <r>
      <rPr>
        <b/>
        <sz val="12"/>
        <color theme="1"/>
        <rFont val="Arial Black"/>
        <family val="2"/>
      </rPr>
      <t>$5000</t>
    </r>
    <r>
      <rPr>
        <b/>
        <sz val="12"/>
        <color theme="1"/>
        <rFont val="Times New Roman"/>
        <family val="1"/>
      </rPr>
      <t xml:space="preserve">. Additional Rows can be added to the spreadsheet as needed. Please ensure that page settings are set for "Fit Sheet on One Page".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</si>
  <si>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Faculty additional pay is charged the 11% which will be covered by the funds awarded.</t>
  </si>
  <si>
    <t>Hourly Wage       ($14.00 min. wage)</t>
  </si>
  <si>
    <t>Range I:   Basic skills:       $14.00 - $15.00   |  $18.00 - $19.00</t>
  </si>
  <si>
    <t>Range II:  Some Exp:        $15.00 - $16.00   |  $19.00 - $21.00</t>
  </si>
  <si>
    <t>Range III: Extensive Exp:  $16.00 - $17.00   |  $21.00 - $23.00</t>
  </si>
  <si>
    <t>Range IV: Highly Exp:       $17.00 - $20.00   |  $23.00 - $25.00</t>
  </si>
  <si>
    <t>Payroll Taxes (7.65%)</t>
  </si>
  <si>
    <t>Beginning on January 1, 2021, the standard mileage rates for the use of a car (also vans, pickups or panel trucks) will be: 56 cents per mile driven for business use.</t>
  </si>
  <si>
    <t>Mileage         (miles driven x  $0.56)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</si>
</sst>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&quot;$&quot;* #,##0.000_);_(&quot;$&quot;* \(#,##0.000\);_(&quot;$&quot;* &quot;-&quot;??_);_(@_)"/>
  </numFmts>
  <fonts count="20">
    <font>
      <sz val="11"/>
      <color theme="1"/>
      <name val="Spranq eco sans"/>
      <family val="2"/>
    </font>
    <font>
      <sz val="11"/>
      <color theme="1"/>
      <name val="Spranq eco sans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4"/>
      <color rgb="FFC00000"/>
      <name val="Times New Roman"/>
      <family val="1"/>
    </font>
    <font>
      <b/>
      <u val="singleAccounting"/>
      <sz val="12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Spranq eco sans"/>
      <family val="2"/>
    </font>
    <font>
      <b/>
      <sz val="12"/>
      <color theme="1"/>
      <name val="Arial Black"/>
      <family val="2"/>
    </font>
    <font>
      <b/>
      <sz val="14"/>
      <color theme="1"/>
      <name val="Times New Roman"/>
      <family val="1"/>
    </font>
    <font>
      <sz val="12"/>
      <color rgb="FFFF0000"/>
      <name val="Times New Roman"/>
      <family val="1"/>
    </font>
    <font>
      <sz val="9"/>
      <color indexed="81"/>
      <name val="Tahoma"/>
      <family val="2"/>
    </font>
    <font>
      <b/>
      <sz val="11"/>
      <color indexed="81"/>
      <name val="Times New Roman"/>
      <family val="1"/>
    </font>
    <font>
      <sz val="11"/>
      <color indexed="81"/>
      <name val="Times New Roman"/>
      <family val="1"/>
    </font>
    <font>
      <b/>
      <i/>
      <sz val="11"/>
      <color indexed="81"/>
      <name val="Times New Roman"/>
      <family val="1"/>
    </font>
    <font>
      <b/>
      <i/>
      <sz val="12"/>
      <color indexed="81"/>
      <name val="Times New Roman"/>
      <family val="1"/>
    </font>
    <font>
      <b/>
      <sz val="15.5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4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9" fontId="2" fillId="0" borderId="0" xfId="1" applyFont="1" applyAlignment="1">
      <alignment horizontal="center"/>
    </xf>
    <xf numFmtId="0" fontId="4" fillId="0" borderId="0" xfId="0" applyFont="1"/>
    <xf numFmtId="164" fontId="2" fillId="0" borderId="0" xfId="3" applyNumberFormat="1" applyFont="1" applyAlignment="1">
      <alignment horizontal="center"/>
    </xf>
    <xf numFmtId="164" fontId="2" fillId="0" borderId="0" xfId="3" applyNumberFormat="1" applyFont="1" applyAlignment="1">
      <alignment horizontal="center" wrapText="1"/>
    </xf>
    <xf numFmtId="0" fontId="2" fillId="5" borderId="0" xfId="0" applyFont="1" applyFill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164" fontId="2" fillId="5" borderId="1" xfId="3" applyNumberFormat="1" applyFont="1" applyFill="1" applyBorder="1" applyAlignment="1">
      <alignment horizontal="center"/>
    </xf>
    <xf numFmtId="164" fontId="2" fillId="5" borderId="1" xfId="3" applyNumberFormat="1" applyFont="1" applyFill="1" applyBorder="1" applyAlignment="1">
      <alignment horizontal="center" wrapText="1"/>
    </xf>
    <xf numFmtId="0" fontId="2" fillId="0" borderId="0" xfId="0" applyFont="1" applyBorder="1"/>
    <xf numFmtId="0" fontId="2" fillId="3" borderId="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164" fontId="3" fillId="5" borderId="1" xfId="3" applyNumberFormat="1" applyFont="1" applyFill="1" applyBorder="1" applyAlignment="1">
      <alignment horizontal="center" wrapText="1"/>
    </xf>
    <xf numFmtId="0" fontId="3" fillId="2" borderId="13" xfId="0" applyFont="1" applyFill="1" applyBorder="1" applyAlignment="1">
      <alignment wrapText="1"/>
    </xf>
    <xf numFmtId="44" fontId="2" fillId="5" borderId="1" xfId="3" applyNumberFormat="1" applyFont="1" applyFill="1" applyBorder="1" applyAlignment="1">
      <alignment horizontal="center" wrapText="1"/>
    </xf>
    <xf numFmtId="0" fontId="2" fillId="3" borderId="1" xfId="0" applyFont="1" applyFill="1" applyBorder="1" applyAlignment="1">
      <alignment wrapText="1"/>
    </xf>
    <xf numFmtId="164" fontId="2" fillId="3" borderId="1" xfId="3" applyNumberFormat="1" applyFont="1" applyFill="1" applyBorder="1" applyAlignment="1">
      <alignment horizontal="center"/>
    </xf>
    <xf numFmtId="44" fontId="2" fillId="3" borderId="1" xfId="3" applyNumberFormat="1" applyFont="1" applyFill="1" applyBorder="1" applyAlignment="1">
      <alignment horizontal="center" wrapText="1"/>
    </xf>
    <xf numFmtId="0" fontId="2" fillId="0" borderId="13" xfId="0" applyFont="1" applyBorder="1"/>
    <xf numFmtId="0" fontId="2" fillId="2" borderId="13" xfId="0" applyFont="1" applyFill="1" applyBorder="1"/>
    <xf numFmtId="0" fontId="3" fillId="2" borderId="13" xfId="0" applyFont="1" applyFill="1" applyBorder="1"/>
    <xf numFmtId="0" fontId="3" fillId="3" borderId="5" xfId="0" applyFont="1" applyFill="1" applyBorder="1" applyAlignment="1">
      <alignment horizontal="right" wrapText="1"/>
    </xf>
    <xf numFmtId="164" fontId="2" fillId="3" borderId="0" xfId="3" applyNumberFormat="1" applyFont="1" applyFill="1" applyBorder="1" applyAlignment="1">
      <alignment horizontal="center"/>
    </xf>
    <xf numFmtId="9" fontId="2" fillId="3" borderId="0" xfId="1" applyFont="1" applyFill="1" applyBorder="1" applyAlignment="1">
      <alignment horizontal="center"/>
    </xf>
    <xf numFmtId="164" fontId="2" fillId="3" borderId="0" xfId="3" applyNumberFormat="1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right"/>
    </xf>
    <xf numFmtId="0" fontId="2" fillId="3" borderId="0" xfId="0" applyFont="1" applyFill="1" applyBorder="1" applyAlignment="1">
      <alignment horizontal="right"/>
    </xf>
    <xf numFmtId="0" fontId="2" fillId="3" borderId="6" xfId="0" applyFont="1" applyFill="1" applyBorder="1" applyAlignment="1">
      <alignment wrapText="1"/>
    </xf>
    <xf numFmtId="0" fontId="2" fillId="3" borderId="0" xfId="0" applyFont="1" applyFill="1"/>
    <xf numFmtId="0" fontId="2" fillId="3" borderId="0" xfId="0" applyFont="1" applyFill="1" applyBorder="1"/>
    <xf numFmtId="0" fontId="4" fillId="3" borderId="0" xfId="0" applyFont="1" applyFill="1" applyBorder="1"/>
    <xf numFmtId="0" fontId="3" fillId="3" borderId="0" xfId="0" applyFont="1" applyFill="1" applyBorder="1" applyAlignment="1">
      <alignment wrapText="1"/>
    </xf>
    <xf numFmtId="0" fontId="3" fillId="3" borderId="0" xfId="0" applyFont="1" applyFill="1" applyBorder="1"/>
    <xf numFmtId="164" fontId="2" fillId="3" borderId="0" xfId="3" applyNumberFormat="1" applyFont="1" applyFill="1" applyAlignment="1">
      <alignment horizontal="center"/>
    </xf>
    <xf numFmtId="164" fontId="2" fillId="3" borderId="0" xfId="3" applyNumberFormat="1" applyFont="1" applyFill="1" applyAlignment="1">
      <alignment horizontal="center" wrapText="1"/>
    </xf>
    <xf numFmtId="0" fontId="2" fillId="3" borderId="0" xfId="0" applyFont="1" applyFill="1" applyAlignment="1">
      <alignment wrapText="1"/>
    </xf>
    <xf numFmtId="9" fontId="2" fillId="3" borderId="0" xfId="1" applyFont="1" applyFill="1" applyAlignment="1">
      <alignment horizontal="center"/>
    </xf>
    <xf numFmtId="164" fontId="2" fillId="5" borderId="14" xfId="3" applyNumberFormat="1" applyFont="1" applyFill="1" applyBorder="1" applyAlignment="1">
      <alignment horizontal="center" wrapText="1"/>
    </xf>
    <xf numFmtId="164" fontId="2" fillId="3" borderId="14" xfId="3" applyNumberFormat="1" applyFont="1" applyFill="1" applyBorder="1" applyAlignment="1">
      <alignment horizontal="center" wrapText="1"/>
    </xf>
    <xf numFmtId="164" fontId="3" fillId="3" borderId="0" xfId="3" applyNumberFormat="1" applyFont="1" applyFill="1" applyBorder="1" applyAlignment="1">
      <alignment horizontal="center" wrapText="1"/>
    </xf>
    <xf numFmtId="0" fontId="3" fillId="3" borderId="6" xfId="0" applyFont="1" applyFill="1" applyBorder="1" applyAlignment="1">
      <alignment wrapText="1"/>
    </xf>
    <xf numFmtId="0" fontId="3" fillId="2" borderId="7" xfId="0" applyFont="1" applyFill="1" applyBorder="1" applyAlignment="1">
      <alignment horizontal="center" vertical="center" wrapText="1"/>
    </xf>
    <xf numFmtId="9" fontId="2" fillId="3" borderId="0" xfId="1" applyFont="1" applyFill="1" applyAlignment="1">
      <alignment horizontal="center"/>
    </xf>
    <xf numFmtId="0" fontId="3" fillId="2" borderId="0" xfId="0" applyFont="1" applyFill="1" applyBorder="1"/>
    <xf numFmtId="0" fontId="5" fillId="0" borderId="7" xfId="0" applyFont="1" applyBorder="1" applyAlignment="1" applyProtection="1">
      <alignment vertical="center" wrapText="1"/>
    </xf>
    <xf numFmtId="0" fontId="3" fillId="0" borderId="5" xfId="0" applyFont="1" applyBorder="1" applyAlignment="1" applyProtection="1">
      <alignment horizontal="right" wrapText="1"/>
      <protection locked="0"/>
    </xf>
    <xf numFmtId="0" fontId="6" fillId="4" borderId="1" xfId="0" applyFont="1" applyFill="1" applyBorder="1" applyAlignment="1" applyProtection="1">
      <alignment wrapText="1"/>
      <protection locked="0"/>
    </xf>
    <xf numFmtId="0" fontId="2" fillId="4" borderId="1" xfId="0" applyFont="1" applyFill="1" applyBorder="1" applyAlignment="1" applyProtection="1">
      <alignment wrapText="1"/>
      <protection locked="0"/>
    </xf>
    <xf numFmtId="0" fontId="3" fillId="3" borderId="18" xfId="0" applyFont="1" applyFill="1" applyBorder="1" applyAlignment="1" applyProtection="1">
      <alignment horizontal="center" wrapText="1"/>
    </xf>
    <xf numFmtId="0" fontId="3" fillId="3" borderId="26" xfId="0" applyFont="1" applyFill="1" applyBorder="1" applyAlignment="1" applyProtection="1">
      <alignment horizontal="center" vertical="top" wrapText="1"/>
    </xf>
    <xf numFmtId="0" fontId="3" fillId="3" borderId="25" xfId="0" applyFont="1" applyFill="1" applyBorder="1" applyAlignment="1" applyProtection="1">
      <alignment horizontal="center" vertical="top" wrapText="1"/>
    </xf>
    <xf numFmtId="0" fontId="3" fillId="3" borderId="25" xfId="0" applyFont="1" applyFill="1" applyBorder="1" applyAlignment="1" applyProtection="1">
      <alignment horizontal="left" wrapText="1"/>
    </xf>
    <xf numFmtId="0" fontId="3" fillId="3" borderId="8" xfId="0" applyFont="1" applyFill="1" applyBorder="1" applyAlignment="1" applyProtection="1">
      <alignment horizontal="left" wrapText="1"/>
    </xf>
    <xf numFmtId="0" fontId="3" fillId="0" borderId="6" xfId="0" applyFont="1" applyBorder="1" applyAlignment="1" applyProtection="1">
      <alignment wrapText="1"/>
    </xf>
    <xf numFmtId="0" fontId="3" fillId="3" borderId="6" xfId="0" applyFont="1" applyFill="1" applyBorder="1" applyAlignment="1" applyProtection="1">
      <alignment wrapText="1"/>
    </xf>
    <xf numFmtId="0" fontId="3" fillId="2" borderId="8" xfId="0" applyFont="1" applyFill="1" applyBorder="1" applyAlignment="1" applyProtection="1">
      <alignment horizontal="center" wrapText="1"/>
    </xf>
    <xf numFmtId="0" fontId="2" fillId="4" borderId="7" xfId="0" applyFont="1" applyFill="1" applyBorder="1" applyAlignment="1" applyProtection="1">
      <alignment horizontal="left" wrapText="1"/>
      <protection locked="0"/>
    </xf>
    <xf numFmtId="44" fontId="2" fillId="4" borderId="1" xfId="3" applyFont="1" applyFill="1" applyBorder="1" applyProtection="1">
      <protection locked="0"/>
    </xf>
    <xf numFmtId="164" fontId="3" fillId="5" borderId="21" xfId="3" applyNumberFormat="1" applyFont="1" applyFill="1" applyBorder="1" applyAlignment="1" applyProtection="1">
      <alignment horizontal="center"/>
    </xf>
    <xf numFmtId="0" fontId="2" fillId="9" borderId="22" xfId="0" applyFont="1" applyFill="1" applyBorder="1" applyAlignment="1" applyProtection="1">
      <alignment wrapText="1"/>
    </xf>
    <xf numFmtId="0" fontId="3" fillId="9" borderId="9" xfId="0" applyFont="1" applyFill="1" applyBorder="1" applyProtection="1"/>
    <xf numFmtId="0" fontId="3" fillId="9" borderId="10" xfId="0" applyFont="1" applyFill="1" applyBorder="1" applyProtection="1"/>
    <xf numFmtId="44" fontId="2" fillId="9" borderId="10" xfId="3" applyNumberFormat="1" applyFont="1" applyFill="1" applyBorder="1" applyAlignment="1" applyProtection="1">
      <alignment horizontal="center"/>
    </xf>
    <xf numFmtId="164" fontId="13" fillId="8" borderId="12" xfId="3" applyNumberFormat="1" applyFont="1" applyFill="1" applyBorder="1" applyAlignment="1" applyProtection="1">
      <alignment horizontal="center" wrapText="1"/>
    </xf>
    <xf numFmtId="0" fontId="2" fillId="9" borderId="11" xfId="0" applyFont="1" applyFill="1" applyBorder="1" applyAlignment="1" applyProtection="1">
      <alignment wrapText="1"/>
    </xf>
    <xf numFmtId="0" fontId="3" fillId="3" borderId="5" xfId="0" applyFont="1" applyFill="1" applyBorder="1" applyAlignment="1" applyProtection="1">
      <alignment horizontal="right" wrapText="1"/>
    </xf>
    <xf numFmtId="0" fontId="2" fillId="3" borderId="0" xfId="0" applyFont="1" applyFill="1" applyBorder="1" applyAlignment="1" applyProtection="1">
      <alignment horizontal="center" wrapText="1"/>
    </xf>
    <xf numFmtId="164" fontId="2" fillId="3" borderId="0" xfId="3" applyNumberFormat="1" applyFont="1" applyFill="1" applyBorder="1" applyAlignment="1" applyProtection="1">
      <alignment horizontal="center"/>
    </xf>
    <xf numFmtId="9" fontId="2" fillId="3" borderId="0" xfId="1" applyFont="1" applyFill="1" applyBorder="1" applyAlignment="1" applyProtection="1">
      <alignment horizontal="center"/>
    </xf>
    <xf numFmtId="164" fontId="2" fillId="3" borderId="0" xfId="3" applyNumberFormat="1" applyFont="1" applyFill="1" applyBorder="1" applyAlignment="1" applyProtection="1">
      <alignment horizontal="center" wrapText="1"/>
    </xf>
    <xf numFmtId="164" fontId="3" fillId="5" borderId="17" xfId="3" applyNumberFormat="1" applyFont="1" applyFill="1" applyBorder="1" applyAlignment="1" applyProtection="1">
      <alignment horizontal="center" wrapText="1"/>
    </xf>
    <xf numFmtId="0" fontId="2" fillId="0" borderId="18" xfId="0" applyFont="1" applyBorder="1" applyAlignment="1" applyProtection="1">
      <alignment wrapText="1"/>
    </xf>
    <xf numFmtId="164" fontId="3" fillId="9" borderId="1" xfId="3" applyNumberFormat="1" applyFont="1" applyFill="1" applyBorder="1" applyAlignment="1" applyProtection="1">
      <alignment horizontal="center" wrapText="1"/>
    </xf>
    <xf numFmtId="9" fontId="2" fillId="5" borderId="14" xfId="1" applyFont="1" applyFill="1" applyBorder="1" applyAlignment="1" applyProtection="1">
      <alignment horizontal="center"/>
    </xf>
    <xf numFmtId="164" fontId="2" fillId="5" borderId="36" xfId="3" applyNumberFormat="1" applyFont="1" applyFill="1" applyBorder="1" applyAlignment="1" applyProtection="1">
      <alignment horizontal="center"/>
    </xf>
    <xf numFmtId="9" fontId="2" fillId="5" borderId="13" xfId="1" applyFont="1" applyFill="1" applyBorder="1" applyAlignment="1" applyProtection="1">
      <alignment horizontal="center"/>
    </xf>
    <xf numFmtId="164" fontId="3" fillId="2" borderId="1" xfId="3" applyNumberFormat="1" applyFont="1" applyFill="1" applyBorder="1" applyAlignment="1" applyProtection="1">
      <alignment horizontal="center" wrapText="1"/>
    </xf>
    <xf numFmtId="165" fontId="6" fillId="9" borderId="29" xfId="3" applyNumberFormat="1" applyFont="1" applyFill="1" applyBorder="1" applyAlignment="1" applyProtection="1">
      <alignment wrapText="1"/>
    </xf>
    <xf numFmtId="0" fontId="2" fillId="5" borderId="29" xfId="0" applyFont="1" applyFill="1" applyBorder="1" applyProtection="1"/>
    <xf numFmtId="164" fontId="2" fillId="5" borderId="34" xfId="3" applyNumberFormat="1" applyFont="1" applyFill="1" applyBorder="1" applyAlignment="1" applyProtection="1">
      <alignment horizontal="center"/>
    </xf>
    <xf numFmtId="164" fontId="2" fillId="5" borderId="30" xfId="3" applyNumberFormat="1" applyFont="1" applyFill="1" applyBorder="1" applyAlignment="1" applyProtection="1">
      <alignment horizontal="center" wrapText="1"/>
    </xf>
    <xf numFmtId="164" fontId="2" fillId="5" borderId="15" xfId="3" applyNumberFormat="1" applyFont="1" applyFill="1" applyBorder="1" applyAlignment="1" applyProtection="1">
      <alignment horizontal="center" wrapText="1"/>
    </xf>
    <xf numFmtId="0" fontId="2" fillId="4" borderId="24" xfId="0" applyFont="1" applyFill="1" applyBorder="1" applyAlignment="1" applyProtection="1">
      <alignment wrapText="1"/>
      <protection locked="0"/>
    </xf>
    <xf numFmtId="0" fontId="6" fillId="4" borderId="15" xfId="3" applyNumberFormat="1" applyFont="1" applyFill="1" applyBorder="1" applyAlignment="1" applyProtection="1">
      <alignment wrapText="1"/>
      <protection locked="0"/>
    </xf>
    <xf numFmtId="0" fontId="2" fillId="4" borderId="25" xfId="0" applyFont="1" applyFill="1" applyBorder="1" applyAlignment="1" applyProtection="1">
      <alignment wrapText="1"/>
      <protection locked="0"/>
    </xf>
    <xf numFmtId="0" fontId="3" fillId="2" borderId="7" xfId="0" applyFont="1" applyFill="1" applyBorder="1" applyProtection="1"/>
    <xf numFmtId="0" fontId="3" fillId="2" borderId="1" xfId="0" applyFont="1" applyFill="1" applyBorder="1" applyAlignment="1" applyProtection="1">
      <alignment horizontal="center"/>
    </xf>
    <xf numFmtId="164" fontId="3" fillId="3" borderId="0" xfId="3" applyNumberFormat="1" applyFont="1" applyFill="1" applyBorder="1" applyAlignment="1" applyProtection="1">
      <alignment horizontal="center" wrapText="1"/>
    </xf>
    <xf numFmtId="44" fontId="3" fillId="3" borderId="0" xfId="3" applyFont="1" applyFill="1" applyBorder="1" applyAlignment="1" applyProtection="1">
      <alignment horizontal="center" wrapText="1"/>
    </xf>
    <xf numFmtId="44" fontId="2" fillId="3" borderId="0" xfId="3" applyFont="1" applyFill="1" applyBorder="1" applyAlignment="1" applyProtection="1">
      <alignment horizontal="center" wrapText="1"/>
    </xf>
    <xf numFmtId="164" fontId="3" fillId="3" borderId="0" xfId="3" applyNumberFormat="1" applyFont="1" applyFill="1" applyBorder="1" applyAlignment="1" applyProtection="1">
      <alignment horizontal="center"/>
    </xf>
    <xf numFmtId="164" fontId="3" fillId="5" borderId="1" xfId="3" applyNumberFormat="1" applyFont="1" applyFill="1" applyBorder="1" applyAlignment="1" applyProtection="1">
      <alignment horizontal="center" wrapText="1"/>
    </xf>
    <xf numFmtId="0" fontId="2" fillId="3" borderId="6" xfId="0" applyFont="1" applyFill="1" applyBorder="1" applyAlignment="1" applyProtection="1">
      <alignment wrapText="1"/>
    </xf>
    <xf numFmtId="0" fontId="2" fillId="0" borderId="7" xfId="0" applyFont="1" applyBorder="1" applyAlignment="1" applyProtection="1">
      <alignment wrapText="1"/>
      <protection locked="0"/>
    </xf>
    <xf numFmtId="164" fontId="3" fillId="4" borderId="1" xfId="3" applyNumberFormat="1" applyFont="1" applyFill="1" applyBorder="1" applyAlignment="1" applyProtection="1">
      <alignment horizontal="center" wrapText="1"/>
      <protection locked="0"/>
    </xf>
    <xf numFmtId="44" fontId="2" fillId="4" borderId="1" xfId="3" applyFont="1" applyFill="1" applyBorder="1" applyAlignment="1" applyProtection="1">
      <alignment horizontal="center" wrapText="1"/>
      <protection locked="0"/>
    </xf>
    <xf numFmtId="164" fontId="3" fillId="4" borderId="1" xfId="3" applyNumberFormat="1" applyFont="1" applyFill="1" applyBorder="1" applyAlignment="1" applyProtection="1">
      <alignment horizontal="center"/>
      <protection locked="0"/>
    </xf>
    <xf numFmtId="44" fontId="3" fillId="4" borderId="1" xfId="3" applyFont="1" applyFill="1" applyBorder="1" applyAlignment="1" applyProtection="1">
      <alignment horizontal="center" wrapText="1"/>
      <protection locked="0"/>
    </xf>
    <xf numFmtId="0" fontId="3" fillId="2" borderId="7" xfId="0" applyFont="1" applyFill="1" applyBorder="1" applyAlignment="1" applyProtection="1">
      <alignment wrapText="1"/>
    </xf>
    <xf numFmtId="0" fontId="3" fillId="2" borderId="1" xfId="0" applyFont="1" applyFill="1" applyBorder="1" applyAlignment="1" applyProtection="1">
      <alignment horizontal="center" wrapText="1"/>
    </xf>
    <xf numFmtId="9" fontId="3" fillId="2" borderId="1" xfId="1" applyFont="1" applyFill="1" applyBorder="1" applyAlignment="1" applyProtection="1">
      <alignment horizontal="center"/>
    </xf>
    <xf numFmtId="0" fontId="2" fillId="4" borderId="8" xfId="0" applyFont="1" applyFill="1" applyBorder="1" applyAlignment="1" applyProtection="1">
      <alignment wrapText="1"/>
      <protection locked="0"/>
    </xf>
    <xf numFmtId="0" fontId="2" fillId="4" borderId="7" xfId="0" applyFont="1" applyFill="1" applyBorder="1" applyAlignment="1" applyProtection="1">
      <alignment wrapText="1"/>
      <protection locked="0"/>
    </xf>
    <xf numFmtId="164" fontId="6" fillId="4" borderId="1" xfId="3" applyNumberFormat="1" applyFont="1" applyFill="1" applyBorder="1" applyAlignment="1" applyProtection="1">
      <alignment wrapText="1"/>
      <protection locked="0"/>
    </xf>
    <xf numFmtId="1" fontId="6" fillId="4" borderId="14" xfId="3" applyNumberFormat="1" applyFont="1" applyFill="1" applyBorder="1" applyAlignment="1" applyProtection="1">
      <alignment wrapText="1"/>
      <protection locked="0"/>
    </xf>
    <xf numFmtId="9" fontId="2" fillId="5" borderId="27" xfId="1" applyFont="1" applyFill="1" applyBorder="1" applyAlignment="1" applyProtection="1">
      <alignment horizontal="center"/>
    </xf>
    <xf numFmtId="164" fontId="2" fillId="5" borderId="31" xfId="3" applyNumberFormat="1" applyFont="1" applyFill="1" applyBorder="1" applyAlignment="1" applyProtection="1">
      <alignment horizontal="center"/>
    </xf>
    <xf numFmtId="9" fontId="2" fillId="5" borderId="28" xfId="1" applyFont="1" applyFill="1" applyBorder="1" applyAlignment="1" applyProtection="1">
      <alignment horizontal="center"/>
    </xf>
    <xf numFmtId="164" fontId="2" fillId="5" borderId="1" xfId="3" applyNumberFormat="1" applyFont="1" applyFill="1" applyBorder="1" applyAlignment="1" applyProtection="1">
      <alignment horizontal="center" wrapText="1"/>
    </xf>
    <xf numFmtId="0" fontId="3" fillId="3" borderId="5" xfId="0" applyFont="1" applyFill="1" applyBorder="1" applyAlignment="1" applyProtection="1">
      <alignment horizontal="right" vertical="top" wrapText="1"/>
    </xf>
    <xf numFmtId="0" fontId="3" fillId="2" borderId="14" xfId="0" applyFont="1" applyFill="1" applyBorder="1" applyAlignment="1" applyProtection="1">
      <alignment horizontal="center"/>
    </xf>
    <xf numFmtId="164" fontId="2" fillId="5" borderId="31" xfId="3" applyNumberFormat="1" applyFont="1" applyFill="1" applyBorder="1" applyAlignment="1" applyProtection="1">
      <alignment horizontal="center"/>
    </xf>
    <xf numFmtId="164" fontId="2" fillId="5" borderId="34" xfId="3" applyNumberFormat="1" applyFont="1" applyFill="1" applyBorder="1" applyAlignment="1" applyProtection="1">
      <alignment horizontal="center"/>
    </xf>
    <xf numFmtId="0" fontId="2" fillId="7" borderId="8" xfId="0" applyFont="1" applyFill="1" applyBorder="1" applyAlignment="1" applyProtection="1">
      <alignment horizontal="left" vertical="top" wrapText="1"/>
    </xf>
    <xf numFmtId="0" fontId="3" fillId="7" borderId="8" xfId="0" applyFont="1" applyFill="1" applyBorder="1" applyAlignment="1" applyProtection="1">
      <alignment horizontal="center" vertical="top" wrapText="1"/>
    </xf>
    <xf numFmtId="0" fontId="2" fillId="7" borderId="8" xfId="0" applyFont="1" applyFill="1" applyBorder="1" applyAlignment="1" applyProtection="1">
      <alignment wrapText="1"/>
    </xf>
    <xf numFmtId="164" fontId="2" fillId="5" borderId="1" xfId="3" applyNumberFormat="1" applyFont="1" applyFill="1" applyBorder="1" applyAlignment="1" applyProtection="1">
      <alignment horizontal="center"/>
    </xf>
    <xf numFmtId="0" fontId="2" fillId="4" borderId="7" xfId="0" applyFont="1" applyFill="1" applyBorder="1" applyProtection="1">
      <protection locked="0"/>
    </xf>
    <xf numFmtId="0" fontId="2" fillId="4" borderId="1" xfId="2" applyNumberFormat="1" applyFont="1" applyFill="1" applyBorder="1" applyAlignment="1" applyProtection="1">
      <alignment horizontal="center"/>
      <protection locked="0"/>
    </xf>
    <xf numFmtId="0" fontId="2" fillId="4" borderId="1" xfId="1" applyNumberFormat="1" applyFont="1" applyFill="1" applyBorder="1" applyAlignment="1" applyProtection="1">
      <alignment horizontal="center"/>
      <protection locked="0"/>
    </xf>
    <xf numFmtId="44" fontId="3" fillId="5" borderId="1" xfId="3" applyFont="1" applyFill="1" applyBorder="1" applyAlignment="1" applyProtection="1">
      <alignment horizontal="center" wrapText="1"/>
    </xf>
    <xf numFmtId="0" fontId="3" fillId="2" borderId="23" xfId="0" applyFont="1" applyFill="1" applyBorder="1" applyAlignment="1" applyProtection="1">
      <alignment horizontal="center" wrapText="1"/>
    </xf>
    <xf numFmtId="0" fontId="5" fillId="0" borderId="7" xfId="0" applyFont="1" applyBorder="1" applyAlignment="1" applyProtection="1">
      <alignment horizontal="left" vertical="center" wrapText="1"/>
    </xf>
    <xf numFmtId="0" fontId="3" fillId="0" borderId="7" xfId="0" applyFont="1" applyBorder="1" applyAlignment="1" applyProtection="1">
      <alignment vertical="center" wrapText="1"/>
    </xf>
    <xf numFmtId="164" fontId="3" fillId="2" borderId="1" xfId="3" applyNumberFormat="1" applyFont="1" applyFill="1" applyBorder="1" applyAlignment="1" applyProtection="1">
      <alignment horizontal="center"/>
    </xf>
    <xf numFmtId="164" fontId="3" fillId="2" borderId="14" xfId="3" applyNumberFormat="1" applyFont="1" applyFill="1" applyBorder="1" applyAlignment="1" applyProtection="1">
      <alignment horizontal="center" wrapText="1"/>
    </xf>
    <xf numFmtId="0" fontId="2" fillId="3" borderId="5" xfId="0" applyFont="1" applyFill="1" applyBorder="1" applyAlignment="1" applyProtection="1">
      <alignment vertical="top"/>
    </xf>
    <xf numFmtId="0" fontId="2" fillId="3" borderId="0" xfId="0" applyFont="1" applyFill="1" applyBorder="1" applyAlignment="1" applyProtection="1">
      <alignment vertical="top"/>
    </xf>
    <xf numFmtId="0" fontId="3" fillId="3" borderId="6" xfId="0" applyFont="1" applyFill="1" applyBorder="1" applyAlignment="1" applyProtection="1">
      <alignment horizontal="center" vertical="center"/>
    </xf>
    <xf numFmtId="1" fontId="2" fillId="4" borderId="1" xfId="3" applyNumberFormat="1" applyFont="1" applyFill="1" applyBorder="1" applyProtection="1">
      <protection locked="0"/>
    </xf>
    <xf numFmtId="0" fontId="6" fillId="4" borderId="8" xfId="0" applyFont="1" applyFill="1" applyBorder="1" applyAlignment="1" applyProtection="1">
      <alignment wrapText="1"/>
      <protection locked="0"/>
    </xf>
    <xf numFmtId="0" fontId="6" fillId="4" borderId="7" xfId="0" applyFont="1" applyFill="1" applyBorder="1" applyAlignment="1" applyProtection="1">
      <alignment horizontal="left" wrapText="1"/>
      <protection locked="0"/>
    </xf>
    <xf numFmtId="164" fontId="2" fillId="4" borderId="1" xfId="3" applyNumberFormat="1" applyFont="1" applyFill="1" applyBorder="1" applyAlignment="1" applyProtection="1">
      <alignment wrapText="1"/>
      <protection locked="0"/>
    </xf>
    <xf numFmtId="0" fontId="6" fillId="4" borderId="25" xfId="0" applyFont="1" applyFill="1" applyBorder="1" applyAlignment="1" applyProtection="1">
      <alignment wrapText="1"/>
      <protection locked="0"/>
    </xf>
    <xf numFmtId="0" fontId="6" fillId="4" borderId="24" xfId="0" applyFont="1" applyFill="1" applyBorder="1" applyAlignment="1" applyProtection="1">
      <alignment wrapText="1"/>
      <protection locked="0"/>
    </xf>
    <xf numFmtId="0" fontId="9" fillId="0" borderId="2" xfId="0" applyFont="1" applyBorder="1" applyAlignment="1" applyProtection="1">
      <alignment horizontal="center" vertical="center"/>
    </xf>
    <xf numFmtId="0" fontId="10" fillId="0" borderId="3" xfId="0" applyFont="1" applyBorder="1" applyAlignment="1" applyProtection="1">
      <alignment horizontal="center" vertical="center"/>
    </xf>
    <xf numFmtId="0" fontId="10" fillId="0" borderId="4" xfId="0" applyFont="1" applyBorder="1" applyAlignment="1" applyProtection="1">
      <alignment horizontal="center" vertical="center"/>
    </xf>
    <xf numFmtId="9" fontId="2" fillId="3" borderId="3" xfId="1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2" fillId="5" borderId="19" xfId="0" applyFont="1" applyFill="1" applyBorder="1" applyAlignment="1" applyProtection="1">
      <alignment horizontal="right"/>
    </xf>
    <xf numFmtId="0" fontId="12" fillId="5" borderId="20" xfId="0" applyFont="1" applyFill="1" applyBorder="1" applyAlignment="1" applyProtection="1">
      <alignment horizontal="right"/>
    </xf>
    <xf numFmtId="164" fontId="2" fillId="8" borderId="10" xfId="3" applyNumberFormat="1" applyFont="1" applyFill="1" applyBorder="1" applyAlignment="1" applyProtection="1">
      <alignment horizontal="center" wrapText="1"/>
    </xf>
    <xf numFmtId="164" fontId="2" fillId="8" borderId="16" xfId="3" applyNumberFormat="1" applyFont="1" applyFill="1" applyBorder="1" applyAlignment="1" applyProtection="1">
      <alignment horizontal="center" wrapText="1"/>
    </xf>
    <xf numFmtId="0" fontId="3" fillId="0" borderId="2" xfId="0" applyFont="1" applyBorder="1" applyAlignment="1" applyProtection="1">
      <alignment vertical="top" wrapText="1"/>
    </xf>
    <xf numFmtId="0" fontId="2" fillId="0" borderId="3" xfId="0" applyFont="1" applyBorder="1" applyAlignment="1" applyProtection="1">
      <alignment vertical="top"/>
    </xf>
    <xf numFmtId="0" fontId="2" fillId="0" borderId="4" xfId="0" applyFont="1" applyBorder="1" applyAlignment="1" applyProtection="1">
      <alignment vertical="top"/>
    </xf>
    <xf numFmtId="0" fontId="2" fillId="0" borderId="5" xfId="0" applyFont="1" applyBorder="1" applyAlignment="1" applyProtection="1">
      <alignment vertical="top"/>
    </xf>
    <xf numFmtId="0" fontId="2" fillId="0" borderId="0" xfId="0" applyFont="1" applyBorder="1" applyAlignment="1" applyProtection="1">
      <alignment vertical="top"/>
    </xf>
    <xf numFmtId="0" fontId="2" fillId="0" borderId="6" xfId="0" applyFont="1" applyBorder="1" applyAlignment="1" applyProtection="1">
      <alignment vertical="top"/>
    </xf>
    <xf numFmtId="164" fontId="3" fillId="2" borderId="14" xfId="3" applyNumberFormat="1" applyFont="1" applyFill="1" applyBorder="1" applyAlignment="1" applyProtection="1">
      <alignment horizontal="center" vertical="top" wrapText="1"/>
    </xf>
    <xf numFmtId="0" fontId="0" fillId="0" borderId="13" xfId="0" applyBorder="1" applyAlignment="1" applyProtection="1">
      <alignment horizontal="center" vertical="top" wrapText="1"/>
    </xf>
    <xf numFmtId="164" fontId="2" fillId="6" borderId="14" xfId="3" applyNumberFormat="1" applyFont="1" applyFill="1" applyBorder="1" applyAlignment="1" applyProtection="1">
      <alignment horizontal="left"/>
      <protection locked="0"/>
    </xf>
    <xf numFmtId="0" fontId="0" fillId="6" borderId="13" xfId="0" applyFill="1" applyBorder="1" applyAlignment="1" applyProtection="1">
      <alignment horizontal="left"/>
      <protection locked="0"/>
    </xf>
    <xf numFmtId="44" fontId="2" fillId="6" borderId="1" xfId="3" applyFont="1" applyFill="1" applyBorder="1" applyAlignment="1" applyProtection="1">
      <alignment horizontal="center"/>
      <protection locked="0"/>
    </xf>
    <xf numFmtId="44" fontId="0" fillId="0" borderId="1" xfId="3" applyFont="1" applyBorder="1" applyAlignment="1" applyProtection="1">
      <alignment horizontal="center"/>
      <protection locked="0"/>
    </xf>
    <xf numFmtId="0" fontId="7" fillId="3" borderId="35" xfId="0" applyFont="1" applyFill="1" applyBorder="1" applyAlignment="1">
      <alignment horizontal="left" vertical="center"/>
    </xf>
    <xf numFmtId="0" fontId="7" fillId="3" borderId="34" xfId="0" applyFont="1" applyFill="1" applyBorder="1" applyAlignment="1">
      <alignment horizontal="left" vertical="center"/>
    </xf>
    <xf numFmtId="164" fontId="2" fillId="6" borderId="14" xfId="3" applyNumberFormat="1" applyFont="1" applyFill="1" applyBorder="1" applyAlignment="1" applyProtection="1">
      <alignment horizontal="center"/>
      <protection locked="0"/>
    </xf>
    <xf numFmtId="164" fontId="2" fillId="6" borderId="13" xfId="3" applyNumberFormat="1" applyFon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wrapText="1"/>
    </xf>
    <xf numFmtId="0" fontId="3" fillId="2" borderId="24" xfId="0" applyFont="1" applyFill="1" applyBorder="1" applyAlignment="1" applyProtection="1">
      <alignment horizontal="center" wrapText="1"/>
    </xf>
    <xf numFmtId="0" fontId="3" fillId="2" borderId="17" xfId="0" applyFont="1" applyFill="1" applyBorder="1" applyAlignment="1" applyProtection="1">
      <alignment horizontal="center" wrapText="1"/>
    </xf>
    <xf numFmtId="0" fontId="3" fillId="2" borderId="15" xfId="0" applyFont="1" applyFill="1" applyBorder="1" applyAlignment="1" applyProtection="1">
      <alignment horizontal="center" wrapText="1"/>
    </xf>
    <xf numFmtId="164" fontId="2" fillId="5" borderId="27" xfId="3" applyNumberFormat="1" applyFont="1" applyFill="1" applyBorder="1" applyAlignment="1" applyProtection="1">
      <alignment horizontal="center"/>
    </xf>
    <xf numFmtId="164" fontId="2" fillId="5" borderId="28" xfId="3" applyNumberFormat="1" applyFont="1" applyFill="1" applyBorder="1" applyAlignment="1" applyProtection="1">
      <alignment horizontal="center"/>
    </xf>
    <xf numFmtId="164" fontId="2" fillId="5" borderId="29" xfId="3" applyNumberFormat="1" applyFont="1" applyFill="1" applyBorder="1" applyAlignment="1" applyProtection="1">
      <alignment horizontal="center"/>
    </xf>
    <xf numFmtId="164" fontId="2" fillId="5" borderId="30" xfId="3" applyNumberFormat="1" applyFont="1" applyFill="1" applyBorder="1" applyAlignment="1" applyProtection="1">
      <alignment horizontal="center"/>
    </xf>
    <xf numFmtId="44" fontId="2" fillId="4" borderId="14" xfId="3" applyFont="1" applyFill="1" applyBorder="1" applyAlignment="1" applyProtection="1">
      <alignment horizontal="center"/>
      <protection locked="0"/>
    </xf>
    <xf numFmtId="44" fontId="2" fillId="4" borderId="13" xfId="3" applyFont="1" applyFill="1" applyBorder="1" applyAlignment="1" applyProtection="1">
      <alignment horizontal="center"/>
      <protection locked="0"/>
    </xf>
    <xf numFmtId="164" fontId="3" fillId="2" borderId="14" xfId="3" applyNumberFormat="1" applyFont="1" applyFill="1" applyBorder="1" applyAlignment="1">
      <alignment horizontal="center"/>
    </xf>
    <xf numFmtId="164" fontId="3" fillId="2" borderId="13" xfId="3" applyNumberFormat="1" applyFont="1" applyFill="1" applyBorder="1" applyAlignment="1">
      <alignment horizontal="center"/>
    </xf>
    <xf numFmtId="9" fontId="3" fillId="2" borderId="17" xfId="1" applyFont="1" applyFill="1" applyBorder="1" applyAlignment="1" applyProtection="1">
      <alignment horizontal="center" wrapText="1"/>
    </xf>
    <xf numFmtId="9" fontId="3" fillId="2" borderId="15" xfId="1" applyFont="1" applyFill="1" applyBorder="1" applyAlignment="1" applyProtection="1">
      <alignment horizontal="center" wrapText="1"/>
    </xf>
    <xf numFmtId="164" fontId="2" fillId="5" borderId="31" xfId="3" applyNumberFormat="1" applyFont="1" applyFill="1" applyBorder="1" applyAlignment="1" applyProtection="1">
      <alignment horizontal="center"/>
    </xf>
    <xf numFmtId="164" fontId="2" fillId="5" borderId="32" xfId="3" applyNumberFormat="1" applyFont="1" applyFill="1" applyBorder="1" applyAlignment="1" applyProtection="1">
      <alignment horizontal="center"/>
    </xf>
    <xf numFmtId="164" fontId="2" fillId="5" borderId="0" xfId="3" applyNumberFormat="1" applyFont="1" applyFill="1" applyBorder="1" applyAlignment="1" applyProtection="1">
      <alignment horizontal="center"/>
    </xf>
    <xf numFmtId="164" fontId="2" fillId="5" borderId="33" xfId="3" applyNumberFormat="1" applyFont="1" applyFill="1" applyBorder="1" applyAlignment="1" applyProtection="1">
      <alignment horizontal="center"/>
    </xf>
    <xf numFmtId="164" fontId="2" fillId="5" borderId="34" xfId="3" applyNumberFormat="1" applyFont="1" applyFill="1" applyBorder="1" applyAlignment="1" applyProtection="1">
      <alignment horizontal="center"/>
    </xf>
    <xf numFmtId="164" fontId="3" fillId="2" borderId="17" xfId="3" applyNumberFormat="1" applyFont="1" applyFill="1" applyBorder="1" applyAlignment="1" applyProtection="1">
      <alignment horizontal="center"/>
    </xf>
    <xf numFmtId="164" fontId="3" fillId="2" borderId="15" xfId="3" applyNumberFormat="1" applyFont="1" applyFill="1" applyBorder="1" applyAlignment="1" applyProtection="1">
      <alignment horizontal="center"/>
    </xf>
    <xf numFmtId="164" fontId="3" fillId="2" borderId="17" xfId="3" applyNumberFormat="1" applyFont="1" applyFill="1" applyBorder="1" applyAlignment="1" applyProtection="1">
      <alignment horizontal="center" wrapText="1"/>
    </xf>
    <xf numFmtId="164" fontId="3" fillId="2" borderId="15" xfId="3" applyNumberFormat="1" applyFont="1" applyFill="1" applyBorder="1" applyAlignment="1" applyProtection="1">
      <alignment horizontal="center" wrapText="1"/>
    </xf>
    <xf numFmtId="0" fontId="7" fillId="3" borderId="35" xfId="0" applyFont="1" applyFill="1" applyBorder="1" applyAlignment="1" applyProtection="1">
      <alignment horizontal="left" vertical="center"/>
    </xf>
    <xf numFmtId="0" fontId="7" fillId="3" borderId="34" xfId="0" applyFont="1" applyFill="1" applyBorder="1" applyAlignment="1" applyProtection="1">
      <alignment horizontal="left" vertical="center"/>
    </xf>
    <xf numFmtId="0" fontId="7" fillId="3" borderId="0" xfId="0" applyFont="1" applyFill="1" applyBorder="1" applyAlignment="1" applyProtection="1">
      <alignment horizontal="left" vertical="center"/>
    </xf>
    <xf numFmtId="9" fontId="2" fillId="3" borderId="0" xfId="1" applyFont="1" applyFill="1" applyAlignment="1">
      <alignment horizontal="center"/>
    </xf>
    <xf numFmtId="0" fontId="0" fillId="3" borderId="0" xfId="0" applyFill="1" applyAlignment="1">
      <alignment horizontal="center"/>
    </xf>
    <xf numFmtId="0" fontId="19" fillId="7" borderId="0" xfId="0" applyFont="1" applyFill="1" applyAlignment="1">
      <alignment wrapText="1"/>
    </xf>
  </cellXfs>
  <cellStyles count="4">
    <cellStyle name="Comma" xfId="2" builtinId="3"/>
    <cellStyle name="Currency" xfId="3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A835"/>
  <sheetViews>
    <sheetView tabSelected="1" zoomScale="90" zoomScaleNormal="90" workbookViewId="0">
      <selection activeCell="F47" sqref="F47"/>
    </sheetView>
  </sheetViews>
  <sheetFormatPr defaultColWidth="8.69921875" defaultRowHeight="15.6"/>
  <cols>
    <col min="1" max="1" width="30.5" style="1" customWidth="1"/>
    <col min="2" max="2" width="21.09765625" style="1" customWidth="1"/>
    <col min="3" max="3" width="13.3984375" style="5" bestFit="1" customWidth="1"/>
    <col min="4" max="4" width="8.59765625" style="3" customWidth="1"/>
    <col min="5" max="5" width="12.5" style="5" customWidth="1"/>
    <col min="6" max="6" width="12" style="6" customWidth="1"/>
    <col min="7" max="7" width="11.09765625" style="6" customWidth="1"/>
    <col min="8" max="8" width="57.59765625" style="2" customWidth="1"/>
    <col min="9" max="78" width="8.69921875" style="34"/>
    <col min="79" max="16384" width="8.69921875" style="1"/>
  </cols>
  <sheetData>
    <row r="1" spans="1:79" s="4" customFormat="1" ht="26.25" customHeight="1" thickBot="1">
      <c r="A1" s="140" t="s">
        <v>66</v>
      </c>
      <c r="B1" s="141"/>
      <c r="C1" s="141"/>
      <c r="D1" s="141"/>
      <c r="E1" s="141"/>
      <c r="F1" s="141"/>
      <c r="G1" s="141"/>
      <c r="H1" s="142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</row>
    <row r="2" spans="1:79" s="4" customFormat="1" ht="18">
      <c r="A2" s="149" t="s">
        <v>67</v>
      </c>
      <c r="B2" s="150"/>
      <c r="C2" s="150"/>
      <c r="D2" s="150"/>
      <c r="E2" s="150"/>
      <c r="F2" s="150"/>
      <c r="G2" s="150"/>
      <c r="H2" s="151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</row>
    <row r="3" spans="1:79" s="4" customFormat="1" ht="18">
      <c r="A3" s="152"/>
      <c r="B3" s="153"/>
      <c r="C3" s="153"/>
      <c r="D3" s="153"/>
      <c r="E3" s="153"/>
      <c r="F3" s="153"/>
      <c r="G3" s="153"/>
      <c r="H3" s="154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</row>
    <row r="4" spans="1:79" s="4" customFormat="1" ht="51.75" customHeight="1">
      <c r="A4" s="152"/>
      <c r="B4" s="153"/>
      <c r="C4" s="153"/>
      <c r="D4" s="153"/>
      <c r="E4" s="153"/>
      <c r="F4" s="153"/>
      <c r="G4" s="153"/>
      <c r="H4" s="154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</row>
    <row r="5" spans="1:79" s="4" customFormat="1" ht="17.25" customHeight="1">
      <c r="A5" s="131"/>
      <c r="B5" s="132"/>
      <c r="C5" s="132"/>
      <c r="D5" s="132"/>
      <c r="E5" s="132"/>
      <c r="F5" s="132"/>
      <c r="G5" s="132"/>
      <c r="H5" s="133" t="s">
        <v>32</v>
      </c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</row>
    <row r="6" spans="1:79" ht="96.75" customHeight="1">
      <c r="A6" s="126" t="s">
        <v>44</v>
      </c>
      <c r="B6" s="104" t="s">
        <v>26</v>
      </c>
      <c r="C6" s="155" t="s">
        <v>42</v>
      </c>
      <c r="D6" s="156"/>
      <c r="E6" s="129" t="s">
        <v>8</v>
      </c>
      <c r="F6" s="81" t="s">
        <v>60</v>
      </c>
      <c r="G6" s="130" t="s">
        <v>9</v>
      </c>
      <c r="H6" s="53"/>
    </row>
    <row r="7" spans="1:79" ht="32.25" customHeight="1">
      <c r="A7" s="49" t="s">
        <v>22</v>
      </c>
      <c r="B7" s="51"/>
      <c r="C7" s="157">
        <v>0</v>
      </c>
      <c r="D7" s="158"/>
      <c r="E7" s="12">
        <f>C7</f>
        <v>0</v>
      </c>
      <c r="F7" s="19">
        <f>E7*43%</f>
        <v>0</v>
      </c>
      <c r="G7" s="42">
        <f>E7+F7</f>
        <v>0</v>
      </c>
      <c r="H7" s="54"/>
    </row>
    <row r="8" spans="1:79" ht="32.25" customHeight="1">
      <c r="A8" s="127" t="s">
        <v>21</v>
      </c>
      <c r="B8" s="20"/>
      <c r="C8" s="163" t="s">
        <v>24</v>
      </c>
      <c r="D8" s="164"/>
      <c r="E8" s="21"/>
      <c r="F8" s="22"/>
      <c r="G8" s="43"/>
      <c r="H8" s="55"/>
    </row>
    <row r="9" spans="1:79" ht="32.25" customHeight="1">
      <c r="A9" s="128" t="s">
        <v>19</v>
      </c>
      <c r="B9" s="52"/>
      <c r="C9" s="159">
        <v>0</v>
      </c>
      <c r="D9" s="160"/>
      <c r="E9" s="12">
        <f>C9</f>
        <v>0</v>
      </c>
      <c r="F9" s="19">
        <f>E9*11%</f>
        <v>0</v>
      </c>
      <c r="G9" s="13">
        <f>E9+F9</f>
        <v>0</v>
      </c>
      <c r="H9" s="56" t="s">
        <v>68</v>
      </c>
    </row>
    <row r="10" spans="1:79" ht="32.25" customHeight="1">
      <c r="A10" s="128" t="s">
        <v>29</v>
      </c>
      <c r="B10" s="52"/>
      <c r="C10" s="159">
        <v>0</v>
      </c>
      <c r="D10" s="160"/>
      <c r="E10" s="12">
        <f>C10</f>
        <v>0</v>
      </c>
      <c r="F10" s="19">
        <f>E10*11%</f>
        <v>0</v>
      </c>
      <c r="G10" s="13">
        <f>E10+F10</f>
        <v>0</v>
      </c>
      <c r="H10" s="56" t="s">
        <v>68</v>
      </c>
    </row>
    <row r="11" spans="1:79" s="10" customFormat="1" ht="21.75" customHeight="1">
      <c r="A11" s="26" t="s">
        <v>11</v>
      </c>
      <c r="B11" s="15"/>
      <c r="C11" s="27"/>
      <c r="D11" s="28"/>
      <c r="E11" s="27"/>
      <c r="F11" s="29"/>
      <c r="G11" s="17">
        <f>SUM(G7,G9:G10)</f>
        <v>0</v>
      </c>
      <c r="H11" s="58" t="s">
        <v>16</v>
      </c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23"/>
    </row>
    <row r="12" spans="1:79" s="14" customFormat="1" ht="14.25" customHeight="1">
      <c r="A12" s="26"/>
      <c r="B12" s="15"/>
      <c r="C12" s="27"/>
      <c r="D12" s="28"/>
      <c r="E12" s="27"/>
      <c r="F12" s="29"/>
      <c r="G12" s="44"/>
      <c r="H12" s="59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</row>
    <row r="13" spans="1:79" s="14" customFormat="1" ht="31.2">
      <c r="A13" s="46" t="s">
        <v>38</v>
      </c>
      <c r="B13" s="16" t="s">
        <v>33</v>
      </c>
      <c r="C13" s="175" t="s">
        <v>34</v>
      </c>
      <c r="D13" s="176"/>
      <c r="E13" s="169"/>
      <c r="F13" s="170"/>
      <c r="G13" s="81" t="s">
        <v>9</v>
      </c>
      <c r="H13" s="60" t="s">
        <v>3</v>
      </c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</row>
    <row r="14" spans="1:79" s="14" customFormat="1" ht="21" customHeight="1">
      <c r="A14" s="61"/>
      <c r="B14" s="134"/>
      <c r="C14" s="173">
        <v>0</v>
      </c>
      <c r="D14" s="174"/>
      <c r="E14" s="171"/>
      <c r="F14" s="172"/>
      <c r="G14" s="96">
        <f>B14*C14</f>
        <v>0</v>
      </c>
      <c r="H14" s="106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</row>
    <row r="15" spans="1:79" s="14" customFormat="1" ht="15" customHeight="1">
      <c r="A15" s="26"/>
      <c r="B15" s="15"/>
      <c r="C15" s="27"/>
      <c r="D15" s="28"/>
      <c r="E15" s="27"/>
      <c r="F15" s="29"/>
      <c r="G15" s="44"/>
      <c r="H15" s="45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</row>
    <row r="16" spans="1:79" s="14" customFormat="1" ht="78">
      <c r="A16" s="165" t="s">
        <v>43</v>
      </c>
      <c r="B16" s="167" t="s">
        <v>69</v>
      </c>
      <c r="C16" s="186" t="s">
        <v>1</v>
      </c>
      <c r="D16" s="177" t="s">
        <v>0</v>
      </c>
      <c r="E16" s="184" t="s">
        <v>8</v>
      </c>
      <c r="F16" s="186" t="s">
        <v>74</v>
      </c>
      <c r="G16" s="186" t="s">
        <v>9</v>
      </c>
      <c r="H16" s="118" t="s">
        <v>31</v>
      </c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</row>
    <row r="17" spans="1:79" s="14" customFormat="1">
      <c r="A17" s="166"/>
      <c r="B17" s="168"/>
      <c r="C17" s="187"/>
      <c r="D17" s="178"/>
      <c r="E17" s="185"/>
      <c r="F17" s="187"/>
      <c r="G17" s="187"/>
      <c r="H17" s="119" t="s">
        <v>30</v>
      </c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</row>
    <row r="18" spans="1:79" ht="21" customHeight="1">
      <c r="A18" s="122" t="s">
        <v>23</v>
      </c>
      <c r="B18" s="62">
        <v>0</v>
      </c>
      <c r="C18" s="123"/>
      <c r="D18" s="124"/>
      <c r="E18" s="121">
        <f>B18*C18*D18</f>
        <v>0</v>
      </c>
      <c r="F18" s="113">
        <f>E18*7.65%</f>
        <v>0</v>
      </c>
      <c r="G18" s="113">
        <f>E18+F18</f>
        <v>0</v>
      </c>
      <c r="H18" s="120" t="s">
        <v>70</v>
      </c>
    </row>
    <row r="19" spans="1:79" s="8" customFormat="1" ht="21" customHeight="1">
      <c r="A19" s="122" t="s">
        <v>46</v>
      </c>
      <c r="B19" s="62">
        <v>0</v>
      </c>
      <c r="C19" s="123"/>
      <c r="D19" s="124"/>
      <c r="E19" s="121">
        <f>B19*C19*D19</f>
        <v>0</v>
      </c>
      <c r="F19" s="113">
        <f t="shared" ref="F19:F21" si="0">E19*7.65%</f>
        <v>0</v>
      </c>
      <c r="G19" s="113">
        <f>E19+F19</f>
        <v>0</v>
      </c>
      <c r="H19" s="120" t="s">
        <v>71</v>
      </c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18"/>
    </row>
    <row r="20" spans="1:79" s="8" customFormat="1" ht="21" customHeight="1">
      <c r="A20" s="122" t="s">
        <v>23</v>
      </c>
      <c r="B20" s="62">
        <v>0</v>
      </c>
      <c r="C20" s="123"/>
      <c r="D20" s="124"/>
      <c r="E20" s="121">
        <f t="shared" ref="E20:E21" si="1">B20*C20*D20</f>
        <v>0</v>
      </c>
      <c r="F20" s="113">
        <f t="shared" si="0"/>
        <v>0</v>
      </c>
      <c r="G20" s="113">
        <f t="shared" ref="G20:G21" si="2">E20+F20</f>
        <v>0</v>
      </c>
      <c r="H20" s="120" t="s">
        <v>72</v>
      </c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18"/>
    </row>
    <row r="21" spans="1:79" s="8" customFormat="1" ht="21" customHeight="1">
      <c r="A21" s="122" t="s">
        <v>46</v>
      </c>
      <c r="B21" s="62">
        <v>0</v>
      </c>
      <c r="C21" s="123"/>
      <c r="D21" s="124"/>
      <c r="E21" s="121">
        <f t="shared" si="1"/>
        <v>0</v>
      </c>
      <c r="F21" s="113">
        <f t="shared" si="0"/>
        <v>0</v>
      </c>
      <c r="G21" s="113">
        <f t="shared" si="2"/>
        <v>0</v>
      </c>
      <c r="H21" s="120" t="s">
        <v>73</v>
      </c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18"/>
    </row>
    <row r="22" spans="1:79" s="10" customFormat="1" ht="21" customHeight="1">
      <c r="A22" s="26" t="s">
        <v>10</v>
      </c>
      <c r="B22" s="28"/>
      <c r="C22" s="28"/>
      <c r="D22" s="28"/>
      <c r="E22" s="72"/>
      <c r="F22" s="74"/>
      <c r="G22" s="96">
        <f>SUM(G18:G21)</f>
        <v>0</v>
      </c>
      <c r="H22" s="32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23"/>
    </row>
    <row r="23" spans="1:79" s="10" customFormat="1" ht="15" customHeight="1">
      <c r="A23" s="30"/>
      <c r="B23" s="31"/>
      <c r="C23" s="27"/>
      <c r="D23" s="28"/>
      <c r="E23" s="72"/>
      <c r="F23" s="74"/>
      <c r="G23" s="74"/>
      <c r="H23" s="32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23"/>
    </row>
    <row r="24" spans="1:79" s="14" customFormat="1">
      <c r="A24" s="90" t="s">
        <v>35</v>
      </c>
      <c r="B24" s="91" t="s">
        <v>12</v>
      </c>
      <c r="C24" s="169"/>
      <c r="D24" s="179"/>
      <c r="E24" s="179"/>
      <c r="F24" s="170"/>
      <c r="G24" s="81" t="s">
        <v>9</v>
      </c>
      <c r="H24" s="60" t="s">
        <v>3</v>
      </c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</row>
    <row r="25" spans="1:79" s="11" customFormat="1" ht="21" customHeight="1">
      <c r="A25" s="107"/>
      <c r="B25" s="108">
        <v>0</v>
      </c>
      <c r="C25" s="180"/>
      <c r="D25" s="181"/>
      <c r="E25" s="181"/>
      <c r="F25" s="182"/>
      <c r="G25" s="113">
        <f>B25</f>
        <v>0</v>
      </c>
      <c r="H25" s="106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24"/>
    </row>
    <row r="26" spans="1:79" s="11" customFormat="1" ht="21" customHeight="1">
      <c r="A26" s="107"/>
      <c r="B26" s="108">
        <v>0</v>
      </c>
      <c r="C26" s="180"/>
      <c r="D26" s="181"/>
      <c r="E26" s="181"/>
      <c r="F26" s="182"/>
      <c r="G26" s="113">
        <f>B26</f>
        <v>0</v>
      </c>
      <c r="H26" s="106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24"/>
    </row>
    <row r="27" spans="1:79" s="10" customFormat="1" ht="21" customHeight="1">
      <c r="A27" s="107"/>
      <c r="B27" s="108">
        <v>0</v>
      </c>
      <c r="C27" s="180"/>
      <c r="D27" s="181"/>
      <c r="E27" s="181"/>
      <c r="F27" s="182"/>
      <c r="G27" s="113">
        <f>B27</f>
        <v>0</v>
      </c>
      <c r="H27" s="106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23"/>
    </row>
    <row r="28" spans="1:79" s="10" customFormat="1" ht="21" customHeight="1">
      <c r="A28" s="107"/>
      <c r="B28" s="108">
        <v>0</v>
      </c>
      <c r="C28" s="171"/>
      <c r="D28" s="183"/>
      <c r="E28" s="183"/>
      <c r="F28" s="172"/>
      <c r="G28" s="113">
        <f>B28</f>
        <v>0</v>
      </c>
      <c r="H28" s="106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23"/>
    </row>
    <row r="29" spans="1:79" s="10" customFormat="1" ht="21" customHeight="1">
      <c r="A29" s="114" t="s">
        <v>36</v>
      </c>
      <c r="B29" s="73"/>
      <c r="C29" s="72"/>
      <c r="D29" s="73"/>
      <c r="E29" s="72"/>
      <c r="F29" s="74"/>
      <c r="G29" s="96">
        <f>SUM(G25:G28)</f>
        <v>0</v>
      </c>
      <c r="H29" s="97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23"/>
    </row>
    <row r="30" spans="1:79" s="10" customFormat="1" ht="15" customHeight="1">
      <c r="A30" s="188"/>
      <c r="B30" s="189"/>
      <c r="C30" s="189"/>
      <c r="D30" s="190"/>
      <c r="E30" s="190"/>
      <c r="F30" s="74"/>
      <c r="G30" s="74"/>
      <c r="H30" s="97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23"/>
    </row>
    <row r="31" spans="1:79" s="14" customFormat="1">
      <c r="A31" s="90" t="s">
        <v>39</v>
      </c>
      <c r="B31" s="91" t="s">
        <v>12</v>
      </c>
      <c r="C31" s="115" t="s">
        <v>37</v>
      </c>
      <c r="D31" s="110"/>
      <c r="E31" s="111"/>
      <c r="F31" s="112"/>
      <c r="G31" s="81" t="s">
        <v>9</v>
      </c>
      <c r="H31" s="60" t="s">
        <v>3</v>
      </c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</row>
    <row r="32" spans="1:79" s="11" customFormat="1" ht="21" customHeight="1">
      <c r="A32" s="107"/>
      <c r="B32" s="108">
        <v>0</v>
      </c>
      <c r="C32" s="109"/>
      <c r="D32" s="83"/>
      <c r="E32" s="84"/>
      <c r="F32" s="85"/>
      <c r="G32" s="113">
        <f>B32*C32</f>
        <v>0</v>
      </c>
      <c r="H32" s="106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24"/>
    </row>
    <row r="33" spans="1:79" s="10" customFormat="1" ht="15" customHeight="1">
      <c r="A33" s="161"/>
      <c r="B33" s="162"/>
      <c r="C33" s="162"/>
      <c r="D33" s="162"/>
      <c r="E33" s="162"/>
      <c r="F33" s="29"/>
      <c r="G33" s="29"/>
      <c r="H33" s="32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23"/>
    </row>
    <row r="34" spans="1:79" s="10" customFormat="1" ht="46.8">
      <c r="A34" s="103" t="s">
        <v>2</v>
      </c>
      <c r="B34" s="104" t="s">
        <v>13</v>
      </c>
      <c r="C34" s="81" t="s">
        <v>25</v>
      </c>
      <c r="D34" s="81" t="s">
        <v>17</v>
      </c>
      <c r="E34" s="105" t="s">
        <v>5</v>
      </c>
      <c r="F34" s="81" t="s">
        <v>15</v>
      </c>
      <c r="G34" s="81" t="s">
        <v>9</v>
      </c>
      <c r="H34" s="60" t="s">
        <v>3</v>
      </c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23"/>
    </row>
    <row r="35" spans="1:79" s="9" customFormat="1" ht="21" customHeight="1">
      <c r="A35" s="98" t="s">
        <v>4</v>
      </c>
      <c r="B35" s="99">
        <v>0</v>
      </c>
      <c r="C35" s="102">
        <v>0</v>
      </c>
      <c r="D35" s="100">
        <v>0</v>
      </c>
      <c r="E35" s="101">
        <v>0</v>
      </c>
      <c r="F35" s="100">
        <v>0</v>
      </c>
      <c r="G35" s="17">
        <f>B35+D35+E35+F35+C35</f>
        <v>0</v>
      </c>
      <c r="H35" s="106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25"/>
    </row>
    <row r="36" spans="1:79" s="9" customFormat="1" ht="21" customHeight="1">
      <c r="A36" s="98" t="s">
        <v>6</v>
      </c>
      <c r="B36" s="99">
        <v>0</v>
      </c>
      <c r="C36" s="102">
        <v>0</v>
      </c>
      <c r="D36" s="100">
        <v>0</v>
      </c>
      <c r="E36" s="101">
        <v>0</v>
      </c>
      <c r="F36" s="100"/>
      <c r="G36" s="17">
        <f t="shared" ref="G36:G37" si="3">B36+D36+E36+F36+C36</f>
        <v>0</v>
      </c>
      <c r="H36" s="106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25"/>
    </row>
    <row r="37" spans="1:79" s="9" customFormat="1" ht="21" customHeight="1">
      <c r="A37" s="98" t="s">
        <v>18</v>
      </c>
      <c r="B37" s="99">
        <v>0</v>
      </c>
      <c r="C37" s="102">
        <v>0</v>
      </c>
      <c r="D37" s="100">
        <v>0</v>
      </c>
      <c r="E37" s="101">
        <v>0</v>
      </c>
      <c r="F37" s="100"/>
      <c r="G37" s="17">
        <f t="shared" si="3"/>
        <v>0</v>
      </c>
      <c r="H37" s="106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25"/>
    </row>
    <row r="38" spans="1:79" s="48" customFormat="1">
      <c r="A38" s="70" t="s">
        <v>14</v>
      </c>
      <c r="B38" s="92"/>
      <c r="C38" s="93"/>
      <c r="D38" s="94"/>
      <c r="E38" s="95"/>
      <c r="F38" s="94"/>
      <c r="G38" s="96">
        <f>SUM(G35:G37)</f>
        <v>0</v>
      </c>
      <c r="H38" s="9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</row>
    <row r="39" spans="1:79" s="48" customFormat="1" ht="15" customHeight="1">
      <c r="A39" s="50"/>
      <c r="B39" s="92"/>
      <c r="C39" s="93"/>
      <c r="D39" s="94"/>
      <c r="E39" s="95"/>
      <c r="F39" s="94"/>
      <c r="G39" s="92"/>
      <c r="H39" s="9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</row>
    <row r="40" spans="1:79" s="14" customFormat="1" ht="46.8">
      <c r="A40" s="90" t="s">
        <v>40</v>
      </c>
      <c r="B40" s="91" t="s">
        <v>41</v>
      </c>
      <c r="C40" s="77" t="s">
        <v>76</v>
      </c>
      <c r="D40" s="78"/>
      <c r="E40" s="79"/>
      <c r="F40" s="80"/>
      <c r="G40" s="81" t="s">
        <v>9</v>
      </c>
      <c r="H40" s="60" t="s">
        <v>3</v>
      </c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</row>
    <row r="41" spans="1:79" s="11" customFormat="1" ht="21" customHeight="1">
      <c r="A41" s="87"/>
      <c r="B41" s="88"/>
      <c r="C41" s="82">
        <v>0.56000000000000005</v>
      </c>
      <c r="D41" s="83"/>
      <c r="E41" s="84"/>
      <c r="F41" s="85"/>
      <c r="G41" s="86">
        <f>B41*C41</f>
        <v>0</v>
      </c>
      <c r="H41" s="89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24"/>
    </row>
    <row r="42" spans="1:79" s="10" customFormat="1" ht="21" customHeight="1" thickBot="1">
      <c r="A42" s="70" t="s">
        <v>45</v>
      </c>
      <c r="B42" s="71"/>
      <c r="C42" s="72"/>
      <c r="D42" s="73"/>
      <c r="E42" s="72"/>
      <c r="F42" s="74"/>
      <c r="G42" s="75">
        <f>SUM(G41)</f>
        <v>0</v>
      </c>
      <c r="H42" s="76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23"/>
    </row>
    <row r="43" spans="1:79" s="10" customFormat="1" ht="29.25" customHeight="1" thickTop="1">
      <c r="A43" s="145" t="s">
        <v>7</v>
      </c>
      <c r="B43" s="146"/>
      <c r="C43" s="146"/>
      <c r="D43" s="146"/>
      <c r="E43" s="146"/>
      <c r="F43" s="146"/>
      <c r="G43" s="63">
        <f>SUM(G11,G14,G22,G29,G32,G38,G42)</f>
        <v>0</v>
      </c>
      <c r="H43" s="6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23"/>
    </row>
    <row r="44" spans="1:79" s="10" customFormat="1" ht="25.5" customHeight="1" thickBot="1">
      <c r="A44" s="65"/>
      <c r="B44" s="66"/>
      <c r="C44" s="67"/>
      <c r="D44" s="147" t="s">
        <v>20</v>
      </c>
      <c r="E44" s="147"/>
      <c r="F44" s="148"/>
      <c r="G44" s="68">
        <f>5000-G43</f>
        <v>5000</v>
      </c>
      <c r="H44" s="69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23"/>
    </row>
    <row r="45" spans="1:79" s="7" customFormat="1">
      <c r="A45" s="33"/>
      <c r="B45" s="33"/>
      <c r="C45" s="38"/>
      <c r="D45" s="143"/>
      <c r="E45" s="144"/>
      <c r="F45" s="144"/>
      <c r="G45" s="39"/>
      <c r="H45" s="40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</row>
    <row r="46" spans="1:79" s="33" customFormat="1" ht="43.5" customHeight="1">
      <c r="A46" s="193" t="s">
        <v>75</v>
      </c>
      <c r="B46" s="193"/>
      <c r="C46" s="193"/>
      <c r="D46" s="193"/>
      <c r="E46" s="193"/>
      <c r="F46" s="193"/>
      <c r="G46" s="193"/>
      <c r="H46" s="193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</row>
    <row r="47" spans="1:79" s="33" customFormat="1">
      <c r="C47" s="38"/>
      <c r="D47" s="41"/>
      <c r="E47" s="38"/>
      <c r="F47" s="39"/>
      <c r="G47" s="39"/>
      <c r="H47" s="40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</row>
    <row r="48" spans="1:79" s="33" customFormat="1">
      <c r="C48" s="38"/>
      <c r="D48" s="41"/>
      <c r="E48" s="38"/>
      <c r="F48" s="39"/>
      <c r="G48" s="39"/>
      <c r="H48" s="40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</row>
    <row r="49" spans="3:78" s="33" customFormat="1">
      <c r="C49" s="38"/>
      <c r="D49" s="41"/>
      <c r="E49" s="38"/>
      <c r="F49" s="39"/>
      <c r="G49" s="39"/>
      <c r="H49" s="40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</row>
    <row r="50" spans="3:78" s="33" customFormat="1">
      <c r="C50" s="38"/>
      <c r="D50" s="41"/>
      <c r="E50" s="38"/>
      <c r="F50" s="39"/>
      <c r="G50" s="39"/>
      <c r="H50" s="40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</row>
    <row r="51" spans="3:78" s="33" customFormat="1">
      <c r="C51" s="38"/>
      <c r="D51" s="41"/>
      <c r="E51" s="38"/>
      <c r="F51" s="39"/>
      <c r="G51" s="39"/>
      <c r="H51" s="40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</row>
    <row r="52" spans="3:78" s="33" customFormat="1">
      <c r="C52" s="38"/>
      <c r="D52" s="41"/>
      <c r="E52" s="38"/>
      <c r="F52" s="39"/>
      <c r="G52" s="39"/>
      <c r="H52" s="40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</row>
    <row r="53" spans="3:78" s="33" customFormat="1">
      <c r="C53" s="38"/>
      <c r="D53" s="41"/>
      <c r="E53" s="38"/>
      <c r="F53" s="39"/>
      <c r="G53" s="39"/>
      <c r="H53" s="40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</row>
    <row r="54" spans="3:78" s="33" customFormat="1">
      <c r="C54" s="38"/>
      <c r="D54" s="41"/>
      <c r="E54" s="38"/>
      <c r="F54" s="39"/>
      <c r="G54" s="39"/>
      <c r="H54" s="40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</row>
    <row r="55" spans="3:78" s="33" customFormat="1">
      <c r="C55" s="38"/>
      <c r="D55" s="41"/>
      <c r="E55" s="38"/>
      <c r="F55" s="39"/>
      <c r="G55" s="39"/>
      <c r="H55" s="40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</row>
    <row r="56" spans="3:78" s="33" customFormat="1">
      <c r="C56" s="38"/>
      <c r="D56" s="41"/>
      <c r="E56" s="38"/>
      <c r="F56" s="39"/>
      <c r="G56" s="39"/>
      <c r="H56" s="40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</row>
    <row r="57" spans="3:78" s="33" customFormat="1">
      <c r="C57" s="38"/>
      <c r="D57" s="41"/>
      <c r="E57" s="38"/>
      <c r="F57" s="39"/>
      <c r="G57" s="39"/>
      <c r="H57" s="40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</row>
    <row r="58" spans="3:78" s="33" customFormat="1">
      <c r="C58" s="38"/>
      <c r="D58" s="41"/>
      <c r="E58" s="38"/>
      <c r="F58" s="39"/>
      <c r="G58" s="39"/>
      <c r="H58" s="40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</row>
    <row r="59" spans="3:78" s="33" customFormat="1">
      <c r="C59" s="38"/>
      <c r="D59" s="41"/>
      <c r="E59" s="38"/>
      <c r="F59" s="39"/>
      <c r="G59" s="39"/>
      <c r="H59" s="40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</row>
    <row r="60" spans="3:78" s="33" customFormat="1">
      <c r="C60" s="38"/>
      <c r="D60" s="41"/>
      <c r="E60" s="38"/>
      <c r="F60" s="39"/>
      <c r="G60" s="39"/>
      <c r="H60" s="40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</row>
    <row r="61" spans="3:78" s="33" customFormat="1">
      <c r="C61" s="38"/>
      <c r="D61" s="41"/>
      <c r="E61" s="38"/>
      <c r="F61" s="39"/>
      <c r="G61" s="39"/>
      <c r="H61" s="40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</row>
    <row r="62" spans="3:78" s="33" customFormat="1">
      <c r="C62" s="38"/>
      <c r="D62" s="41"/>
      <c r="E62" s="38"/>
      <c r="F62" s="39"/>
      <c r="G62" s="39"/>
      <c r="H62" s="40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</row>
    <row r="63" spans="3:78" s="33" customFormat="1">
      <c r="C63" s="38"/>
      <c r="D63" s="41"/>
      <c r="E63" s="38"/>
      <c r="F63" s="39"/>
      <c r="G63" s="39"/>
      <c r="H63" s="40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</row>
    <row r="64" spans="3:78" s="33" customFormat="1">
      <c r="C64" s="38"/>
      <c r="D64" s="41"/>
      <c r="E64" s="38"/>
      <c r="F64" s="39"/>
      <c r="G64" s="39"/>
      <c r="H64" s="40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</row>
    <row r="65" spans="3:78" s="33" customFormat="1">
      <c r="C65" s="38"/>
      <c r="D65" s="41"/>
      <c r="E65" s="38"/>
      <c r="F65" s="39"/>
      <c r="G65" s="39"/>
      <c r="H65" s="40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</row>
    <row r="66" spans="3:78" s="33" customFormat="1">
      <c r="C66" s="38"/>
      <c r="D66" s="41"/>
      <c r="E66" s="38"/>
      <c r="F66" s="39"/>
      <c r="G66" s="39"/>
      <c r="H66" s="40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</row>
    <row r="67" spans="3:78" s="33" customFormat="1">
      <c r="C67" s="38"/>
      <c r="D67" s="41"/>
      <c r="E67" s="38"/>
      <c r="F67" s="39"/>
      <c r="G67" s="39"/>
      <c r="H67" s="40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</row>
    <row r="68" spans="3:78" s="33" customFormat="1">
      <c r="C68" s="38"/>
      <c r="D68" s="41"/>
      <c r="E68" s="38"/>
      <c r="F68" s="39"/>
      <c r="G68" s="39"/>
      <c r="H68" s="40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</row>
    <row r="69" spans="3:78" s="33" customFormat="1">
      <c r="C69" s="38"/>
      <c r="D69" s="41"/>
      <c r="E69" s="38"/>
      <c r="F69" s="39"/>
      <c r="G69" s="39"/>
      <c r="H69" s="40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</row>
    <row r="70" spans="3:78" s="33" customFormat="1">
      <c r="C70" s="38"/>
      <c r="D70" s="41"/>
      <c r="E70" s="38"/>
      <c r="F70" s="39"/>
      <c r="G70" s="39"/>
      <c r="H70" s="40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</row>
    <row r="71" spans="3:78" s="33" customFormat="1">
      <c r="C71" s="38"/>
      <c r="D71" s="41"/>
      <c r="E71" s="38"/>
      <c r="F71" s="39"/>
      <c r="G71" s="39"/>
      <c r="H71" s="40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</row>
    <row r="72" spans="3:78" s="33" customFormat="1">
      <c r="C72" s="38"/>
      <c r="D72" s="41"/>
      <c r="E72" s="38"/>
      <c r="F72" s="39"/>
      <c r="G72" s="39"/>
      <c r="H72" s="40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</row>
    <row r="73" spans="3:78" s="33" customFormat="1">
      <c r="C73" s="38"/>
      <c r="D73" s="41"/>
      <c r="E73" s="38"/>
      <c r="F73" s="39"/>
      <c r="G73" s="39"/>
      <c r="H73" s="40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</row>
    <row r="74" spans="3:78" s="33" customFormat="1">
      <c r="C74" s="38"/>
      <c r="D74" s="41"/>
      <c r="E74" s="38"/>
      <c r="F74" s="39"/>
      <c r="G74" s="39"/>
      <c r="H74" s="40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</row>
    <row r="75" spans="3:78" s="33" customFormat="1">
      <c r="C75" s="38"/>
      <c r="D75" s="41"/>
      <c r="E75" s="38"/>
      <c r="F75" s="39"/>
      <c r="G75" s="39"/>
      <c r="H75" s="40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</row>
    <row r="76" spans="3:78" s="33" customFormat="1">
      <c r="C76" s="38"/>
      <c r="D76" s="41"/>
      <c r="E76" s="38"/>
      <c r="F76" s="39"/>
      <c r="G76" s="39"/>
      <c r="H76" s="40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</row>
    <row r="77" spans="3:78" s="33" customFormat="1">
      <c r="C77" s="38"/>
      <c r="D77" s="41"/>
      <c r="E77" s="38"/>
      <c r="F77" s="39"/>
      <c r="G77" s="39"/>
      <c r="H77" s="40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</row>
    <row r="78" spans="3:78" s="33" customFormat="1">
      <c r="C78" s="38"/>
      <c r="D78" s="41"/>
      <c r="E78" s="38"/>
      <c r="F78" s="39"/>
      <c r="G78" s="39"/>
      <c r="H78" s="40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</row>
    <row r="79" spans="3:78" s="33" customFormat="1">
      <c r="C79" s="38"/>
      <c r="D79" s="41"/>
      <c r="E79" s="38"/>
      <c r="F79" s="39"/>
      <c r="G79" s="39"/>
      <c r="H79" s="40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</row>
    <row r="80" spans="3:78" s="33" customFormat="1">
      <c r="C80" s="38"/>
      <c r="D80" s="41"/>
      <c r="E80" s="38"/>
      <c r="F80" s="39"/>
      <c r="G80" s="39"/>
      <c r="H80" s="40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</row>
    <row r="81" spans="3:78" s="33" customFormat="1">
      <c r="C81" s="38"/>
      <c r="D81" s="41"/>
      <c r="E81" s="38"/>
      <c r="F81" s="39"/>
      <c r="G81" s="39"/>
      <c r="H81" s="40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</row>
    <row r="82" spans="3:78" s="33" customFormat="1">
      <c r="C82" s="38"/>
      <c r="D82" s="41"/>
      <c r="E82" s="38"/>
      <c r="F82" s="39"/>
      <c r="G82" s="39"/>
      <c r="H82" s="40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</row>
    <row r="83" spans="3:78" s="33" customFormat="1">
      <c r="C83" s="38"/>
      <c r="D83" s="41"/>
      <c r="E83" s="38"/>
      <c r="F83" s="39"/>
      <c r="G83" s="39"/>
      <c r="H83" s="40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</row>
    <row r="84" spans="3:78" s="33" customFormat="1">
      <c r="C84" s="38"/>
      <c r="D84" s="41"/>
      <c r="E84" s="38"/>
      <c r="F84" s="39"/>
      <c r="G84" s="39"/>
      <c r="H84" s="40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</row>
    <row r="85" spans="3:78" s="33" customFormat="1">
      <c r="C85" s="38"/>
      <c r="D85" s="41"/>
      <c r="E85" s="38"/>
      <c r="F85" s="39"/>
      <c r="G85" s="39"/>
      <c r="H85" s="40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</row>
    <row r="86" spans="3:78" s="33" customFormat="1">
      <c r="C86" s="38"/>
      <c r="D86" s="41"/>
      <c r="E86" s="38"/>
      <c r="F86" s="39"/>
      <c r="G86" s="39"/>
      <c r="H86" s="40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</row>
    <row r="87" spans="3:78" s="33" customFormat="1">
      <c r="C87" s="38"/>
      <c r="D87" s="41"/>
      <c r="E87" s="38"/>
      <c r="F87" s="39"/>
      <c r="G87" s="39"/>
      <c r="H87" s="40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</row>
    <row r="88" spans="3:78" s="33" customFormat="1">
      <c r="C88" s="38"/>
      <c r="D88" s="41"/>
      <c r="E88" s="38"/>
      <c r="F88" s="39"/>
      <c r="G88" s="39"/>
      <c r="H88" s="40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</row>
    <row r="89" spans="3:78" s="33" customFormat="1">
      <c r="C89" s="38"/>
      <c r="D89" s="41"/>
      <c r="E89" s="38"/>
      <c r="F89" s="39"/>
      <c r="G89" s="39"/>
      <c r="H89" s="40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</row>
    <row r="90" spans="3:78" s="33" customFormat="1">
      <c r="C90" s="38"/>
      <c r="D90" s="41"/>
      <c r="E90" s="38"/>
      <c r="F90" s="39"/>
      <c r="G90" s="39"/>
      <c r="H90" s="40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</row>
    <row r="91" spans="3:78" s="33" customFormat="1">
      <c r="C91" s="38"/>
      <c r="D91" s="41"/>
      <c r="E91" s="38"/>
      <c r="F91" s="39"/>
      <c r="G91" s="39"/>
      <c r="H91" s="40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</row>
    <row r="92" spans="3:78" s="33" customFormat="1">
      <c r="C92" s="38"/>
      <c r="D92" s="41"/>
      <c r="E92" s="38"/>
      <c r="F92" s="39"/>
      <c r="G92" s="39"/>
      <c r="H92" s="40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</row>
    <row r="93" spans="3:78" s="33" customFormat="1">
      <c r="C93" s="38"/>
      <c r="D93" s="41"/>
      <c r="E93" s="38"/>
      <c r="F93" s="39"/>
      <c r="G93" s="39"/>
      <c r="H93" s="40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</row>
    <row r="94" spans="3:78" s="33" customFormat="1">
      <c r="C94" s="38"/>
      <c r="D94" s="41"/>
      <c r="E94" s="38"/>
      <c r="F94" s="39"/>
      <c r="G94" s="39"/>
      <c r="H94" s="40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</row>
    <row r="95" spans="3:78" s="33" customFormat="1">
      <c r="C95" s="38"/>
      <c r="D95" s="41"/>
      <c r="E95" s="38"/>
      <c r="F95" s="39"/>
      <c r="G95" s="39"/>
      <c r="H95" s="40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</row>
    <row r="96" spans="3:78" s="33" customFormat="1">
      <c r="C96" s="38"/>
      <c r="D96" s="41"/>
      <c r="E96" s="38"/>
      <c r="F96" s="39"/>
      <c r="G96" s="39"/>
      <c r="H96" s="40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</row>
    <row r="97" spans="3:78" s="33" customFormat="1">
      <c r="C97" s="38"/>
      <c r="D97" s="41"/>
      <c r="E97" s="38"/>
      <c r="F97" s="39"/>
      <c r="G97" s="39"/>
      <c r="H97" s="40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</row>
    <row r="98" spans="3:78" s="33" customFormat="1">
      <c r="C98" s="38"/>
      <c r="D98" s="41"/>
      <c r="E98" s="38"/>
      <c r="F98" s="39"/>
      <c r="G98" s="39"/>
      <c r="H98" s="40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</row>
    <row r="99" spans="3:78" s="33" customFormat="1">
      <c r="C99" s="38"/>
      <c r="D99" s="41"/>
      <c r="E99" s="38"/>
      <c r="F99" s="39"/>
      <c r="G99" s="39"/>
      <c r="H99" s="40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</row>
    <row r="100" spans="3:78" s="33" customFormat="1">
      <c r="C100" s="38"/>
      <c r="D100" s="41"/>
      <c r="E100" s="38"/>
      <c r="F100" s="39"/>
      <c r="G100" s="39"/>
      <c r="H100" s="40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</row>
    <row r="101" spans="3:78" s="33" customFormat="1">
      <c r="C101" s="38"/>
      <c r="D101" s="41"/>
      <c r="E101" s="38"/>
      <c r="F101" s="39"/>
      <c r="G101" s="39"/>
      <c r="H101" s="40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</row>
    <row r="102" spans="3:78" s="33" customFormat="1">
      <c r="C102" s="38"/>
      <c r="D102" s="41"/>
      <c r="E102" s="38"/>
      <c r="F102" s="39"/>
      <c r="G102" s="39"/>
      <c r="H102" s="40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</row>
    <row r="103" spans="3:78" s="33" customFormat="1">
      <c r="C103" s="38"/>
      <c r="D103" s="41"/>
      <c r="E103" s="38"/>
      <c r="F103" s="39"/>
      <c r="G103" s="39"/>
      <c r="H103" s="40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  <c r="BO103" s="34"/>
      <c r="BP103" s="34"/>
      <c r="BQ103" s="34"/>
      <c r="BR103" s="34"/>
      <c r="BS103" s="34"/>
      <c r="BT103" s="34"/>
      <c r="BU103" s="34"/>
      <c r="BV103" s="34"/>
      <c r="BW103" s="34"/>
      <c r="BX103" s="34"/>
      <c r="BY103" s="34"/>
      <c r="BZ103" s="34"/>
    </row>
    <row r="104" spans="3:78" s="33" customFormat="1">
      <c r="C104" s="38"/>
      <c r="D104" s="41"/>
      <c r="E104" s="38"/>
      <c r="F104" s="39"/>
      <c r="G104" s="39"/>
      <c r="H104" s="40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/>
      <c r="BT104" s="34"/>
      <c r="BU104" s="34"/>
      <c r="BV104" s="34"/>
      <c r="BW104" s="34"/>
      <c r="BX104" s="34"/>
      <c r="BY104" s="34"/>
      <c r="BZ104" s="34"/>
    </row>
    <row r="105" spans="3:78" s="33" customFormat="1">
      <c r="C105" s="38"/>
      <c r="D105" s="41"/>
      <c r="E105" s="38"/>
      <c r="F105" s="39"/>
      <c r="G105" s="39"/>
      <c r="H105" s="40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</row>
    <row r="106" spans="3:78" s="33" customFormat="1">
      <c r="C106" s="38"/>
      <c r="D106" s="41"/>
      <c r="E106" s="38"/>
      <c r="F106" s="39"/>
      <c r="G106" s="39"/>
      <c r="H106" s="40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</row>
    <row r="107" spans="3:78" s="33" customFormat="1">
      <c r="C107" s="38"/>
      <c r="D107" s="41"/>
      <c r="E107" s="38"/>
      <c r="F107" s="39"/>
      <c r="G107" s="39"/>
      <c r="H107" s="40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</row>
    <row r="108" spans="3:78" s="33" customFormat="1">
      <c r="C108" s="38"/>
      <c r="D108" s="41"/>
      <c r="E108" s="38"/>
      <c r="F108" s="39"/>
      <c r="G108" s="39"/>
      <c r="H108" s="40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</row>
    <row r="109" spans="3:78" s="33" customFormat="1">
      <c r="C109" s="38"/>
      <c r="D109" s="41"/>
      <c r="E109" s="38"/>
      <c r="F109" s="39"/>
      <c r="G109" s="39"/>
      <c r="H109" s="40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</row>
    <row r="110" spans="3:78" s="33" customFormat="1">
      <c r="C110" s="38"/>
      <c r="D110" s="41"/>
      <c r="E110" s="38"/>
      <c r="F110" s="39"/>
      <c r="G110" s="39"/>
      <c r="H110" s="40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</row>
    <row r="111" spans="3:78" s="33" customFormat="1">
      <c r="C111" s="38"/>
      <c r="D111" s="41"/>
      <c r="E111" s="38"/>
      <c r="F111" s="39"/>
      <c r="G111" s="39"/>
      <c r="H111" s="40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</row>
    <row r="112" spans="3:78" s="33" customFormat="1">
      <c r="C112" s="38"/>
      <c r="D112" s="41"/>
      <c r="E112" s="38"/>
      <c r="F112" s="39"/>
      <c r="G112" s="39"/>
      <c r="H112" s="40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4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</row>
    <row r="113" spans="3:78" s="33" customFormat="1">
      <c r="C113" s="38"/>
      <c r="D113" s="41"/>
      <c r="E113" s="38"/>
      <c r="F113" s="39"/>
      <c r="G113" s="39"/>
      <c r="H113" s="40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</row>
    <row r="114" spans="3:78" s="33" customFormat="1">
      <c r="C114" s="38"/>
      <c r="D114" s="41"/>
      <c r="E114" s="38"/>
      <c r="F114" s="39"/>
      <c r="G114" s="39"/>
      <c r="H114" s="40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4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</row>
    <row r="115" spans="3:78" s="33" customFormat="1">
      <c r="C115" s="38"/>
      <c r="D115" s="41"/>
      <c r="E115" s="38"/>
      <c r="F115" s="39"/>
      <c r="G115" s="39"/>
      <c r="H115" s="40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</row>
    <row r="116" spans="3:78" s="33" customFormat="1">
      <c r="C116" s="38"/>
      <c r="D116" s="41"/>
      <c r="E116" s="38"/>
      <c r="F116" s="39"/>
      <c r="G116" s="39"/>
      <c r="H116" s="40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4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</row>
    <row r="117" spans="3:78" s="33" customFormat="1">
      <c r="C117" s="38"/>
      <c r="D117" s="41"/>
      <c r="E117" s="38"/>
      <c r="F117" s="39"/>
      <c r="G117" s="39"/>
      <c r="H117" s="40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34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</row>
    <row r="118" spans="3:78" s="33" customFormat="1">
      <c r="C118" s="38"/>
      <c r="D118" s="41"/>
      <c r="E118" s="38"/>
      <c r="F118" s="39"/>
      <c r="G118" s="39"/>
      <c r="H118" s="40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4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</row>
    <row r="119" spans="3:78" s="33" customFormat="1">
      <c r="C119" s="38"/>
      <c r="D119" s="41"/>
      <c r="E119" s="38"/>
      <c r="F119" s="39"/>
      <c r="G119" s="39"/>
      <c r="H119" s="40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34"/>
      <c r="BO119" s="34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</row>
    <row r="120" spans="3:78" s="33" customFormat="1">
      <c r="C120" s="38"/>
      <c r="D120" s="41"/>
      <c r="E120" s="38"/>
      <c r="F120" s="39"/>
      <c r="G120" s="39"/>
      <c r="H120" s="40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4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</row>
    <row r="121" spans="3:78" s="33" customFormat="1">
      <c r="C121" s="38"/>
      <c r="D121" s="41"/>
      <c r="E121" s="38"/>
      <c r="F121" s="39"/>
      <c r="G121" s="39"/>
      <c r="H121" s="40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34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</row>
    <row r="122" spans="3:78" s="33" customFormat="1">
      <c r="C122" s="38"/>
      <c r="D122" s="41"/>
      <c r="E122" s="38"/>
      <c r="F122" s="39"/>
      <c r="G122" s="39"/>
      <c r="H122" s="40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34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</row>
    <row r="123" spans="3:78" s="33" customFormat="1">
      <c r="C123" s="38"/>
      <c r="D123" s="41"/>
      <c r="E123" s="38"/>
      <c r="F123" s="39"/>
      <c r="G123" s="39"/>
      <c r="H123" s="40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34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</row>
    <row r="124" spans="3:78" s="33" customFormat="1">
      <c r="C124" s="38"/>
      <c r="D124" s="41"/>
      <c r="E124" s="38"/>
      <c r="F124" s="39"/>
      <c r="G124" s="39"/>
      <c r="H124" s="40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34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</row>
    <row r="125" spans="3:78" s="33" customFormat="1">
      <c r="C125" s="38"/>
      <c r="D125" s="41"/>
      <c r="E125" s="38"/>
      <c r="F125" s="39"/>
      <c r="G125" s="39"/>
      <c r="H125" s="40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34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</row>
    <row r="126" spans="3:78" s="33" customFormat="1">
      <c r="C126" s="38"/>
      <c r="D126" s="41"/>
      <c r="E126" s="38"/>
      <c r="F126" s="39"/>
      <c r="G126" s="39"/>
      <c r="H126" s="40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34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</row>
    <row r="127" spans="3:78" s="33" customFormat="1">
      <c r="C127" s="38"/>
      <c r="D127" s="41"/>
      <c r="E127" s="38"/>
      <c r="F127" s="39"/>
      <c r="G127" s="39"/>
      <c r="H127" s="40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34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</row>
    <row r="128" spans="3:78" s="33" customFormat="1">
      <c r="C128" s="38"/>
      <c r="D128" s="41"/>
      <c r="E128" s="38"/>
      <c r="F128" s="39"/>
      <c r="G128" s="39"/>
      <c r="H128" s="40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34"/>
      <c r="BP128" s="34"/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</row>
    <row r="129" spans="3:78" s="33" customFormat="1">
      <c r="C129" s="38"/>
      <c r="D129" s="41"/>
      <c r="E129" s="38"/>
      <c r="F129" s="39"/>
      <c r="G129" s="39"/>
      <c r="H129" s="40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34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</row>
    <row r="130" spans="3:78" s="33" customFormat="1">
      <c r="C130" s="38"/>
      <c r="D130" s="41"/>
      <c r="E130" s="38"/>
      <c r="F130" s="39"/>
      <c r="G130" s="39"/>
      <c r="H130" s="40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</row>
    <row r="131" spans="3:78" s="33" customFormat="1">
      <c r="C131" s="38"/>
      <c r="D131" s="41"/>
      <c r="E131" s="38"/>
      <c r="F131" s="39"/>
      <c r="G131" s="39"/>
      <c r="H131" s="40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34"/>
      <c r="BP131" s="34"/>
      <c r="BQ131" s="34"/>
      <c r="BR131" s="34"/>
      <c r="BS131" s="34"/>
      <c r="BT131" s="34"/>
      <c r="BU131" s="34"/>
      <c r="BV131" s="34"/>
      <c r="BW131" s="34"/>
      <c r="BX131" s="34"/>
      <c r="BY131" s="34"/>
      <c r="BZ131" s="34"/>
    </row>
    <row r="132" spans="3:78" s="33" customFormat="1">
      <c r="C132" s="38"/>
      <c r="D132" s="41"/>
      <c r="E132" s="38"/>
      <c r="F132" s="39"/>
      <c r="G132" s="39"/>
      <c r="H132" s="40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  <c r="BK132" s="34"/>
      <c r="BL132" s="34"/>
      <c r="BM132" s="34"/>
      <c r="BN132" s="34"/>
      <c r="BO132" s="34"/>
      <c r="BP132" s="34"/>
      <c r="BQ132" s="34"/>
      <c r="BR132" s="34"/>
      <c r="BS132" s="34"/>
      <c r="BT132" s="34"/>
      <c r="BU132" s="34"/>
      <c r="BV132" s="34"/>
      <c r="BW132" s="34"/>
      <c r="BX132" s="34"/>
      <c r="BY132" s="34"/>
      <c r="BZ132" s="34"/>
    </row>
    <row r="133" spans="3:78" s="33" customFormat="1">
      <c r="C133" s="38"/>
      <c r="D133" s="41"/>
      <c r="E133" s="38"/>
      <c r="F133" s="39"/>
      <c r="G133" s="39"/>
      <c r="H133" s="40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34"/>
      <c r="BP133" s="34"/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</row>
    <row r="134" spans="3:78" s="33" customFormat="1">
      <c r="C134" s="38"/>
      <c r="D134" s="41"/>
      <c r="E134" s="38"/>
      <c r="F134" s="39"/>
      <c r="G134" s="39"/>
      <c r="H134" s="40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</row>
    <row r="135" spans="3:78" s="33" customFormat="1">
      <c r="C135" s="38"/>
      <c r="D135" s="41"/>
      <c r="E135" s="38"/>
      <c r="F135" s="39"/>
      <c r="G135" s="39"/>
      <c r="H135" s="40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34"/>
      <c r="BO135" s="34"/>
      <c r="BP135" s="34"/>
      <c r="BQ135" s="34"/>
      <c r="BR135" s="34"/>
      <c r="BS135" s="34"/>
      <c r="BT135" s="34"/>
      <c r="BU135" s="34"/>
      <c r="BV135" s="34"/>
      <c r="BW135" s="34"/>
      <c r="BX135" s="34"/>
      <c r="BY135" s="34"/>
      <c r="BZ135" s="34"/>
    </row>
    <row r="136" spans="3:78" s="33" customFormat="1">
      <c r="C136" s="38"/>
      <c r="D136" s="41"/>
      <c r="E136" s="38"/>
      <c r="F136" s="39"/>
      <c r="G136" s="39"/>
      <c r="H136" s="40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  <c r="BK136" s="34"/>
      <c r="BL136" s="34"/>
      <c r="BM136" s="34"/>
      <c r="BN136" s="34"/>
      <c r="BO136" s="34"/>
      <c r="BP136" s="34"/>
      <c r="BQ136" s="34"/>
      <c r="BR136" s="34"/>
      <c r="BS136" s="34"/>
      <c r="BT136" s="34"/>
      <c r="BU136" s="34"/>
      <c r="BV136" s="34"/>
      <c r="BW136" s="34"/>
      <c r="BX136" s="34"/>
      <c r="BY136" s="34"/>
      <c r="BZ136" s="34"/>
    </row>
    <row r="137" spans="3:78" s="33" customFormat="1">
      <c r="C137" s="38"/>
      <c r="D137" s="41"/>
      <c r="E137" s="38"/>
      <c r="F137" s="39"/>
      <c r="G137" s="39"/>
      <c r="H137" s="40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34"/>
      <c r="BP137" s="34"/>
      <c r="BQ137" s="34"/>
      <c r="BR137" s="34"/>
      <c r="BS137" s="34"/>
      <c r="BT137" s="34"/>
      <c r="BU137" s="34"/>
      <c r="BV137" s="34"/>
      <c r="BW137" s="34"/>
      <c r="BX137" s="34"/>
      <c r="BY137" s="34"/>
      <c r="BZ137" s="34"/>
    </row>
    <row r="138" spans="3:78" s="33" customFormat="1">
      <c r="C138" s="38"/>
      <c r="D138" s="41"/>
      <c r="E138" s="38"/>
      <c r="F138" s="39"/>
      <c r="G138" s="39"/>
      <c r="H138" s="40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34"/>
      <c r="BO138" s="34"/>
      <c r="BP138" s="34"/>
      <c r="BQ138" s="34"/>
      <c r="BR138" s="34"/>
      <c r="BS138" s="34"/>
      <c r="BT138" s="34"/>
      <c r="BU138" s="34"/>
      <c r="BV138" s="34"/>
      <c r="BW138" s="34"/>
      <c r="BX138" s="34"/>
      <c r="BY138" s="34"/>
      <c r="BZ138" s="34"/>
    </row>
    <row r="139" spans="3:78" s="33" customFormat="1">
      <c r="C139" s="38"/>
      <c r="D139" s="41"/>
      <c r="E139" s="38"/>
      <c r="F139" s="39"/>
      <c r="G139" s="39"/>
      <c r="H139" s="40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34"/>
      <c r="BO139" s="34"/>
      <c r="BP139" s="34"/>
      <c r="BQ139" s="34"/>
      <c r="BR139" s="34"/>
      <c r="BS139" s="34"/>
      <c r="BT139" s="34"/>
      <c r="BU139" s="34"/>
      <c r="BV139" s="34"/>
      <c r="BW139" s="34"/>
      <c r="BX139" s="34"/>
      <c r="BY139" s="34"/>
      <c r="BZ139" s="34"/>
    </row>
    <row r="140" spans="3:78" s="33" customFormat="1">
      <c r="C140" s="38"/>
      <c r="D140" s="41"/>
      <c r="E140" s="38"/>
      <c r="F140" s="39"/>
      <c r="G140" s="39"/>
      <c r="H140" s="40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34"/>
      <c r="BP140" s="34"/>
      <c r="BQ140" s="34"/>
      <c r="BR140" s="34"/>
      <c r="BS140" s="34"/>
      <c r="BT140" s="34"/>
      <c r="BU140" s="34"/>
      <c r="BV140" s="34"/>
      <c r="BW140" s="34"/>
      <c r="BX140" s="34"/>
      <c r="BY140" s="34"/>
      <c r="BZ140" s="34"/>
    </row>
    <row r="141" spans="3:78" s="33" customFormat="1">
      <c r="C141" s="38"/>
      <c r="D141" s="41"/>
      <c r="E141" s="38"/>
      <c r="F141" s="39"/>
      <c r="G141" s="39"/>
      <c r="H141" s="40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34"/>
      <c r="BP141" s="34"/>
      <c r="BQ141" s="34"/>
      <c r="BR141" s="34"/>
      <c r="BS141" s="34"/>
      <c r="BT141" s="34"/>
      <c r="BU141" s="34"/>
      <c r="BV141" s="34"/>
      <c r="BW141" s="34"/>
      <c r="BX141" s="34"/>
      <c r="BY141" s="34"/>
      <c r="BZ141" s="34"/>
    </row>
    <row r="142" spans="3:78" s="33" customFormat="1">
      <c r="C142" s="38"/>
      <c r="D142" s="41"/>
      <c r="E142" s="38"/>
      <c r="F142" s="39"/>
      <c r="G142" s="39"/>
      <c r="H142" s="40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34"/>
      <c r="BP142" s="34"/>
      <c r="BQ142" s="34"/>
      <c r="BR142" s="34"/>
      <c r="BS142" s="34"/>
      <c r="BT142" s="34"/>
      <c r="BU142" s="34"/>
      <c r="BV142" s="34"/>
      <c r="BW142" s="34"/>
      <c r="BX142" s="34"/>
      <c r="BY142" s="34"/>
      <c r="BZ142" s="34"/>
    </row>
    <row r="143" spans="3:78" s="33" customFormat="1">
      <c r="C143" s="38"/>
      <c r="D143" s="41"/>
      <c r="E143" s="38"/>
      <c r="F143" s="39"/>
      <c r="G143" s="39"/>
      <c r="H143" s="40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34"/>
      <c r="BO143" s="34"/>
      <c r="BP143" s="34"/>
      <c r="BQ143" s="34"/>
      <c r="BR143" s="34"/>
      <c r="BS143" s="34"/>
      <c r="BT143" s="34"/>
      <c r="BU143" s="34"/>
      <c r="BV143" s="34"/>
      <c r="BW143" s="34"/>
      <c r="BX143" s="34"/>
      <c r="BY143" s="34"/>
      <c r="BZ143" s="34"/>
    </row>
    <row r="144" spans="3:78" s="33" customFormat="1">
      <c r="C144" s="38"/>
      <c r="D144" s="41"/>
      <c r="E144" s="38"/>
      <c r="F144" s="39"/>
      <c r="G144" s="39"/>
      <c r="H144" s="40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34"/>
      <c r="BP144" s="34"/>
      <c r="BQ144" s="34"/>
      <c r="BR144" s="34"/>
      <c r="BS144" s="34"/>
      <c r="BT144" s="34"/>
      <c r="BU144" s="34"/>
      <c r="BV144" s="34"/>
      <c r="BW144" s="34"/>
      <c r="BX144" s="34"/>
      <c r="BY144" s="34"/>
      <c r="BZ144" s="34"/>
    </row>
    <row r="145" spans="3:78" s="33" customFormat="1">
      <c r="C145" s="38"/>
      <c r="D145" s="41"/>
      <c r="E145" s="38"/>
      <c r="F145" s="39"/>
      <c r="G145" s="39"/>
      <c r="H145" s="40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34"/>
      <c r="BP145" s="34"/>
      <c r="BQ145" s="34"/>
      <c r="BR145" s="34"/>
      <c r="BS145" s="34"/>
      <c r="BT145" s="34"/>
      <c r="BU145" s="34"/>
      <c r="BV145" s="34"/>
      <c r="BW145" s="34"/>
      <c r="BX145" s="34"/>
      <c r="BY145" s="34"/>
      <c r="BZ145" s="34"/>
    </row>
    <row r="146" spans="3:78" s="33" customFormat="1">
      <c r="C146" s="38"/>
      <c r="D146" s="41"/>
      <c r="E146" s="38"/>
      <c r="F146" s="39"/>
      <c r="G146" s="39"/>
      <c r="H146" s="40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34"/>
      <c r="BP146" s="34"/>
      <c r="BQ146" s="34"/>
      <c r="BR146" s="34"/>
      <c r="BS146" s="34"/>
      <c r="BT146" s="34"/>
      <c r="BU146" s="34"/>
      <c r="BV146" s="34"/>
      <c r="BW146" s="34"/>
      <c r="BX146" s="34"/>
      <c r="BY146" s="34"/>
      <c r="BZ146" s="34"/>
    </row>
    <row r="147" spans="3:78" s="33" customFormat="1">
      <c r="C147" s="38"/>
      <c r="D147" s="41"/>
      <c r="E147" s="38"/>
      <c r="F147" s="39"/>
      <c r="G147" s="39"/>
      <c r="H147" s="40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34"/>
      <c r="BP147" s="34"/>
      <c r="BQ147" s="34"/>
      <c r="BR147" s="34"/>
      <c r="BS147" s="34"/>
      <c r="BT147" s="34"/>
      <c r="BU147" s="34"/>
      <c r="BV147" s="34"/>
      <c r="BW147" s="34"/>
      <c r="BX147" s="34"/>
      <c r="BY147" s="34"/>
      <c r="BZ147" s="34"/>
    </row>
    <row r="148" spans="3:78" s="33" customFormat="1">
      <c r="C148" s="38"/>
      <c r="D148" s="41"/>
      <c r="E148" s="38"/>
      <c r="F148" s="39"/>
      <c r="G148" s="39"/>
      <c r="H148" s="40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34"/>
      <c r="BP148" s="34"/>
      <c r="BQ148" s="34"/>
      <c r="BR148" s="34"/>
      <c r="BS148" s="34"/>
      <c r="BT148" s="34"/>
      <c r="BU148" s="34"/>
      <c r="BV148" s="34"/>
      <c r="BW148" s="34"/>
      <c r="BX148" s="34"/>
      <c r="BY148" s="34"/>
      <c r="BZ148" s="34"/>
    </row>
    <row r="149" spans="3:78" s="33" customFormat="1">
      <c r="C149" s="38"/>
      <c r="D149" s="41"/>
      <c r="E149" s="38"/>
      <c r="F149" s="39"/>
      <c r="G149" s="39"/>
      <c r="H149" s="40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4"/>
      <c r="BP149" s="34"/>
      <c r="BQ149" s="34"/>
      <c r="BR149" s="34"/>
      <c r="BS149" s="34"/>
      <c r="BT149" s="34"/>
      <c r="BU149" s="34"/>
      <c r="BV149" s="34"/>
      <c r="BW149" s="34"/>
      <c r="BX149" s="34"/>
      <c r="BY149" s="34"/>
      <c r="BZ149" s="34"/>
    </row>
    <row r="150" spans="3:78" s="33" customFormat="1">
      <c r="C150" s="38"/>
      <c r="D150" s="41"/>
      <c r="E150" s="38"/>
      <c r="F150" s="39"/>
      <c r="G150" s="39"/>
      <c r="H150" s="40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  <c r="BO150" s="34"/>
      <c r="BP150" s="34"/>
      <c r="BQ150" s="34"/>
      <c r="BR150" s="34"/>
      <c r="BS150" s="34"/>
      <c r="BT150" s="34"/>
      <c r="BU150" s="34"/>
      <c r="BV150" s="34"/>
      <c r="BW150" s="34"/>
      <c r="BX150" s="34"/>
      <c r="BY150" s="34"/>
      <c r="BZ150" s="34"/>
    </row>
    <row r="151" spans="3:78" s="33" customFormat="1">
      <c r="C151" s="38"/>
      <c r="D151" s="41"/>
      <c r="E151" s="38"/>
      <c r="F151" s="39"/>
      <c r="G151" s="39"/>
      <c r="H151" s="40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34"/>
      <c r="BO151" s="34"/>
      <c r="BP151" s="34"/>
      <c r="BQ151" s="34"/>
      <c r="BR151" s="34"/>
      <c r="BS151" s="34"/>
      <c r="BT151" s="34"/>
      <c r="BU151" s="34"/>
      <c r="BV151" s="34"/>
      <c r="BW151" s="34"/>
      <c r="BX151" s="34"/>
      <c r="BY151" s="34"/>
      <c r="BZ151" s="34"/>
    </row>
    <row r="152" spans="3:78" s="33" customFormat="1">
      <c r="C152" s="38"/>
      <c r="D152" s="41"/>
      <c r="E152" s="38"/>
      <c r="F152" s="39"/>
      <c r="G152" s="39"/>
      <c r="H152" s="40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34"/>
      <c r="BN152" s="34"/>
      <c r="BO152" s="34"/>
      <c r="BP152" s="34"/>
      <c r="BQ152" s="34"/>
      <c r="BR152" s="34"/>
      <c r="BS152" s="34"/>
      <c r="BT152" s="34"/>
      <c r="BU152" s="34"/>
      <c r="BV152" s="34"/>
      <c r="BW152" s="34"/>
      <c r="BX152" s="34"/>
      <c r="BY152" s="34"/>
      <c r="BZ152" s="34"/>
    </row>
    <row r="153" spans="3:78" s="33" customFormat="1">
      <c r="C153" s="38"/>
      <c r="D153" s="41"/>
      <c r="E153" s="38"/>
      <c r="F153" s="39"/>
      <c r="G153" s="39"/>
      <c r="H153" s="40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34"/>
      <c r="BL153" s="34"/>
      <c r="BM153" s="34"/>
      <c r="BN153" s="34"/>
      <c r="BO153" s="34"/>
      <c r="BP153" s="34"/>
      <c r="BQ153" s="34"/>
      <c r="BR153" s="34"/>
      <c r="BS153" s="34"/>
      <c r="BT153" s="34"/>
      <c r="BU153" s="34"/>
      <c r="BV153" s="34"/>
      <c r="BW153" s="34"/>
      <c r="BX153" s="34"/>
      <c r="BY153" s="34"/>
      <c r="BZ153" s="34"/>
    </row>
    <row r="154" spans="3:78" s="33" customFormat="1">
      <c r="C154" s="38"/>
      <c r="D154" s="41"/>
      <c r="E154" s="38"/>
      <c r="F154" s="39"/>
      <c r="G154" s="39"/>
      <c r="H154" s="40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34"/>
      <c r="BL154" s="34"/>
      <c r="BM154" s="34"/>
      <c r="BN154" s="34"/>
      <c r="BO154" s="34"/>
      <c r="BP154" s="34"/>
      <c r="BQ154" s="34"/>
      <c r="BR154" s="34"/>
      <c r="BS154" s="34"/>
      <c r="BT154" s="34"/>
      <c r="BU154" s="34"/>
      <c r="BV154" s="34"/>
      <c r="BW154" s="34"/>
      <c r="BX154" s="34"/>
      <c r="BY154" s="34"/>
      <c r="BZ154" s="34"/>
    </row>
    <row r="155" spans="3:78" s="33" customFormat="1">
      <c r="C155" s="38"/>
      <c r="D155" s="41"/>
      <c r="E155" s="38"/>
      <c r="F155" s="39"/>
      <c r="G155" s="39"/>
      <c r="H155" s="40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34"/>
      <c r="BO155" s="34"/>
      <c r="BP155" s="34"/>
      <c r="BQ155" s="34"/>
      <c r="BR155" s="34"/>
      <c r="BS155" s="34"/>
      <c r="BT155" s="34"/>
      <c r="BU155" s="34"/>
      <c r="BV155" s="34"/>
      <c r="BW155" s="34"/>
      <c r="BX155" s="34"/>
      <c r="BY155" s="34"/>
      <c r="BZ155" s="34"/>
    </row>
    <row r="156" spans="3:78" s="33" customFormat="1">
      <c r="C156" s="38"/>
      <c r="D156" s="41"/>
      <c r="E156" s="38"/>
      <c r="F156" s="39"/>
      <c r="G156" s="39"/>
      <c r="H156" s="40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  <c r="BK156" s="34"/>
      <c r="BL156" s="34"/>
      <c r="BM156" s="34"/>
      <c r="BN156" s="34"/>
      <c r="BO156" s="34"/>
      <c r="BP156" s="34"/>
      <c r="BQ156" s="34"/>
      <c r="BR156" s="34"/>
      <c r="BS156" s="34"/>
      <c r="BT156" s="34"/>
      <c r="BU156" s="34"/>
      <c r="BV156" s="34"/>
      <c r="BW156" s="34"/>
      <c r="BX156" s="34"/>
      <c r="BY156" s="34"/>
      <c r="BZ156" s="34"/>
    </row>
    <row r="157" spans="3:78" s="33" customFormat="1">
      <c r="C157" s="38"/>
      <c r="D157" s="41"/>
      <c r="E157" s="38"/>
      <c r="F157" s="39"/>
      <c r="G157" s="39"/>
      <c r="H157" s="40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34"/>
      <c r="BP157" s="34"/>
      <c r="BQ157" s="34"/>
      <c r="BR157" s="34"/>
      <c r="BS157" s="34"/>
      <c r="BT157" s="34"/>
      <c r="BU157" s="34"/>
      <c r="BV157" s="34"/>
      <c r="BW157" s="34"/>
      <c r="BX157" s="34"/>
      <c r="BY157" s="34"/>
      <c r="BZ157" s="34"/>
    </row>
    <row r="158" spans="3:78" s="33" customFormat="1">
      <c r="C158" s="38"/>
      <c r="D158" s="41"/>
      <c r="E158" s="38"/>
      <c r="F158" s="39"/>
      <c r="G158" s="39"/>
      <c r="H158" s="40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  <c r="BT158" s="34"/>
      <c r="BU158" s="34"/>
      <c r="BV158" s="34"/>
      <c r="BW158" s="34"/>
      <c r="BX158" s="34"/>
      <c r="BY158" s="34"/>
      <c r="BZ158" s="34"/>
    </row>
    <row r="159" spans="3:78" s="33" customFormat="1">
      <c r="C159" s="38"/>
      <c r="D159" s="41"/>
      <c r="E159" s="38"/>
      <c r="F159" s="39"/>
      <c r="G159" s="39"/>
      <c r="H159" s="40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  <c r="BU159" s="34"/>
      <c r="BV159" s="34"/>
      <c r="BW159" s="34"/>
      <c r="BX159" s="34"/>
      <c r="BY159" s="34"/>
      <c r="BZ159" s="34"/>
    </row>
    <row r="160" spans="3:78" s="33" customFormat="1">
      <c r="C160" s="38"/>
      <c r="D160" s="41"/>
      <c r="E160" s="38"/>
      <c r="F160" s="39"/>
      <c r="G160" s="39"/>
      <c r="H160" s="40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34"/>
      <c r="BP160" s="34"/>
      <c r="BQ160" s="34"/>
      <c r="BR160" s="34"/>
      <c r="BS160" s="34"/>
      <c r="BT160" s="34"/>
      <c r="BU160" s="34"/>
      <c r="BV160" s="34"/>
      <c r="BW160" s="34"/>
      <c r="BX160" s="34"/>
      <c r="BY160" s="34"/>
      <c r="BZ160" s="34"/>
    </row>
    <row r="161" spans="3:78" s="33" customFormat="1">
      <c r="C161" s="38"/>
      <c r="D161" s="41"/>
      <c r="E161" s="38"/>
      <c r="F161" s="39"/>
      <c r="G161" s="39"/>
      <c r="H161" s="40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/>
      <c r="BO161" s="34"/>
      <c r="BP161" s="34"/>
      <c r="BQ161" s="34"/>
      <c r="BR161" s="34"/>
      <c r="BS161" s="34"/>
      <c r="BT161" s="34"/>
      <c r="BU161" s="34"/>
      <c r="BV161" s="34"/>
      <c r="BW161" s="34"/>
      <c r="BX161" s="34"/>
      <c r="BY161" s="34"/>
      <c r="BZ161" s="34"/>
    </row>
    <row r="162" spans="3:78" s="33" customFormat="1">
      <c r="C162" s="38"/>
      <c r="D162" s="41"/>
      <c r="E162" s="38"/>
      <c r="F162" s="39"/>
      <c r="G162" s="39"/>
      <c r="H162" s="40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34"/>
      <c r="BN162" s="34"/>
      <c r="BO162" s="34"/>
      <c r="BP162" s="34"/>
      <c r="BQ162" s="34"/>
      <c r="BR162" s="34"/>
      <c r="BS162" s="34"/>
      <c r="BT162" s="34"/>
      <c r="BU162" s="34"/>
      <c r="BV162" s="34"/>
      <c r="BW162" s="34"/>
      <c r="BX162" s="34"/>
      <c r="BY162" s="34"/>
      <c r="BZ162" s="34"/>
    </row>
    <row r="163" spans="3:78" s="33" customFormat="1">
      <c r="C163" s="38"/>
      <c r="D163" s="41"/>
      <c r="E163" s="38"/>
      <c r="F163" s="39"/>
      <c r="G163" s="39"/>
      <c r="H163" s="40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  <c r="BK163" s="34"/>
      <c r="BL163" s="34"/>
      <c r="BM163" s="34"/>
      <c r="BN163" s="34"/>
      <c r="BO163" s="34"/>
      <c r="BP163" s="34"/>
      <c r="BQ163" s="34"/>
      <c r="BR163" s="34"/>
      <c r="BS163" s="34"/>
      <c r="BT163" s="34"/>
      <c r="BU163" s="34"/>
      <c r="BV163" s="34"/>
      <c r="BW163" s="34"/>
      <c r="BX163" s="34"/>
      <c r="BY163" s="34"/>
      <c r="BZ163" s="34"/>
    </row>
    <row r="164" spans="3:78" s="33" customFormat="1">
      <c r="C164" s="38"/>
      <c r="D164" s="41"/>
      <c r="E164" s="38"/>
      <c r="F164" s="39"/>
      <c r="G164" s="39"/>
      <c r="H164" s="40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  <c r="BK164" s="34"/>
      <c r="BL164" s="34"/>
      <c r="BM164" s="34"/>
      <c r="BN164" s="34"/>
      <c r="BO164" s="34"/>
      <c r="BP164" s="34"/>
      <c r="BQ164" s="34"/>
      <c r="BR164" s="34"/>
      <c r="BS164" s="34"/>
      <c r="BT164" s="34"/>
      <c r="BU164" s="34"/>
      <c r="BV164" s="34"/>
      <c r="BW164" s="34"/>
      <c r="BX164" s="34"/>
      <c r="BY164" s="34"/>
      <c r="BZ164" s="34"/>
    </row>
    <row r="165" spans="3:78" s="33" customFormat="1">
      <c r="C165" s="38"/>
      <c r="D165" s="41"/>
      <c r="E165" s="38"/>
      <c r="F165" s="39"/>
      <c r="G165" s="39"/>
      <c r="H165" s="40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  <c r="BK165" s="34"/>
      <c r="BL165" s="34"/>
      <c r="BM165" s="34"/>
      <c r="BN165" s="34"/>
      <c r="BO165" s="34"/>
      <c r="BP165" s="34"/>
      <c r="BQ165" s="34"/>
      <c r="BR165" s="34"/>
      <c r="BS165" s="34"/>
      <c r="BT165" s="34"/>
      <c r="BU165" s="34"/>
      <c r="BV165" s="34"/>
      <c r="BW165" s="34"/>
      <c r="BX165" s="34"/>
      <c r="BY165" s="34"/>
      <c r="BZ165" s="34"/>
    </row>
    <row r="166" spans="3:78" s="33" customFormat="1">
      <c r="C166" s="38"/>
      <c r="D166" s="41"/>
      <c r="E166" s="38"/>
      <c r="F166" s="39"/>
      <c r="G166" s="39"/>
      <c r="H166" s="40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  <c r="BK166" s="34"/>
      <c r="BL166" s="34"/>
      <c r="BM166" s="34"/>
      <c r="BN166" s="34"/>
      <c r="BO166" s="34"/>
      <c r="BP166" s="34"/>
      <c r="BQ166" s="34"/>
      <c r="BR166" s="34"/>
      <c r="BS166" s="34"/>
      <c r="BT166" s="34"/>
      <c r="BU166" s="34"/>
      <c r="BV166" s="34"/>
      <c r="BW166" s="34"/>
      <c r="BX166" s="34"/>
      <c r="BY166" s="34"/>
      <c r="BZ166" s="34"/>
    </row>
    <row r="167" spans="3:78" s="33" customFormat="1">
      <c r="C167" s="38"/>
      <c r="D167" s="41"/>
      <c r="E167" s="38"/>
      <c r="F167" s="39"/>
      <c r="G167" s="39"/>
      <c r="H167" s="40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  <c r="BK167" s="34"/>
      <c r="BL167" s="34"/>
      <c r="BM167" s="34"/>
      <c r="BN167" s="34"/>
      <c r="BO167" s="34"/>
      <c r="BP167" s="34"/>
      <c r="BQ167" s="34"/>
      <c r="BR167" s="34"/>
      <c r="BS167" s="34"/>
      <c r="BT167" s="34"/>
      <c r="BU167" s="34"/>
      <c r="BV167" s="34"/>
      <c r="BW167" s="34"/>
      <c r="BX167" s="34"/>
      <c r="BY167" s="34"/>
      <c r="BZ167" s="34"/>
    </row>
    <row r="168" spans="3:78" s="33" customFormat="1">
      <c r="C168" s="38"/>
      <c r="D168" s="41"/>
      <c r="E168" s="38"/>
      <c r="F168" s="39"/>
      <c r="G168" s="39"/>
      <c r="H168" s="40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  <c r="BK168" s="34"/>
      <c r="BL168" s="34"/>
      <c r="BM168" s="34"/>
      <c r="BN168" s="34"/>
      <c r="BO168" s="34"/>
      <c r="BP168" s="34"/>
      <c r="BQ168" s="34"/>
      <c r="BR168" s="34"/>
      <c r="BS168" s="34"/>
      <c r="BT168" s="34"/>
      <c r="BU168" s="34"/>
      <c r="BV168" s="34"/>
      <c r="BW168" s="34"/>
      <c r="BX168" s="34"/>
      <c r="BY168" s="34"/>
      <c r="BZ168" s="34"/>
    </row>
    <row r="169" spans="3:78" s="33" customFormat="1">
      <c r="C169" s="38"/>
      <c r="D169" s="41"/>
      <c r="E169" s="38"/>
      <c r="F169" s="39"/>
      <c r="G169" s="39"/>
      <c r="H169" s="40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  <c r="BK169" s="34"/>
      <c r="BL169" s="34"/>
      <c r="BM169" s="34"/>
      <c r="BN169" s="34"/>
      <c r="BO169" s="34"/>
      <c r="BP169" s="34"/>
      <c r="BQ169" s="34"/>
      <c r="BR169" s="34"/>
      <c r="BS169" s="34"/>
      <c r="BT169" s="34"/>
      <c r="BU169" s="34"/>
      <c r="BV169" s="34"/>
      <c r="BW169" s="34"/>
      <c r="BX169" s="34"/>
      <c r="BY169" s="34"/>
      <c r="BZ169" s="34"/>
    </row>
    <row r="170" spans="3:78" s="33" customFormat="1">
      <c r="C170" s="38"/>
      <c r="D170" s="41"/>
      <c r="E170" s="38"/>
      <c r="F170" s="39"/>
      <c r="G170" s="39"/>
      <c r="H170" s="40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  <c r="BK170" s="34"/>
      <c r="BL170" s="34"/>
      <c r="BM170" s="34"/>
      <c r="BN170" s="34"/>
      <c r="BO170" s="34"/>
      <c r="BP170" s="34"/>
      <c r="BQ170" s="34"/>
      <c r="BR170" s="34"/>
      <c r="BS170" s="34"/>
      <c r="BT170" s="34"/>
      <c r="BU170" s="34"/>
      <c r="BV170" s="34"/>
      <c r="BW170" s="34"/>
      <c r="BX170" s="34"/>
      <c r="BY170" s="34"/>
      <c r="BZ170" s="34"/>
    </row>
    <row r="171" spans="3:78" s="33" customFormat="1">
      <c r="C171" s="38"/>
      <c r="D171" s="41"/>
      <c r="E171" s="38"/>
      <c r="F171" s="39"/>
      <c r="G171" s="39"/>
      <c r="H171" s="40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  <c r="BK171" s="34"/>
      <c r="BL171" s="34"/>
      <c r="BM171" s="34"/>
      <c r="BN171" s="34"/>
      <c r="BO171" s="34"/>
      <c r="BP171" s="34"/>
      <c r="BQ171" s="34"/>
      <c r="BR171" s="34"/>
      <c r="BS171" s="34"/>
      <c r="BT171" s="34"/>
      <c r="BU171" s="34"/>
      <c r="BV171" s="34"/>
      <c r="BW171" s="34"/>
      <c r="BX171" s="34"/>
      <c r="BY171" s="34"/>
      <c r="BZ171" s="34"/>
    </row>
    <row r="172" spans="3:78" s="33" customFormat="1">
      <c r="C172" s="38"/>
      <c r="D172" s="41"/>
      <c r="E172" s="38"/>
      <c r="F172" s="39"/>
      <c r="G172" s="39"/>
      <c r="H172" s="40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34"/>
      <c r="BL172" s="34"/>
      <c r="BM172" s="34"/>
      <c r="BN172" s="34"/>
      <c r="BO172" s="34"/>
      <c r="BP172" s="34"/>
      <c r="BQ172" s="34"/>
      <c r="BR172" s="34"/>
      <c r="BS172" s="34"/>
      <c r="BT172" s="34"/>
      <c r="BU172" s="34"/>
      <c r="BV172" s="34"/>
      <c r="BW172" s="34"/>
      <c r="BX172" s="34"/>
      <c r="BY172" s="34"/>
      <c r="BZ172" s="34"/>
    </row>
    <row r="173" spans="3:78" s="33" customFormat="1">
      <c r="C173" s="38"/>
      <c r="D173" s="41"/>
      <c r="E173" s="38"/>
      <c r="F173" s="39"/>
      <c r="G173" s="39"/>
      <c r="H173" s="40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  <c r="BK173" s="34"/>
      <c r="BL173" s="34"/>
      <c r="BM173" s="34"/>
      <c r="BN173" s="34"/>
      <c r="BO173" s="34"/>
      <c r="BP173" s="34"/>
      <c r="BQ173" s="34"/>
      <c r="BR173" s="34"/>
      <c r="BS173" s="34"/>
      <c r="BT173" s="34"/>
      <c r="BU173" s="34"/>
      <c r="BV173" s="34"/>
      <c r="BW173" s="34"/>
      <c r="BX173" s="34"/>
      <c r="BY173" s="34"/>
      <c r="BZ173" s="34"/>
    </row>
    <row r="174" spans="3:78" s="33" customFormat="1">
      <c r="C174" s="38"/>
      <c r="D174" s="41"/>
      <c r="E174" s="38"/>
      <c r="F174" s="39"/>
      <c r="G174" s="39"/>
      <c r="H174" s="40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  <c r="BJ174" s="34"/>
      <c r="BK174" s="34"/>
      <c r="BL174" s="34"/>
      <c r="BM174" s="34"/>
      <c r="BN174" s="34"/>
      <c r="BO174" s="34"/>
      <c r="BP174" s="34"/>
      <c r="BQ174" s="34"/>
      <c r="BR174" s="34"/>
      <c r="BS174" s="34"/>
      <c r="BT174" s="34"/>
      <c r="BU174" s="34"/>
      <c r="BV174" s="34"/>
      <c r="BW174" s="34"/>
      <c r="BX174" s="34"/>
      <c r="BY174" s="34"/>
      <c r="BZ174" s="34"/>
    </row>
    <row r="175" spans="3:78" s="33" customFormat="1">
      <c r="C175" s="38"/>
      <c r="D175" s="41"/>
      <c r="E175" s="38"/>
      <c r="F175" s="39"/>
      <c r="G175" s="39"/>
      <c r="H175" s="40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  <c r="BK175" s="34"/>
      <c r="BL175" s="34"/>
      <c r="BM175" s="34"/>
      <c r="BN175" s="34"/>
      <c r="BO175" s="34"/>
      <c r="BP175" s="34"/>
      <c r="BQ175" s="34"/>
      <c r="BR175" s="34"/>
      <c r="BS175" s="34"/>
      <c r="BT175" s="34"/>
      <c r="BU175" s="34"/>
      <c r="BV175" s="34"/>
      <c r="BW175" s="34"/>
      <c r="BX175" s="34"/>
      <c r="BY175" s="34"/>
      <c r="BZ175" s="34"/>
    </row>
    <row r="176" spans="3:78" s="33" customFormat="1">
      <c r="C176" s="38"/>
      <c r="D176" s="41"/>
      <c r="E176" s="38"/>
      <c r="F176" s="39"/>
      <c r="G176" s="39"/>
      <c r="H176" s="40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  <c r="BK176" s="34"/>
      <c r="BL176" s="34"/>
      <c r="BM176" s="34"/>
      <c r="BN176" s="34"/>
      <c r="BO176" s="34"/>
      <c r="BP176" s="34"/>
      <c r="BQ176" s="34"/>
      <c r="BR176" s="34"/>
      <c r="BS176" s="34"/>
      <c r="BT176" s="34"/>
      <c r="BU176" s="34"/>
      <c r="BV176" s="34"/>
      <c r="BW176" s="34"/>
      <c r="BX176" s="34"/>
      <c r="BY176" s="34"/>
      <c r="BZ176" s="34"/>
    </row>
    <row r="177" spans="3:78" s="33" customFormat="1">
      <c r="C177" s="38"/>
      <c r="D177" s="41"/>
      <c r="E177" s="38"/>
      <c r="F177" s="39"/>
      <c r="G177" s="39"/>
      <c r="H177" s="40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34"/>
      <c r="BO177" s="34"/>
      <c r="BP177" s="34"/>
      <c r="BQ177" s="34"/>
      <c r="BR177" s="34"/>
      <c r="BS177" s="34"/>
      <c r="BT177" s="34"/>
      <c r="BU177" s="34"/>
      <c r="BV177" s="34"/>
      <c r="BW177" s="34"/>
      <c r="BX177" s="34"/>
      <c r="BY177" s="34"/>
      <c r="BZ177" s="34"/>
    </row>
    <row r="178" spans="3:78" s="33" customFormat="1">
      <c r="C178" s="38"/>
      <c r="D178" s="41"/>
      <c r="E178" s="38"/>
      <c r="F178" s="39"/>
      <c r="G178" s="39"/>
      <c r="H178" s="40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  <c r="BK178" s="34"/>
      <c r="BL178" s="34"/>
      <c r="BM178" s="34"/>
      <c r="BN178" s="34"/>
      <c r="BO178" s="34"/>
      <c r="BP178" s="34"/>
      <c r="BQ178" s="34"/>
      <c r="BR178" s="34"/>
      <c r="BS178" s="34"/>
      <c r="BT178" s="34"/>
      <c r="BU178" s="34"/>
      <c r="BV178" s="34"/>
      <c r="BW178" s="34"/>
      <c r="BX178" s="34"/>
      <c r="BY178" s="34"/>
      <c r="BZ178" s="34"/>
    </row>
    <row r="179" spans="3:78" s="33" customFormat="1">
      <c r="C179" s="38"/>
      <c r="D179" s="41"/>
      <c r="E179" s="38"/>
      <c r="F179" s="39"/>
      <c r="G179" s="39"/>
      <c r="H179" s="40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  <c r="BK179" s="34"/>
      <c r="BL179" s="34"/>
      <c r="BM179" s="34"/>
      <c r="BN179" s="34"/>
      <c r="BO179" s="34"/>
      <c r="BP179" s="34"/>
      <c r="BQ179" s="34"/>
      <c r="BR179" s="34"/>
      <c r="BS179" s="34"/>
      <c r="BT179" s="34"/>
      <c r="BU179" s="34"/>
      <c r="BV179" s="34"/>
      <c r="BW179" s="34"/>
      <c r="BX179" s="34"/>
      <c r="BY179" s="34"/>
      <c r="BZ179" s="34"/>
    </row>
    <row r="180" spans="3:78" s="33" customFormat="1">
      <c r="C180" s="38"/>
      <c r="D180" s="41"/>
      <c r="E180" s="38"/>
      <c r="F180" s="39"/>
      <c r="G180" s="39"/>
      <c r="H180" s="40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  <c r="BK180" s="34"/>
      <c r="BL180" s="34"/>
      <c r="BM180" s="34"/>
      <c r="BN180" s="34"/>
      <c r="BO180" s="34"/>
      <c r="BP180" s="34"/>
      <c r="BQ180" s="34"/>
      <c r="BR180" s="34"/>
      <c r="BS180" s="34"/>
      <c r="BT180" s="34"/>
      <c r="BU180" s="34"/>
      <c r="BV180" s="34"/>
      <c r="BW180" s="34"/>
      <c r="BX180" s="34"/>
      <c r="BY180" s="34"/>
      <c r="BZ180" s="34"/>
    </row>
    <row r="181" spans="3:78" s="33" customFormat="1">
      <c r="C181" s="38"/>
      <c r="D181" s="41"/>
      <c r="E181" s="38"/>
      <c r="F181" s="39"/>
      <c r="G181" s="39"/>
      <c r="H181" s="40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/>
      <c r="BO181" s="34"/>
      <c r="BP181" s="34"/>
      <c r="BQ181" s="34"/>
      <c r="BR181" s="34"/>
      <c r="BS181" s="34"/>
      <c r="BT181" s="34"/>
      <c r="BU181" s="34"/>
      <c r="BV181" s="34"/>
      <c r="BW181" s="34"/>
      <c r="BX181" s="34"/>
      <c r="BY181" s="34"/>
      <c r="BZ181" s="34"/>
    </row>
    <row r="182" spans="3:78" s="33" customFormat="1">
      <c r="C182" s="38"/>
      <c r="D182" s="41"/>
      <c r="E182" s="38"/>
      <c r="F182" s="39"/>
      <c r="G182" s="39"/>
      <c r="H182" s="40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  <c r="BK182" s="34"/>
      <c r="BL182" s="34"/>
      <c r="BM182" s="34"/>
      <c r="BN182" s="34"/>
      <c r="BO182" s="34"/>
      <c r="BP182" s="34"/>
      <c r="BQ182" s="34"/>
      <c r="BR182" s="34"/>
      <c r="BS182" s="34"/>
      <c r="BT182" s="34"/>
      <c r="BU182" s="34"/>
      <c r="BV182" s="34"/>
      <c r="BW182" s="34"/>
      <c r="BX182" s="34"/>
      <c r="BY182" s="34"/>
      <c r="BZ182" s="34"/>
    </row>
    <row r="183" spans="3:78" s="33" customFormat="1">
      <c r="C183" s="38"/>
      <c r="D183" s="41"/>
      <c r="E183" s="38"/>
      <c r="F183" s="39"/>
      <c r="G183" s="39"/>
      <c r="H183" s="40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  <c r="BK183" s="34"/>
      <c r="BL183" s="34"/>
      <c r="BM183" s="34"/>
      <c r="BN183" s="34"/>
      <c r="BO183" s="34"/>
      <c r="BP183" s="34"/>
      <c r="BQ183" s="34"/>
      <c r="BR183" s="34"/>
      <c r="BS183" s="34"/>
      <c r="BT183" s="34"/>
      <c r="BU183" s="34"/>
      <c r="BV183" s="34"/>
      <c r="BW183" s="34"/>
      <c r="BX183" s="34"/>
      <c r="BY183" s="34"/>
      <c r="BZ183" s="34"/>
    </row>
    <row r="184" spans="3:78" s="33" customFormat="1">
      <c r="C184" s="38"/>
      <c r="D184" s="41"/>
      <c r="E184" s="38"/>
      <c r="F184" s="39"/>
      <c r="G184" s="39"/>
      <c r="H184" s="40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  <c r="BK184" s="34"/>
      <c r="BL184" s="34"/>
      <c r="BM184" s="34"/>
      <c r="BN184" s="34"/>
      <c r="BO184" s="34"/>
      <c r="BP184" s="34"/>
      <c r="BQ184" s="34"/>
      <c r="BR184" s="34"/>
      <c r="BS184" s="34"/>
      <c r="BT184" s="34"/>
      <c r="BU184" s="34"/>
      <c r="BV184" s="34"/>
      <c r="BW184" s="34"/>
      <c r="BX184" s="34"/>
      <c r="BY184" s="34"/>
      <c r="BZ184" s="34"/>
    </row>
    <row r="185" spans="3:78" s="33" customFormat="1">
      <c r="C185" s="38"/>
      <c r="D185" s="41"/>
      <c r="E185" s="38"/>
      <c r="F185" s="39"/>
      <c r="G185" s="39"/>
      <c r="H185" s="40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  <c r="BK185" s="34"/>
      <c r="BL185" s="34"/>
      <c r="BM185" s="34"/>
      <c r="BN185" s="34"/>
      <c r="BO185" s="34"/>
      <c r="BP185" s="34"/>
      <c r="BQ185" s="34"/>
      <c r="BR185" s="34"/>
      <c r="BS185" s="34"/>
      <c r="BT185" s="34"/>
      <c r="BU185" s="34"/>
      <c r="BV185" s="34"/>
      <c r="BW185" s="34"/>
      <c r="BX185" s="34"/>
      <c r="BY185" s="34"/>
      <c r="BZ185" s="34"/>
    </row>
    <row r="186" spans="3:78" s="33" customFormat="1">
      <c r="C186" s="38"/>
      <c r="D186" s="41"/>
      <c r="E186" s="38"/>
      <c r="F186" s="39"/>
      <c r="G186" s="39"/>
      <c r="H186" s="40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  <c r="BK186" s="34"/>
      <c r="BL186" s="34"/>
      <c r="BM186" s="34"/>
      <c r="BN186" s="34"/>
      <c r="BO186" s="34"/>
      <c r="BP186" s="34"/>
      <c r="BQ186" s="34"/>
      <c r="BR186" s="34"/>
      <c r="BS186" s="34"/>
      <c r="BT186" s="34"/>
      <c r="BU186" s="34"/>
      <c r="BV186" s="34"/>
      <c r="BW186" s="34"/>
      <c r="BX186" s="34"/>
      <c r="BY186" s="34"/>
      <c r="BZ186" s="34"/>
    </row>
    <row r="187" spans="3:78" s="33" customFormat="1">
      <c r="C187" s="38"/>
      <c r="D187" s="41"/>
      <c r="E187" s="38"/>
      <c r="F187" s="39"/>
      <c r="G187" s="39"/>
      <c r="H187" s="40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  <c r="BJ187" s="34"/>
      <c r="BK187" s="34"/>
      <c r="BL187" s="34"/>
      <c r="BM187" s="34"/>
      <c r="BN187" s="34"/>
      <c r="BO187" s="34"/>
      <c r="BP187" s="34"/>
      <c r="BQ187" s="34"/>
      <c r="BR187" s="34"/>
      <c r="BS187" s="34"/>
      <c r="BT187" s="34"/>
      <c r="BU187" s="34"/>
      <c r="BV187" s="34"/>
      <c r="BW187" s="34"/>
      <c r="BX187" s="34"/>
      <c r="BY187" s="34"/>
      <c r="BZ187" s="34"/>
    </row>
    <row r="188" spans="3:78" s="33" customFormat="1">
      <c r="C188" s="38"/>
      <c r="D188" s="41"/>
      <c r="E188" s="38"/>
      <c r="F188" s="39"/>
      <c r="G188" s="39"/>
      <c r="H188" s="40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  <c r="BK188" s="34"/>
      <c r="BL188" s="34"/>
      <c r="BM188" s="34"/>
      <c r="BN188" s="34"/>
      <c r="BO188" s="34"/>
      <c r="BP188" s="34"/>
      <c r="BQ188" s="34"/>
      <c r="BR188" s="34"/>
      <c r="BS188" s="34"/>
      <c r="BT188" s="34"/>
      <c r="BU188" s="34"/>
      <c r="BV188" s="34"/>
      <c r="BW188" s="34"/>
      <c r="BX188" s="34"/>
      <c r="BY188" s="34"/>
      <c r="BZ188" s="34"/>
    </row>
    <row r="189" spans="3:78" s="33" customFormat="1">
      <c r="C189" s="38"/>
      <c r="D189" s="41"/>
      <c r="E189" s="38"/>
      <c r="F189" s="39"/>
      <c r="G189" s="39"/>
      <c r="H189" s="40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  <c r="BJ189" s="34"/>
      <c r="BK189" s="34"/>
      <c r="BL189" s="34"/>
      <c r="BM189" s="34"/>
      <c r="BN189" s="34"/>
      <c r="BO189" s="34"/>
      <c r="BP189" s="34"/>
      <c r="BQ189" s="34"/>
      <c r="BR189" s="34"/>
      <c r="BS189" s="34"/>
      <c r="BT189" s="34"/>
      <c r="BU189" s="34"/>
      <c r="BV189" s="34"/>
      <c r="BW189" s="34"/>
      <c r="BX189" s="34"/>
      <c r="BY189" s="34"/>
      <c r="BZ189" s="34"/>
    </row>
    <row r="190" spans="3:78" s="33" customFormat="1">
      <c r="C190" s="38"/>
      <c r="D190" s="41"/>
      <c r="E190" s="38"/>
      <c r="F190" s="39"/>
      <c r="G190" s="39"/>
      <c r="H190" s="40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  <c r="BK190" s="34"/>
      <c r="BL190" s="34"/>
      <c r="BM190" s="34"/>
      <c r="BN190" s="34"/>
      <c r="BO190" s="34"/>
      <c r="BP190" s="34"/>
      <c r="BQ190" s="34"/>
      <c r="BR190" s="34"/>
      <c r="BS190" s="34"/>
      <c r="BT190" s="34"/>
      <c r="BU190" s="34"/>
      <c r="BV190" s="34"/>
      <c r="BW190" s="34"/>
      <c r="BX190" s="34"/>
      <c r="BY190" s="34"/>
      <c r="BZ190" s="34"/>
    </row>
    <row r="191" spans="3:78" s="33" customFormat="1">
      <c r="C191" s="38"/>
      <c r="D191" s="41"/>
      <c r="E191" s="38"/>
      <c r="F191" s="39"/>
      <c r="G191" s="39"/>
      <c r="H191" s="40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/>
      <c r="BO191" s="34"/>
      <c r="BP191" s="34"/>
      <c r="BQ191" s="34"/>
      <c r="BR191" s="34"/>
      <c r="BS191" s="34"/>
      <c r="BT191" s="34"/>
      <c r="BU191" s="34"/>
      <c r="BV191" s="34"/>
      <c r="BW191" s="34"/>
      <c r="BX191" s="34"/>
      <c r="BY191" s="34"/>
      <c r="BZ191" s="34"/>
    </row>
    <row r="192" spans="3:78" s="33" customFormat="1">
      <c r="C192" s="38"/>
      <c r="D192" s="41"/>
      <c r="E192" s="38"/>
      <c r="F192" s="39"/>
      <c r="G192" s="39"/>
      <c r="H192" s="40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  <c r="BJ192" s="34"/>
      <c r="BK192" s="34"/>
      <c r="BL192" s="34"/>
      <c r="BM192" s="34"/>
      <c r="BN192" s="34"/>
      <c r="BO192" s="34"/>
      <c r="BP192" s="34"/>
      <c r="BQ192" s="34"/>
      <c r="BR192" s="34"/>
      <c r="BS192" s="34"/>
      <c r="BT192" s="34"/>
      <c r="BU192" s="34"/>
      <c r="BV192" s="34"/>
      <c r="BW192" s="34"/>
      <c r="BX192" s="34"/>
      <c r="BY192" s="34"/>
      <c r="BZ192" s="34"/>
    </row>
    <row r="193" spans="3:78" s="33" customFormat="1">
      <c r="C193" s="38"/>
      <c r="D193" s="41"/>
      <c r="E193" s="38"/>
      <c r="F193" s="39"/>
      <c r="G193" s="39"/>
      <c r="H193" s="40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  <c r="AV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  <c r="BJ193" s="34"/>
      <c r="BK193" s="34"/>
      <c r="BL193" s="34"/>
      <c r="BM193" s="34"/>
      <c r="BN193" s="34"/>
      <c r="BO193" s="34"/>
      <c r="BP193" s="34"/>
      <c r="BQ193" s="34"/>
      <c r="BR193" s="34"/>
      <c r="BS193" s="34"/>
      <c r="BT193" s="34"/>
      <c r="BU193" s="34"/>
      <c r="BV193" s="34"/>
      <c r="BW193" s="34"/>
      <c r="BX193" s="34"/>
      <c r="BY193" s="34"/>
      <c r="BZ193" s="34"/>
    </row>
    <row r="194" spans="3:78" s="33" customFormat="1">
      <c r="C194" s="38"/>
      <c r="D194" s="41"/>
      <c r="E194" s="38"/>
      <c r="F194" s="39"/>
      <c r="G194" s="39"/>
      <c r="H194" s="40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  <c r="BK194" s="34"/>
      <c r="BL194" s="34"/>
      <c r="BM194" s="34"/>
      <c r="BN194" s="34"/>
      <c r="BO194" s="34"/>
      <c r="BP194" s="34"/>
      <c r="BQ194" s="34"/>
      <c r="BR194" s="34"/>
      <c r="BS194" s="34"/>
      <c r="BT194" s="34"/>
      <c r="BU194" s="34"/>
      <c r="BV194" s="34"/>
      <c r="BW194" s="34"/>
      <c r="BX194" s="34"/>
      <c r="BY194" s="34"/>
      <c r="BZ194" s="34"/>
    </row>
    <row r="195" spans="3:78" s="33" customFormat="1">
      <c r="C195" s="38"/>
      <c r="D195" s="41"/>
      <c r="E195" s="38"/>
      <c r="F195" s="39"/>
      <c r="G195" s="39"/>
      <c r="H195" s="40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  <c r="BK195" s="34"/>
      <c r="BL195" s="34"/>
      <c r="BM195" s="34"/>
      <c r="BN195" s="34"/>
      <c r="BO195" s="34"/>
      <c r="BP195" s="34"/>
      <c r="BQ195" s="34"/>
      <c r="BR195" s="34"/>
      <c r="BS195" s="34"/>
      <c r="BT195" s="34"/>
      <c r="BU195" s="34"/>
      <c r="BV195" s="34"/>
      <c r="BW195" s="34"/>
      <c r="BX195" s="34"/>
      <c r="BY195" s="34"/>
      <c r="BZ195" s="34"/>
    </row>
    <row r="196" spans="3:78" s="33" customFormat="1">
      <c r="C196" s="38"/>
      <c r="D196" s="41"/>
      <c r="E196" s="38"/>
      <c r="F196" s="39"/>
      <c r="G196" s="39"/>
      <c r="H196" s="40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  <c r="BJ196" s="34"/>
      <c r="BK196" s="34"/>
      <c r="BL196" s="34"/>
      <c r="BM196" s="34"/>
      <c r="BN196" s="34"/>
      <c r="BO196" s="34"/>
      <c r="BP196" s="34"/>
      <c r="BQ196" s="34"/>
      <c r="BR196" s="34"/>
      <c r="BS196" s="34"/>
      <c r="BT196" s="34"/>
      <c r="BU196" s="34"/>
      <c r="BV196" s="34"/>
      <c r="BW196" s="34"/>
      <c r="BX196" s="34"/>
      <c r="BY196" s="34"/>
      <c r="BZ196" s="34"/>
    </row>
    <row r="197" spans="3:78" s="33" customFormat="1">
      <c r="C197" s="38"/>
      <c r="D197" s="41"/>
      <c r="E197" s="38"/>
      <c r="F197" s="39"/>
      <c r="G197" s="39"/>
      <c r="H197" s="40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  <c r="BJ197" s="34"/>
      <c r="BK197" s="34"/>
      <c r="BL197" s="34"/>
      <c r="BM197" s="34"/>
      <c r="BN197" s="34"/>
      <c r="BO197" s="34"/>
      <c r="BP197" s="34"/>
      <c r="BQ197" s="34"/>
      <c r="BR197" s="34"/>
      <c r="BS197" s="34"/>
      <c r="BT197" s="34"/>
      <c r="BU197" s="34"/>
      <c r="BV197" s="34"/>
      <c r="BW197" s="34"/>
      <c r="BX197" s="34"/>
      <c r="BY197" s="34"/>
      <c r="BZ197" s="34"/>
    </row>
    <row r="198" spans="3:78" s="33" customFormat="1">
      <c r="C198" s="38"/>
      <c r="D198" s="41"/>
      <c r="E198" s="38"/>
      <c r="F198" s="39"/>
      <c r="G198" s="39"/>
      <c r="H198" s="40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  <c r="BJ198" s="34"/>
      <c r="BK198" s="34"/>
      <c r="BL198" s="34"/>
      <c r="BM198" s="34"/>
      <c r="BN198" s="34"/>
      <c r="BO198" s="34"/>
      <c r="BP198" s="34"/>
      <c r="BQ198" s="34"/>
      <c r="BR198" s="34"/>
      <c r="BS198" s="34"/>
      <c r="BT198" s="34"/>
      <c r="BU198" s="34"/>
      <c r="BV198" s="34"/>
      <c r="BW198" s="34"/>
      <c r="BX198" s="34"/>
      <c r="BY198" s="34"/>
      <c r="BZ198" s="34"/>
    </row>
    <row r="199" spans="3:78" s="33" customFormat="1">
      <c r="C199" s="38"/>
      <c r="D199" s="41"/>
      <c r="E199" s="38"/>
      <c r="F199" s="39"/>
      <c r="G199" s="39"/>
      <c r="H199" s="40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  <c r="BK199" s="34"/>
      <c r="BL199" s="34"/>
      <c r="BM199" s="34"/>
      <c r="BN199" s="34"/>
      <c r="BO199" s="34"/>
      <c r="BP199" s="34"/>
      <c r="BQ199" s="34"/>
      <c r="BR199" s="34"/>
      <c r="BS199" s="34"/>
      <c r="BT199" s="34"/>
      <c r="BU199" s="34"/>
      <c r="BV199" s="34"/>
      <c r="BW199" s="34"/>
      <c r="BX199" s="34"/>
      <c r="BY199" s="34"/>
      <c r="BZ199" s="34"/>
    </row>
    <row r="200" spans="3:78" s="33" customFormat="1">
      <c r="C200" s="38"/>
      <c r="D200" s="41"/>
      <c r="E200" s="38"/>
      <c r="F200" s="39"/>
      <c r="G200" s="39"/>
      <c r="H200" s="40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  <c r="BK200" s="34"/>
      <c r="BL200" s="34"/>
      <c r="BM200" s="34"/>
      <c r="BN200" s="34"/>
      <c r="BO200" s="34"/>
      <c r="BP200" s="34"/>
      <c r="BQ200" s="34"/>
      <c r="BR200" s="34"/>
      <c r="BS200" s="34"/>
      <c r="BT200" s="34"/>
      <c r="BU200" s="34"/>
      <c r="BV200" s="34"/>
      <c r="BW200" s="34"/>
      <c r="BX200" s="34"/>
      <c r="BY200" s="34"/>
      <c r="BZ200" s="34"/>
    </row>
    <row r="201" spans="3:78" s="33" customFormat="1">
      <c r="C201" s="38"/>
      <c r="D201" s="41"/>
      <c r="E201" s="38"/>
      <c r="F201" s="39"/>
      <c r="G201" s="39"/>
      <c r="H201" s="40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  <c r="BK201" s="34"/>
      <c r="BL201" s="34"/>
      <c r="BM201" s="34"/>
      <c r="BN201" s="34"/>
      <c r="BO201" s="34"/>
      <c r="BP201" s="34"/>
      <c r="BQ201" s="34"/>
      <c r="BR201" s="34"/>
      <c r="BS201" s="34"/>
      <c r="BT201" s="34"/>
      <c r="BU201" s="34"/>
      <c r="BV201" s="34"/>
      <c r="BW201" s="34"/>
      <c r="BX201" s="34"/>
      <c r="BY201" s="34"/>
      <c r="BZ201" s="34"/>
    </row>
    <row r="202" spans="3:78" s="33" customFormat="1">
      <c r="C202" s="38"/>
      <c r="D202" s="41"/>
      <c r="E202" s="38"/>
      <c r="F202" s="39"/>
      <c r="G202" s="39"/>
      <c r="H202" s="40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  <c r="BK202" s="34"/>
      <c r="BL202" s="34"/>
      <c r="BM202" s="34"/>
      <c r="BN202" s="34"/>
      <c r="BO202" s="34"/>
      <c r="BP202" s="34"/>
      <c r="BQ202" s="34"/>
      <c r="BR202" s="34"/>
      <c r="BS202" s="34"/>
      <c r="BT202" s="34"/>
      <c r="BU202" s="34"/>
      <c r="BV202" s="34"/>
      <c r="BW202" s="34"/>
      <c r="BX202" s="34"/>
      <c r="BY202" s="34"/>
      <c r="BZ202" s="34"/>
    </row>
    <row r="203" spans="3:78" s="33" customFormat="1">
      <c r="C203" s="38"/>
      <c r="D203" s="41"/>
      <c r="E203" s="38"/>
      <c r="F203" s="39"/>
      <c r="G203" s="39"/>
      <c r="H203" s="40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34"/>
      <c r="BO203" s="34"/>
      <c r="BP203" s="34"/>
      <c r="BQ203" s="34"/>
      <c r="BR203" s="34"/>
      <c r="BS203" s="34"/>
      <c r="BT203" s="34"/>
      <c r="BU203" s="34"/>
      <c r="BV203" s="34"/>
      <c r="BW203" s="34"/>
      <c r="BX203" s="34"/>
      <c r="BY203" s="34"/>
      <c r="BZ203" s="34"/>
    </row>
    <row r="204" spans="3:78" s="33" customFormat="1">
      <c r="C204" s="38"/>
      <c r="D204" s="41"/>
      <c r="E204" s="38"/>
      <c r="F204" s="39"/>
      <c r="G204" s="39"/>
      <c r="H204" s="40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  <c r="BK204" s="34"/>
      <c r="BL204" s="34"/>
      <c r="BM204" s="34"/>
      <c r="BN204" s="34"/>
      <c r="BO204" s="34"/>
      <c r="BP204" s="34"/>
      <c r="BQ204" s="34"/>
      <c r="BR204" s="34"/>
      <c r="BS204" s="34"/>
      <c r="BT204" s="34"/>
      <c r="BU204" s="34"/>
      <c r="BV204" s="34"/>
      <c r="BW204" s="34"/>
      <c r="BX204" s="34"/>
      <c r="BY204" s="34"/>
      <c r="BZ204" s="34"/>
    </row>
    <row r="205" spans="3:78" s="33" customFormat="1">
      <c r="C205" s="38"/>
      <c r="D205" s="41"/>
      <c r="E205" s="38"/>
      <c r="F205" s="39"/>
      <c r="G205" s="39"/>
      <c r="H205" s="40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  <c r="BK205" s="34"/>
      <c r="BL205" s="34"/>
      <c r="BM205" s="34"/>
      <c r="BN205" s="34"/>
      <c r="BO205" s="34"/>
      <c r="BP205" s="34"/>
      <c r="BQ205" s="34"/>
      <c r="BR205" s="34"/>
      <c r="BS205" s="34"/>
      <c r="BT205" s="34"/>
      <c r="BU205" s="34"/>
      <c r="BV205" s="34"/>
      <c r="BW205" s="34"/>
      <c r="BX205" s="34"/>
      <c r="BY205" s="34"/>
      <c r="BZ205" s="34"/>
    </row>
    <row r="206" spans="3:78" s="33" customFormat="1">
      <c r="C206" s="38"/>
      <c r="D206" s="41"/>
      <c r="E206" s="38"/>
      <c r="F206" s="39"/>
      <c r="G206" s="39"/>
      <c r="H206" s="40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  <c r="BK206" s="34"/>
      <c r="BL206" s="34"/>
      <c r="BM206" s="34"/>
      <c r="BN206" s="34"/>
      <c r="BO206" s="34"/>
      <c r="BP206" s="34"/>
      <c r="BQ206" s="34"/>
      <c r="BR206" s="34"/>
      <c r="BS206" s="34"/>
      <c r="BT206" s="34"/>
      <c r="BU206" s="34"/>
      <c r="BV206" s="34"/>
      <c r="BW206" s="34"/>
      <c r="BX206" s="34"/>
      <c r="BY206" s="34"/>
      <c r="BZ206" s="34"/>
    </row>
    <row r="207" spans="3:78" s="33" customFormat="1">
      <c r="C207" s="38"/>
      <c r="D207" s="41"/>
      <c r="E207" s="38"/>
      <c r="F207" s="39"/>
      <c r="G207" s="39"/>
      <c r="H207" s="40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  <c r="BK207" s="34"/>
      <c r="BL207" s="34"/>
      <c r="BM207" s="34"/>
      <c r="BN207" s="34"/>
      <c r="BO207" s="34"/>
      <c r="BP207" s="34"/>
      <c r="BQ207" s="34"/>
      <c r="BR207" s="34"/>
      <c r="BS207" s="34"/>
      <c r="BT207" s="34"/>
      <c r="BU207" s="34"/>
      <c r="BV207" s="34"/>
      <c r="BW207" s="34"/>
      <c r="BX207" s="34"/>
      <c r="BY207" s="34"/>
      <c r="BZ207" s="34"/>
    </row>
    <row r="208" spans="3:78" s="33" customFormat="1">
      <c r="C208" s="38"/>
      <c r="D208" s="41"/>
      <c r="E208" s="38"/>
      <c r="F208" s="39"/>
      <c r="G208" s="39"/>
      <c r="H208" s="40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  <c r="AU208" s="34"/>
      <c r="AV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  <c r="BJ208" s="34"/>
      <c r="BK208" s="34"/>
      <c r="BL208" s="34"/>
      <c r="BM208" s="34"/>
      <c r="BN208" s="34"/>
      <c r="BO208" s="34"/>
      <c r="BP208" s="34"/>
      <c r="BQ208" s="34"/>
      <c r="BR208" s="34"/>
      <c r="BS208" s="34"/>
      <c r="BT208" s="34"/>
      <c r="BU208" s="34"/>
      <c r="BV208" s="34"/>
      <c r="BW208" s="34"/>
      <c r="BX208" s="34"/>
      <c r="BY208" s="34"/>
      <c r="BZ208" s="34"/>
    </row>
    <row r="209" spans="3:78" s="33" customFormat="1">
      <c r="C209" s="38"/>
      <c r="D209" s="41"/>
      <c r="E209" s="38"/>
      <c r="F209" s="39"/>
      <c r="G209" s="39"/>
      <c r="H209" s="40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  <c r="AV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  <c r="BJ209" s="34"/>
      <c r="BK209" s="34"/>
      <c r="BL209" s="34"/>
      <c r="BM209" s="34"/>
      <c r="BN209" s="34"/>
      <c r="BO209" s="34"/>
      <c r="BP209" s="34"/>
      <c r="BQ209" s="34"/>
      <c r="BR209" s="34"/>
      <c r="BS209" s="34"/>
      <c r="BT209" s="34"/>
      <c r="BU209" s="34"/>
      <c r="BV209" s="34"/>
      <c r="BW209" s="34"/>
      <c r="BX209" s="34"/>
      <c r="BY209" s="34"/>
      <c r="BZ209" s="34"/>
    </row>
    <row r="210" spans="3:78" s="33" customFormat="1">
      <c r="C210" s="38"/>
      <c r="D210" s="41"/>
      <c r="E210" s="38"/>
      <c r="F210" s="39"/>
      <c r="G210" s="39"/>
      <c r="H210" s="40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  <c r="BJ210" s="34"/>
      <c r="BK210" s="34"/>
      <c r="BL210" s="34"/>
      <c r="BM210" s="34"/>
      <c r="BN210" s="34"/>
      <c r="BO210" s="34"/>
      <c r="BP210" s="34"/>
      <c r="BQ210" s="34"/>
      <c r="BR210" s="34"/>
      <c r="BS210" s="34"/>
      <c r="BT210" s="34"/>
      <c r="BU210" s="34"/>
      <c r="BV210" s="34"/>
      <c r="BW210" s="34"/>
      <c r="BX210" s="34"/>
      <c r="BY210" s="34"/>
      <c r="BZ210" s="34"/>
    </row>
    <row r="211" spans="3:78" s="33" customFormat="1">
      <c r="C211" s="38"/>
      <c r="D211" s="41"/>
      <c r="E211" s="38"/>
      <c r="F211" s="39"/>
      <c r="G211" s="39"/>
      <c r="H211" s="40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  <c r="AV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  <c r="BJ211" s="34"/>
      <c r="BK211" s="34"/>
      <c r="BL211" s="34"/>
      <c r="BM211" s="34"/>
      <c r="BN211" s="34"/>
      <c r="BO211" s="34"/>
      <c r="BP211" s="34"/>
      <c r="BQ211" s="34"/>
      <c r="BR211" s="34"/>
      <c r="BS211" s="34"/>
      <c r="BT211" s="34"/>
      <c r="BU211" s="34"/>
      <c r="BV211" s="34"/>
      <c r="BW211" s="34"/>
      <c r="BX211" s="34"/>
      <c r="BY211" s="34"/>
      <c r="BZ211" s="34"/>
    </row>
    <row r="212" spans="3:78" s="33" customFormat="1">
      <c r="C212" s="38"/>
      <c r="D212" s="41"/>
      <c r="E212" s="38"/>
      <c r="F212" s="39"/>
      <c r="G212" s="39"/>
      <c r="H212" s="40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  <c r="BK212" s="34"/>
      <c r="BL212" s="34"/>
      <c r="BM212" s="34"/>
      <c r="BN212" s="34"/>
      <c r="BO212" s="34"/>
      <c r="BP212" s="34"/>
      <c r="BQ212" s="34"/>
      <c r="BR212" s="34"/>
      <c r="BS212" s="34"/>
      <c r="BT212" s="34"/>
      <c r="BU212" s="34"/>
      <c r="BV212" s="34"/>
      <c r="BW212" s="34"/>
      <c r="BX212" s="34"/>
      <c r="BY212" s="34"/>
      <c r="BZ212" s="34"/>
    </row>
    <row r="213" spans="3:78" s="33" customFormat="1">
      <c r="C213" s="38"/>
      <c r="D213" s="41"/>
      <c r="E213" s="38"/>
      <c r="F213" s="39"/>
      <c r="G213" s="39"/>
      <c r="H213" s="40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  <c r="AV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  <c r="BJ213" s="34"/>
      <c r="BK213" s="34"/>
      <c r="BL213" s="34"/>
      <c r="BM213" s="34"/>
      <c r="BN213" s="34"/>
      <c r="BO213" s="34"/>
      <c r="BP213" s="34"/>
      <c r="BQ213" s="34"/>
      <c r="BR213" s="34"/>
      <c r="BS213" s="34"/>
      <c r="BT213" s="34"/>
      <c r="BU213" s="34"/>
      <c r="BV213" s="34"/>
      <c r="BW213" s="34"/>
      <c r="BX213" s="34"/>
      <c r="BY213" s="34"/>
      <c r="BZ213" s="34"/>
    </row>
    <row r="214" spans="3:78" s="33" customFormat="1">
      <c r="C214" s="38"/>
      <c r="D214" s="41"/>
      <c r="E214" s="38"/>
      <c r="F214" s="39"/>
      <c r="G214" s="39"/>
      <c r="H214" s="40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  <c r="BJ214" s="34"/>
      <c r="BK214" s="34"/>
      <c r="BL214" s="34"/>
      <c r="BM214" s="34"/>
      <c r="BN214" s="34"/>
      <c r="BO214" s="34"/>
      <c r="BP214" s="34"/>
      <c r="BQ214" s="34"/>
      <c r="BR214" s="34"/>
      <c r="BS214" s="34"/>
      <c r="BT214" s="34"/>
      <c r="BU214" s="34"/>
      <c r="BV214" s="34"/>
      <c r="BW214" s="34"/>
      <c r="BX214" s="34"/>
      <c r="BY214" s="34"/>
      <c r="BZ214" s="34"/>
    </row>
    <row r="215" spans="3:78" s="33" customFormat="1">
      <c r="C215" s="38"/>
      <c r="D215" s="41"/>
      <c r="E215" s="38"/>
      <c r="F215" s="39"/>
      <c r="G215" s="39"/>
      <c r="H215" s="40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  <c r="BJ215" s="34"/>
      <c r="BK215" s="34"/>
      <c r="BL215" s="34"/>
      <c r="BM215" s="34"/>
      <c r="BN215" s="34"/>
      <c r="BO215" s="34"/>
      <c r="BP215" s="34"/>
      <c r="BQ215" s="34"/>
      <c r="BR215" s="34"/>
      <c r="BS215" s="34"/>
      <c r="BT215" s="34"/>
      <c r="BU215" s="34"/>
      <c r="BV215" s="34"/>
      <c r="BW215" s="34"/>
      <c r="BX215" s="34"/>
      <c r="BY215" s="34"/>
      <c r="BZ215" s="34"/>
    </row>
    <row r="216" spans="3:78" s="33" customFormat="1">
      <c r="C216" s="38"/>
      <c r="D216" s="41"/>
      <c r="E216" s="38"/>
      <c r="F216" s="39"/>
      <c r="G216" s="39"/>
      <c r="H216" s="40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  <c r="AV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  <c r="BJ216" s="34"/>
      <c r="BK216" s="34"/>
      <c r="BL216" s="34"/>
      <c r="BM216" s="34"/>
      <c r="BN216" s="34"/>
      <c r="BO216" s="34"/>
      <c r="BP216" s="34"/>
      <c r="BQ216" s="34"/>
      <c r="BR216" s="34"/>
      <c r="BS216" s="34"/>
      <c r="BT216" s="34"/>
      <c r="BU216" s="34"/>
      <c r="BV216" s="34"/>
      <c r="BW216" s="34"/>
      <c r="BX216" s="34"/>
      <c r="BY216" s="34"/>
      <c r="BZ216" s="34"/>
    </row>
    <row r="217" spans="3:78" s="33" customFormat="1">
      <c r="C217" s="38"/>
      <c r="D217" s="41"/>
      <c r="E217" s="38"/>
      <c r="F217" s="39"/>
      <c r="G217" s="39"/>
      <c r="H217" s="40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  <c r="AV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  <c r="BJ217" s="34"/>
      <c r="BK217" s="34"/>
      <c r="BL217" s="34"/>
      <c r="BM217" s="34"/>
      <c r="BN217" s="34"/>
      <c r="BO217" s="34"/>
      <c r="BP217" s="34"/>
      <c r="BQ217" s="34"/>
      <c r="BR217" s="34"/>
      <c r="BS217" s="34"/>
      <c r="BT217" s="34"/>
      <c r="BU217" s="34"/>
      <c r="BV217" s="34"/>
      <c r="BW217" s="34"/>
      <c r="BX217" s="34"/>
      <c r="BY217" s="34"/>
      <c r="BZ217" s="34"/>
    </row>
    <row r="218" spans="3:78" s="33" customFormat="1">
      <c r="C218" s="38"/>
      <c r="D218" s="41"/>
      <c r="E218" s="38"/>
      <c r="F218" s="39"/>
      <c r="G218" s="39"/>
      <c r="H218" s="40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  <c r="AV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  <c r="BJ218" s="34"/>
      <c r="BK218" s="34"/>
      <c r="BL218" s="34"/>
      <c r="BM218" s="34"/>
      <c r="BN218" s="34"/>
      <c r="BO218" s="34"/>
      <c r="BP218" s="34"/>
      <c r="BQ218" s="34"/>
      <c r="BR218" s="34"/>
      <c r="BS218" s="34"/>
      <c r="BT218" s="34"/>
      <c r="BU218" s="34"/>
      <c r="BV218" s="34"/>
      <c r="BW218" s="34"/>
      <c r="BX218" s="34"/>
      <c r="BY218" s="34"/>
      <c r="BZ218" s="34"/>
    </row>
    <row r="219" spans="3:78" s="33" customFormat="1">
      <c r="C219" s="38"/>
      <c r="D219" s="41"/>
      <c r="E219" s="38"/>
      <c r="F219" s="39"/>
      <c r="G219" s="39"/>
      <c r="H219" s="40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  <c r="BK219" s="34"/>
      <c r="BL219" s="34"/>
      <c r="BM219" s="34"/>
      <c r="BN219" s="34"/>
      <c r="BO219" s="34"/>
      <c r="BP219" s="34"/>
      <c r="BQ219" s="34"/>
      <c r="BR219" s="34"/>
      <c r="BS219" s="34"/>
      <c r="BT219" s="34"/>
      <c r="BU219" s="34"/>
      <c r="BV219" s="34"/>
      <c r="BW219" s="34"/>
      <c r="BX219" s="34"/>
      <c r="BY219" s="34"/>
      <c r="BZ219" s="34"/>
    </row>
    <row r="220" spans="3:78" s="33" customFormat="1">
      <c r="C220" s="38"/>
      <c r="D220" s="41"/>
      <c r="E220" s="38"/>
      <c r="F220" s="39"/>
      <c r="G220" s="39"/>
      <c r="H220" s="40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  <c r="AV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  <c r="BJ220" s="34"/>
      <c r="BK220" s="34"/>
      <c r="BL220" s="34"/>
      <c r="BM220" s="34"/>
      <c r="BN220" s="34"/>
      <c r="BO220" s="34"/>
      <c r="BP220" s="34"/>
      <c r="BQ220" s="34"/>
      <c r="BR220" s="34"/>
      <c r="BS220" s="34"/>
      <c r="BT220" s="34"/>
      <c r="BU220" s="34"/>
      <c r="BV220" s="34"/>
      <c r="BW220" s="34"/>
      <c r="BX220" s="34"/>
      <c r="BY220" s="34"/>
      <c r="BZ220" s="34"/>
    </row>
    <row r="221" spans="3:78" s="33" customFormat="1">
      <c r="C221" s="38"/>
      <c r="D221" s="41"/>
      <c r="E221" s="38"/>
      <c r="F221" s="39"/>
      <c r="G221" s="39"/>
      <c r="H221" s="40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  <c r="BJ221" s="34"/>
      <c r="BK221" s="34"/>
      <c r="BL221" s="34"/>
      <c r="BM221" s="34"/>
      <c r="BN221" s="34"/>
      <c r="BO221" s="34"/>
      <c r="BP221" s="34"/>
      <c r="BQ221" s="34"/>
      <c r="BR221" s="34"/>
      <c r="BS221" s="34"/>
      <c r="BT221" s="34"/>
      <c r="BU221" s="34"/>
      <c r="BV221" s="34"/>
      <c r="BW221" s="34"/>
      <c r="BX221" s="34"/>
      <c r="BY221" s="34"/>
      <c r="BZ221" s="34"/>
    </row>
    <row r="222" spans="3:78" s="33" customFormat="1">
      <c r="C222" s="38"/>
      <c r="D222" s="41"/>
      <c r="E222" s="38"/>
      <c r="F222" s="39"/>
      <c r="G222" s="39"/>
      <c r="H222" s="40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  <c r="BJ222" s="34"/>
      <c r="BK222" s="34"/>
      <c r="BL222" s="34"/>
      <c r="BM222" s="34"/>
      <c r="BN222" s="34"/>
      <c r="BO222" s="34"/>
      <c r="BP222" s="34"/>
      <c r="BQ222" s="34"/>
      <c r="BR222" s="34"/>
      <c r="BS222" s="34"/>
      <c r="BT222" s="34"/>
      <c r="BU222" s="34"/>
      <c r="BV222" s="34"/>
      <c r="BW222" s="34"/>
      <c r="BX222" s="34"/>
      <c r="BY222" s="34"/>
      <c r="BZ222" s="34"/>
    </row>
    <row r="223" spans="3:78" s="33" customFormat="1">
      <c r="C223" s="38"/>
      <c r="D223" s="41"/>
      <c r="E223" s="38"/>
      <c r="F223" s="39"/>
      <c r="G223" s="39"/>
      <c r="H223" s="40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  <c r="AV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  <c r="BJ223" s="34"/>
      <c r="BK223" s="34"/>
      <c r="BL223" s="34"/>
      <c r="BM223" s="34"/>
      <c r="BN223" s="34"/>
      <c r="BO223" s="34"/>
      <c r="BP223" s="34"/>
      <c r="BQ223" s="34"/>
      <c r="BR223" s="34"/>
      <c r="BS223" s="34"/>
      <c r="BT223" s="34"/>
      <c r="BU223" s="34"/>
      <c r="BV223" s="34"/>
      <c r="BW223" s="34"/>
      <c r="BX223" s="34"/>
      <c r="BY223" s="34"/>
      <c r="BZ223" s="34"/>
    </row>
    <row r="224" spans="3:78" s="33" customFormat="1">
      <c r="C224" s="38"/>
      <c r="D224" s="41"/>
      <c r="E224" s="38"/>
      <c r="F224" s="39"/>
      <c r="G224" s="39"/>
      <c r="H224" s="40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  <c r="AV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  <c r="BJ224" s="34"/>
      <c r="BK224" s="34"/>
      <c r="BL224" s="34"/>
      <c r="BM224" s="34"/>
      <c r="BN224" s="34"/>
      <c r="BO224" s="34"/>
      <c r="BP224" s="34"/>
      <c r="BQ224" s="34"/>
      <c r="BR224" s="34"/>
      <c r="BS224" s="34"/>
      <c r="BT224" s="34"/>
      <c r="BU224" s="34"/>
      <c r="BV224" s="34"/>
      <c r="BW224" s="34"/>
      <c r="BX224" s="34"/>
      <c r="BY224" s="34"/>
      <c r="BZ224" s="34"/>
    </row>
    <row r="225" spans="3:78" s="33" customFormat="1">
      <c r="C225" s="38"/>
      <c r="D225" s="41"/>
      <c r="E225" s="38"/>
      <c r="F225" s="39"/>
      <c r="G225" s="39"/>
      <c r="H225" s="40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  <c r="BK225" s="34"/>
      <c r="BL225" s="34"/>
      <c r="BM225" s="34"/>
      <c r="BN225" s="34"/>
      <c r="BO225" s="34"/>
      <c r="BP225" s="34"/>
      <c r="BQ225" s="34"/>
      <c r="BR225" s="34"/>
      <c r="BS225" s="34"/>
      <c r="BT225" s="34"/>
      <c r="BU225" s="34"/>
      <c r="BV225" s="34"/>
      <c r="BW225" s="34"/>
      <c r="BX225" s="34"/>
      <c r="BY225" s="34"/>
      <c r="BZ225" s="34"/>
    </row>
    <row r="226" spans="3:78" s="33" customFormat="1">
      <c r="C226" s="38"/>
      <c r="D226" s="41"/>
      <c r="E226" s="38"/>
      <c r="F226" s="39"/>
      <c r="G226" s="39"/>
      <c r="H226" s="40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  <c r="AV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  <c r="BJ226" s="34"/>
      <c r="BK226" s="34"/>
      <c r="BL226" s="34"/>
      <c r="BM226" s="34"/>
      <c r="BN226" s="34"/>
      <c r="BO226" s="34"/>
      <c r="BP226" s="34"/>
      <c r="BQ226" s="34"/>
      <c r="BR226" s="34"/>
      <c r="BS226" s="34"/>
      <c r="BT226" s="34"/>
      <c r="BU226" s="34"/>
      <c r="BV226" s="34"/>
      <c r="BW226" s="34"/>
      <c r="BX226" s="34"/>
      <c r="BY226" s="34"/>
      <c r="BZ226" s="34"/>
    </row>
    <row r="227" spans="3:78" s="33" customFormat="1">
      <c r="C227" s="38"/>
      <c r="D227" s="41"/>
      <c r="E227" s="38"/>
      <c r="F227" s="39"/>
      <c r="G227" s="39"/>
      <c r="H227" s="40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  <c r="BJ227" s="34"/>
      <c r="BK227" s="34"/>
      <c r="BL227" s="34"/>
      <c r="BM227" s="34"/>
      <c r="BN227" s="34"/>
      <c r="BO227" s="34"/>
      <c r="BP227" s="34"/>
      <c r="BQ227" s="34"/>
      <c r="BR227" s="34"/>
      <c r="BS227" s="34"/>
      <c r="BT227" s="34"/>
      <c r="BU227" s="34"/>
      <c r="BV227" s="34"/>
      <c r="BW227" s="34"/>
      <c r="BX227" s="34"/>
      <c r="BY227" s="34"/>
      <c r="BZ227" s="34"/>
    </row>
    <row r="228" spans="3:78" s="33" customFormat="1">
      <c r="C228" s="38"/>
      <c r="D228" s="41"/>
      <c r="E228" s="38"/>
      <c r="F228" s="39"/>
      <c r="G228" s="39"/>
      <c r="H228" s="40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34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34"/>
      <c r="BH228" s="34"/>
      <c r="BI228" s="34"/>
      <c r="BJ228" s="34"/>
      <c r="BK228" s="34"/>
      <c r="BL228" s="34"/>
      <c r="BM228" s="34"/>
      <c r="BN228" s="34"/>
      <c r="BO228" s="34"/>
      <c r="BP228" s="34"/>
      <c r="BQ228" s="34"/>
      <c r="BR228" s="34"/>
      <c r="BS228" s="34"/>
      <c r="BT228" s="34"/>
      <c r="BU228" s="34"/>
      <c r="BV228" s="34"/>
      <c r="BW228" s="34"/>
      <c r="BX228" s="34"/>
      <c r="BY228" s="34"/>
      <c r="BZ228" s="34"/>
    </row>
    <row r="229" spans="3:78" s="33" customFormat="1">
      <c r="C229" s="38"/>
      <c r="D229" s="41"/>
      <c r="E229" s="38"/>
      <c r="F229" s="39"/>
      <c r="G229" s="39"/>
      <c r="H229" s="40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  <c r="AV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  <c r="BH229" s="34"/>
      <c r="BI229" s="34"/>
      <c r="BJ229" s="34"/>
      <c r="BK229" s="34"/>
      <c r="BL229" s="34"/>
      <c r="BM229" s="34"/>
      <c r="BN229" s="34"/>
      <c r="BO229" s="34"/>
      <c r="BP229" s="34"/>
      <c r="BQ229" s="34"/>
      <c r="BR229" s="34"/>
      <c r="BS229" s="34"/>
      <c r="BT229" s="34"/>
      <c r="BU229" s="34"/>
      <c r="BV229" s="34"/>
      <c r="BW229" s="34"/>
      <c r="BX229" s="34"/>
      <c r="BY229" s="34"/>
      <c r="BZ229" s="34"/>
    </row>
    <row r="230" spans="3:78" s="33" customFormat="1">
      <c r="C230" s="38"/>
      <c r="D230" s="41"/>
      <c r="E230" s="38"/>
      <c r="F230" s="39"/>
      <c r="G230" s="39"/>
      <c r="H230" s="40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  <c r="BJ230" s="34"/>
      <c r="BK230" s="34"/>
      <c r="BL230" s="34"/>
      <c r="BM230" s="34"/>
      <c r="BN230" s="34"/>
      <c r="BO230" s="34"/>
      <c r="BP230" s="34"/>
      <c r="BQ230" s="34"/>
      <c r="BR230" s="34"/>
      <c r="BS230" s="34"/>
      <c r="BT230" s="34"/>
      <c r="BU230" s="34"/>
      <c r="BV230" s="34"/>
      <c r="BW230" s="34"/>
      <c r="BX230" s="34"/>
      <c r="BY230" s="34"/>
      <c r="BZ230" s="34"/>
    </row>
    <row r="231" spans="3:78" s="33" customFormat="1">
      <c r="C231" s="38"/>
      <c r="D231" s="41"/>
      <c r="E231" s="38"/>
      <c r="F231" s="39"/>
      <c r="G231" s="39"/>
      <c r="H231" s="40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  <c r="AV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  <c r="BJ231" s="34"/>
      <c r="BK231" s="34"/>
      <c r="BL231" s="34"/>
      <c r="BM231" s="34"/>
      <c r="BN231" s="34"/>
      <c r="BO231" s="34"/>
      <c r="BP231" s="34"/>
      <c r="BQ231" s="34"/>
      <c r="BR231" s="34"/>
      <c r="BS231" s="34"/>
      <c r="BT231" s="34"/>
      <c r="BU231" s="34"/>
      <c r="BV231" s="34"/>
      <c r="BW231" s="34"/>
      <c r="BX231" s="34"/>
      <c r="BY231" s="34"/>
      <c r="BZ231" s="34"/>
    </row>
    <row r="232" spans="3:78" s="33" customFormat="1">
      <c r="C232" s="38"/>
      <c r="D232" s="41"/>
      <c r="E232" s="38"/>
      <c r="F232" s="39"/>
      <c r="G232" s="39"/>
      <c r="H232" s="40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  <c r="AU232" s="34"/>
      <c r="AV232" s="34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34"/>
      <c r="BH232" s="34"/>
      <c r="BI232" s="34"/>
      <c r="BJ232" s="34"/>
      <c r="BK232" s="34"/>
      <c r="BL232" s="34"/>
      <c r="BM232" s="34"/>
      <c r="BN232" s="34"/>
      <c r="BO232" s="34"/>
      <c r="BP232" s="34"/>
      <c r="BQ232" s="34"/>
      <c r="BR232" s="34"/>
      <c r="BS232" s="34"/>
      <c r="BT232" s="34"/>
      <c r="BU232" s="34"/>
      <c r="BV232" s="34"/>
      <c r="BW232" s="34"/>
      <c r="BX232" s="34"/>
      <c r="BY232" s="34"/>
      <c r="BZ232" s="34"/>
    </row>
    <row r="233" spans="3:78" s="33" customFormat="1">
      <c r="C233" s="38"/>
      <c r="D233" s="41"/>
      <c r="E233" s="38"/>
      <c r="F233" s="39"/>
      <c r="G233" s="39"/>
      <c r="H233" s="40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4"/>
      <c r="AT233" s="34"/>
      <c r="AU233" s="34"/>
      <c r="AV233" s="34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34"/>
      <c r="BH233" s="34"/>
      <c r="BI233" s="34"/>
      <c r="BJ233" s="34"/>
      <c r="BK233" s="34"/>
      <c r="BL233" s="34"/>
      <c r="BM233" s="34"/>
      <c r="BN233" s="34"/>
      <c r="BO233" s="34"/>
      <c r="BP233" s="34"/>
      <c r="BQ233" s="34"/>
      <c r="BR233" s="34"/>
      <c r="BS233" s="34"/>
      <c r="BT233" s="34"/>
      <c r="BU233" s="34"/>
      <c r="BV233" s="34"/>
      <c r="BW233" s="34"/>
      <c r="BX233" s="34"/>
      <c r="BY233" s="34"/>
      <c r="BZ233" s="34"/>
    </row>
    <row r="234" spans="3:78" s="33" customFormat="1">
      <c r="C234" s="38"/>
      <c r="D234" s="41"/>
      <c r="E234" s="38"/>
      <c r="F234" s="39"/>
      <c r="G234" s="39"/>
      <c r="H234" s="40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4"/>
      <c r="AU234" s="34"/>
      <c r="AV234" s="34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G234" s="34"/>
      <c r="BH234" s="34"/>
      <c r="BI234" s="34"/>
      <c r="BJ234" s="34"/>
      <c r="BK234" s="34"/>
      <c r="BL234" s="34"/>
      <c r="BM234" s="34"/>
      <c r="BN234" s="34"/>
      <c r="BO234" s="34"/>
      <c r="BP234" s="34"/>
      <c r="BQ234" s="34"/>
      <c r="BR234" s="34"/>
      <c r="BS234" s="34"/>
      <c r="BT234" s="34"/>
      <c r="BU234" s="34"/>
      <c r="BV234" s="34"/>
      <c r="BW234" s="34"/>
      <c r="BX234" s="34"/>
      <c r="BY234" s="34"/>
      <c r="BZ234" s="34"/>
    </row>
    <row r="235" spans="3:78" s="33" customFormat="1">
      <c r="C235" s="38"/>
      <c r="D235" s="41"/>
      <c r="E235" s="38"/>
      <c r="F235" s="39"/>
      <c r="G235" s="39"/>
      <c r="H235" s="40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  <c r="BJ235" s="34"/>
      <c r="BK235" s="34"/>
      <c r="BL235" s="34"/>
      <c r="BM235" s="34"/>
      <c r="BN235" s="34"/>
      <c r="BO235" s="34"/>
      <c r="BP235" s="34"/>
      <c r="BQ235" s="34"/>
      <c r="BR235" s="34"/>
      <c r="BS235" s="34"/>
      <c r="BT235" s="34"/>
      <c r="BU235" s="34"/>
      <c r="BV235" s="34"/>
      <c r="BW235" s="34"/>
      <c r="BX235" s="34"/>
      <c r="BY235" s="34"/>
      <c r="BZ235" s="34"/>
    </row>
    <row r="236" spans="3:78" s="33" customFormat="1">
      <c r="C236" s="38"/>
      <c r="D236" s="41"/>
      <c r="E236" s="38"/>
      <c r="F236" s="39"/>
      <c r="G236" s="39"/>
      <c r="H236" s="40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  <c r="AU236" s="34"/>
      <c r="AV236" s="34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34"/>
      <c r="BH236" s="34"/>
      <c r="BI236" s="34"/>
      <c r="BJ236" s="34"/>
      <c r="BK236" s="34"/>
      <c r="BL236" s="34"/>
      <c r="BM236" s="34"/>
      <c r="BN236" s="34"/>
      <c r="BO236" s="34"/>
      <c r="BP236" s="34"/>
      <c r="BQ236" s="34"/>
      <c r="BR236" s="34"/>
      <c r="BS236" s="34"/>
      <c r="BT236" s="34"/>
      <c r="BU236" s="34"/>
      <c r="BV236" s="34"/>
      <c r="BW236" s="34"/>
      <c r="BX236" s="34"/>
      <c r="BY236" s="34"/>
      <c r="BZ236" s="34"/>
    </row>
    <row r="237" spans="3:78" s="33" customFormat="1">
      <c r="C237" s="38"/>
      <c r="D237" s="41"/>
      <c r="E237" s="38"/>
      <c r="F237" s="39"/>
      <c r="G237" s="39"/>
      <c r="H237" s="40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4"/>
      <c r="AU237" s="34"/>
      <c r="AV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34"/>
      <c r="BH237" s="34"/>
      <c r="BI237" s="34"/>
      <c r="BJ237" s="34"/>
      <c r="BK237" s="34"/>
      <c r="BL237" s="34"/>
      <c r="BM237" s="34"/>
      <c r="BN237" s="34"/>
      <c r="BO237" s="34"/>
      <c r="BP237" s="34"/>
      <c r="BQ237" s="34"/>
      <c r="BR237" s="34"/>
      <c r="BS237" s="34"/>
      <c r="BT237" s="34"/>
      <c r="BU237" s="34"/>
      <c r="BV237" s="34"/>
      <c r="BW237" s="34"/>
      <c r="BX237" s="34"/>
      <c r="BY237" s="34"/>
      <c r="BZ237" s="34"/>
    </row>
    <row r="238" spans="3:78" s="33" customFormat="1">
      <c r="C238" s="38"/>
      <c r="D238" s="41"/>
      <c r="E238" s="38"/>
      <c r="F238" s="39"/>
      <c r="G238" s="39"/>
      <c r="H238" s="40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  <c r="AS238" s="34"/>
      <c r="AT238" s="34"/>
      <c r="AU238" s="34"/>
      <c r="AV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34"/>
      <c r="BH238" s="34"/>
      <c r="BI238" s="34"/>
      <c r="BJ238" s="34"/>
      <c r="BK238" s="34"/>
      <c r="BL238" s="34"/>
      <c r="BM238" s="34"/>
      <c r="BN238" s="34"/>
      <c r="BO238" s="34"/>
      <c r="BP238" s="34"/>
      <c r="BQ238" s="34"/>
      <c r="BR238" s="34"/>
      <c r="BS238" s="34"/>
      <c r="BT238" s="34"/>
      <c r="BU238" s="34"/>
      <c r="BV238" s="34"/>
      <c r="BW238" s="34"/>
      <c r="BX238" s="34"/>
      <c r="BY238" s="34"/>
      <c r="BZ238" s="34"/>
    </row>
    <row r="239" spans="3:78" s="33" customFormat="1">
      <c r="C239" s="38"/>
      <c r="D239" s="41"/>
      <c r="E239" s="38"/>
      <c r="F239" s="39"/>
      <c r="G239" s="39"/>
      <c r="H239" s="40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  <c r="AU239" s="34"/>
      <c r="AV239" s="34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34"/>
      <c r="BH239" s="34"/>
      <c r="BI239" s="34"/>
      <c r="BJ239" s="34"/>
      <c r="BK239" s="34"/>
      <c r="BL239" s="34"/>
      <c r="BM239" s="34"/>
      <c r="BN239" s="34"/>
      <c r="BO239" s="34"/>
      <c r="BP239" s="34"/>
      <c r="BQ239" s="34"/>
      <c r="BR239" s="34"/>
      <c r="BS239" s="34"/>
      <c r="BT239" s="34"/>
      <c r="BU239" s="34"/>
      <c r="BV239" s="34"/>
      <c r="BW239" s="34"/>
      <c r="BX239" s="34"/>
      <c r="BY239" s="34"/>
      <c r="BZ239" s="34"/>
    </row>
    <row r="240" spans="3:78" s="33" customFormat="1">
      <c r="C240" s="38"/>
      <c r="D240" s="41"/>
      <c r="E240" s="38"/>
      <c r="F240" s="39"/>
      <c r="G240" s="39"/>
      <c r="H240" s="40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  <c r="AS240" s="34"/>
      <c r="AT240" s="34"/>
      <c r="AU240" s="34"/>
      <c r="AV240" s="34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34"/>
      <c r="BH240" s="34"/>
      <c r="BI240" s="34"/>
      <c r="BJ240" s="34"/>
      <c r="BK240" s="34"/>
      <c r="BL240" s="34"/>
      <c r="BM240" s="34"/>
      <c r="BN240" s="34"/>
      <c r="BO240" s="34"/>
      <c r="BP240" s="34"/>
      <c r="BQ240" s="34"/>
      <c r="BR240" s="34"/>
      <c r="BS240" s="34"/>
      <c r="BT240" s="34"/>
      <c r="BU240" s="34"/>
      <c r="BV240" s="34"/>
      <c r="BW240" s="34"/>
      <c r="BX240" s="34"/>
      <c r="BY240" s="34"/>
      <c r="BZ240" s="34"/>
    </row>
    <row r="241" spans="3:78" s="33" customFormat="1">
      <c r="C241" s="38"/>
      <c r="D241" s="41"/>
      <c r="E241" s="38"/>
      <c r="F241" s="39"/>
      <c r="G241" s="39"/>
      <c r="H241" s="40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4"/>
      <c r="AT241" s="34"/>
      <c r="AU241" s="34"/>
      <c r="AV241" s="34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34"/>
      <c r="BH241" s="34"/>
      <c r="BI241" s="34"/>
      <c r="BJ241" s="34"/>
      <c r="BK241" s="34"/>
      <c r="BL241" s="34"/>
      <c r="BM241" s="34"/>
      <c r="BN241" s="34"/>
      <c r="BO241" s="34"/>
      <c r="BP241" s="34"/>
      <c r="BQ241" s="34"/>
      <c r="BR241" s="34"/>
      <c r="BS241" s="34"/>
      <c r="BT241" s="34"/>
      <c r="BU241" s="34"/>
      <c r="BV241" s="34"/>
      <c r="BW241" s="34"/>
      <c r="BX241" s="34"/>
      <c r="BY241" s="34"/>
      <c r="BZ241" s="34"/>
    </row>
    <row r="242" spans="3:78" s="33" customFormat="1">
      <c r="C242" s="38"/>
      <c r="D242" s="41"/>
      <c r="E242" s="38"/>
      <c r="F242" s="39"/>
      <c r="G242" s="39"/>
      <c r="H242" s="40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  <c r="AS242" s="34"/>
      <c r="AT242" s="34"/>
      <c r="AU242" s="34"/>
      <c r="AV242" s="34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G242" s="34"/>
      <c r="BH242" s="34"/>
      <c r="BI242" s="34"/>
      <c r="BJ242" s="34"/>
      <c r="BK242" s="34"/>
      <c r="BL242" s="34"/>
      <c r="BM242" s="34"/>
      <c r="BN242" s="34"/>
      <c r="BO242" s="34"/>
      <c r="BP242" s="34"/>
      <c r="BQ242" s="34"/>
      <c r="BR242" s="34"/>
      <c r="BS242" s="34"/>
      <c r="BT242" s="34"/>
      <c r="BU242" s="34"/>
      <c r="BV242" s="34"/>
      <c r="BW242" s="34"/>
      <c r="BX242" s="34"/>
      <c r="BY242" s="34"/>
      <c r="BZ242" s="34"/>
    </row>
    <row r="243" spans="3:78" s="33" customFormat="1">
      <c r="C243" s="38"/>
      <c r="D243" s="41"/>
      <c r="E243" s="38"/>
      <c r="F243" s="39"/>
      <c r="G243" s="39"/>
      <c r="H243" s="40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  <c r="AS243" s="34"/>
      <c r="AT243" s="34"/>
      <c r="AU243" s="34"/>
      <c r="AV243" s="34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G243" s="34"/>
      <c r="BH243" s="34"/>
      <c r="BI243" s="34"/>
      <c r="BJ243" s="34"/>
      <c r="BK243" s="34"/>
      <c r="BL243" s="34"/>
      <c r="BM243" s="34"/>
      <c r="BN243" s="34"/>
      <c r="BO243" s="34"/>
      <c r="BP243" s="34"/>
      <c r="BQ243" s="34"/>
      <c r="BR243" s="34"/>
      <c r="BS243" s="34"/>
      <c r="BT243" s="34"/>
      <c r="BU243" s="34"/>
      <c r="BV243" s="34"/>
      <c r="BW243" s="34"/>
      <c r="BX243" s="34"/>
      <c r="BY243" s="34"/>
      <c r="BZ243" s="34"/>
    </row>
    <row r="244" spans="3:78" s="33" customFormat="1">
      <c r="C244" s="38"/>
      <c r="D244" s="41"/>
      <c r="E244" s="38"/>
      <c r="F244" s="39"/>
      <c r="G244" s="39"/>
      <c r="H244" s="40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4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  <c r="BK244" s="34"/>
      <c r="BL244" s="34"/>
      <c r="BM244" s="34"/>
      <c r="BN244" s="34"/>
      <c r="BO244" s="34"/>
      <c r="BP244" s="34"/>
      <c r="BQ244" s="34"/>
      <c r="BR244" s="34"/>
      <c r="BS244" s="34"/>
      <c r="BT244" s="34"/>
      <c r="BU244" s="34"/>
      <c r="BV244" s="34"/>
      <c r="BW244" s="34"/>
      <c r="BX244" s="34"/>
      <c r="BY244" s="34"/>
      <c r="BZ244" s="34"/>
    </row>
    <row r="245" spans="3:78" s="33" customFormat="1">
      <c r="C245" s="38"/>
      <c r="D245" s="41"/>
      <c r="E245" s="38"/>
      <c r="F245" s="39"/>
      <c r="G245" s="39"/>
      <c r="H245" s="40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4"/>
      <c r="AT245" s="34"/>
      <c r="AU245" s="34"/>
      <c r="AV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34"/>
      <c r="BH245" s="34"/>
      <c r="BI245" s="34"/>
      <c r="BJ245" s="34"/>
      <c r="BK245" s="34"/>
      <c r="BL245" s="34"/>
      <c r="BM245" s="34"/>
      <c r="BN245" s="34"/>
      <c r="BO245" s="34"/>
      <c r="BP245" s="34"/>
      <c r="BQ245" s="34"/>
      <c r="BR245" s="34"/>
      <c r="BS245" s="34"/>
      <c r="BT245" s="34"/>
      <c r="BU245" s="34"/>
      <c r="BV245" s="34"/>
      <c r="BW245" s="34"/>
      <c r="BX245" s="34"/>
      <c r="BY245" s="34"/>
      <c r="BZ245" s="34"/>
    </row>
    <row r="246" spans="3:78" s="33" customFormat="1">
      <c r="C246" s="38"/>
      <c r="D246" s="41"/>
      <c r="E246" s="38"/>
      <c r="F246" s="39"/>
      <c r="G246" s="39"/>
      <c r="H246" s="40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  <c r="AS246" s="34"/>
      <c r="AT246" s="34"/>
      <c r="AU246" s="34"/>
      <c r="AV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34"/>
      <c r="BH246" s="34"/>
      <c r="BI246" s="34"/>
      <c r="BJ246" s="34"/>
      <c r="BK246" s="34"/>
      <c r="BL246" s="34"/>
      <c r="BM246" s="34"/>
      <c r="BN246" s="34"/>
      <c r="BO246" s="34"/>
      <c r="BP246" s="34"/>
      <c r="BQ246" s="34"/>
      <c r="BR246" s="34"/>
      <c r="BS246" s="34"/>
      <c r="BT246" s="34"/>
      <c r="BU246" s="34"/>
      <c r="BV246" s="34"/>
      <c r="BW246" s="34"/>
      <c r="BX246" s="34"/>
      <c r="BY246" s="34"/>
      <c r="BZ246" s="34"/>
    </row>
    <row r="247" spans="3:78" s="33" customFormat="1">
      <c r="C247" s="38"/>
      <c r="D247" s="41"/>
      <c r="E247" s="38"/>
      <c r="F247" s="39"/>
      <c r="G247" s="39"/>
      <c r="H247" s="40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4"/>
      <c r="AT247" s="34"/>
      <c r="AU247" s="34"/>
      <c r="AV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34"/>
      <c r="BH247" s="34"/>
      <c r="BI247" s="34"/>
      <c r="BJ247" s="34"/>
      <c r="BK247" s="34"/>
      <c r="BL247" s="34"/>
      <c r="BM247" s="34"/>
      <c r="BN247" s="34"/>
      <c r="BO247" s="34"/>
      <c r="BP247" s="34"/>
      <c r="BQ247" s="34"/>
      <c r="BR247" s="34"/>
      <c r="BS247" s="34"/>
      <c r="BT247" s="34"/>
      <c r="BU247" s="34"/>
      <c r="BV247" s="34"/>
      <c r="BW247" s="34"/>
      <c r="BX247" s="34"/>
      <c r="BY247" s="34"/>
      <c r="BZ247" s="34"/>
    </row>
    <row r="248" spans="3:78" s="33" customFormat="1">
      <c r="C248" s="38"/>
      <c r="D248" s="41"/>
      <c r="E248" s="38"/>
      <c r="F248" s="39"/>
      <c r="G248" s="39"/>
      <c r="H248" s="40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  <c r="AS248" s="34"/>
      <c r="AT248" s="34"/>
      <c r="AU248" s="34"/>
      <c r="AV248" s="34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34"/>
      <c r="BH248" s="34"/>
      <c r="BI248" s="34"/>
      <c r="BJ248" s="34"/>
      <c r="BK248" s="34"/>
      <c r="BL248" s="34"/>
      <c r="BM248" s="34"/>
      <c r="BN248" s="34"/>
      <c r="BO248" s="34"/>
      <c r="BP248" s="34"/>
      <c r="BQ248" s="34"/>
      <c r="BR248" s="34"/>
      <c r="BS248" s="34"/>
      <c r="BT248" s="34"/>
      <c r="BU248" s="34"/>
      <c r="BV248" s="34"/>
      <c r="BW248" s="34"/>
      <c r="BX248" s="34"/>
      <c r="BY248" s="34"/>
      <c r="BZ248" s="34"/>
    </row>
    <row r="249" spans="3:78" s="33" customFormat="1">
      <c r="C249" s="38"/>
      <c r="D249" s="41"/>
      <c r="E249" s="38"/>
      <c r="F249" s="39"/>
      <c r="G249" s="39"/>
      <c r="H249" s="40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34"/>
      <c r="BH249" s="34"/>
      <c r="BI249" s="34"/>
      <c r="BJ249" s="34"/>
      <c r="BK249" s="34"/>
      <c r="BL249" s="34"/>
      <c r="BM249" s="34"/>
      <c r="BN249" s="34"/>
      <c r="BO249" s="34"/>
      <c r="BP249" s="34"/>
      <c r="BQ249" s="34"/>
      <c r="BR249" s="34"/>
      <c r="BS249" s="34"/>
      <c r="BT249" s="34"/>
      <c r="BU249" s="34"/>
      <c r="BV249" s="34"/>
      <c r="BW249" s="34"/>
      <c r="BX249" s="34"/>
      <c r="BY249" s="34"/>
      <c r="BZ249" s="34"/>
    </row>
    <row r="250" spans="3:78" s="33" customFormat="1">
      <c r="C250" s="38"/>
      <c r="D250" s="41"/>
      <c r="E250" s="38"/>
      <c r="F250" s="39"/>
      <c r="G250" s="39"/>
      <c r="H250" s="40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  <c r="AS250" s="34"/>
      <c r="AT250" s="34"/>
      <c r="AU250" s="34"/>
      <c r="AV250" s="34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G250" s="34"/>
      <c r="BH250" s="34"/>
      <c r="BI250" s="34"/>
      <c r="BJ250" s="34"/>
      <c r="BK250" s="34"/>
      <c r="BL250" s="34"/>
      <c r="BM250" s="34"/>
      <c r="BN250" s="34"/>
      <c r="BO250" s="34"/>
      <c r="BP250" s="34"/>
      <c r="BQ250" s="34"/>
      <c r="BR250" s="34"/>
      <c r="BS250" s="34"/>
      <c r="BT250" s="34"/>
      <c r="BU250" s="34"/>
      <c r="BV250" s="34"/>
      <c r="BW250" s="34"/>
      <c r="BX250" s="34"/>
      <c r="BY250" s="34"/>
      <c r="BZ250" s="34"/>
    </row>
    <row r="251" spans="3:78" s="33" customFormat="1">
      <c r="C251" s="38"/>
      <c r="D251" s="41"/>
      <c r="E251" s="38"/>
      <c r="F251" s="39"/>
      <c r="G251" s="39"/>
      <c r="H251" s="40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  <c r="AS251" s="34"/>
      <c r="AT251" s="34"/>
      <c r="AU251" s="34"/>
      <c r="AV251" s="34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G251" s="34"/>
      <c r="BH251" s="34"/>
      <c r="BI251" s="34"/>
      <c r="BJ251" s="34"/>
      <c r="BK251" s="34"/>
      <c r="BL251" s="34"/>
      <c r="BM251" s="34"/>
      <c r="BN251" s="34"/>
      <c r="BO251" s="34"/>
      <c r="BP251" s="34"/>
      <c r="BQ251" s="34"/>
      <c r="BR251" s="34"/>
      <c r="BS251" s="34"/>
      <c r="BT251" s="34"/>
      <c r="BU251" s="34"/>
      <c r="BV251" s="34"/>
      <c r="BW251" s="34"/>
      <c r="BX251" s="34"/>
      <c r="BY251" s="34"/>
      <c r="BZ251" s="34"/>
    </row>
    <row r="252" spans="3:78" s="33" customFormat="1">
      <c r="C252" s="38"/>
      <c r="D252" s="41"/>
      <c r="E252" s="38"/>
      <c r="F252" s="39"/>
      <c r="G252" s="39"/>
      <c r="H252" s="40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  <c r="AU252" s="34"/>
      <c r="AV252" s="34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34"/>
      <c r="BH252" s="34"/>
      <c r="BI252" s="34"/>
      <c r="BJ252" s="34"/>
      <c r="BK252" s="34"/>
      <c r="BL252" s="34"/>
      <c r="BM252" s="34"/>
      <c r="BN252" s="34"/>
      <c r="BO252" s="34"/>
      <c r="BP252" s="34"/>
      <c r="BQ252" s="34"/>
      <c r="BR252" s="34"/>
      <c r="BS252" s="34"/>
      <c r="BT252" s="34"/>
      <c r="BU252" s="34"/>
      <c r="BV252" s="34"/>
      <c r="BW252" s="34"/>
      <c r="BX252" s="34"/>
      <c r="BY252" s="34"/>
      <c r="BZ252" s="34"/>
    </row>
    <row r="253" spans="3:78" s="33" customFormat="1">
      <c r="C253" s="38"/>
      <c r="D253" s="41"/>
      <c r="E253" s="38"/>
      <c r="F253" s="39"/>
      <c r="G253" s="39"/>
      <c r="H253" s="40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  <c r="AS253" s="34"/>
      <c r="AT253" s="34"/>
      <c r="AU253" s="34"/>
      <c r="AV253" s="34"/>
      <c r="AW253" s="34"/>
      <c r="AX253" s="34"/>
      <c r="AY253" s="34"/>
      <c r="AZ253" s="34"/>
      <c r="BA253" s="34"/>
      <c r="BB253" s="34"/>
      <c r="BC253" s="34"/>
      <c r="BD253" s="34"/>
      <c r="BE253" s="34"/>
      <c r="BF253" s="34"/>
      <c r="BG253" s="34"/>
      <c r="BH253" s="34"/>
      <c r="BI253" s="34"/>
      <c r="BJ253" s="34"/>
      <c r="BK253" s="34"/>
      <c r="BL253" s="34"/>
      <c r="BM253" s="34"/>
      <c r="BN253" s="34"/>
      <c r="BO253" s="34"/>
      <c r="BP253" s="34"/>
      <c r="BQ253" s="34"/>
      <c r="BR253" s="34"/>
      <c r="BS253" s="34"/>
      <c r="BT253" s="34"/>
      <c r="BU253" s="34"/>
      <c r="BV253" s="34"/>
      <c r="BW253" s="34"/>
      <c r="BX253" s="34"/>
      <c r="BY253" s="34"/>
      <c r="BZ253" s="34"/>
    </row>
    <row r="254" spans="3:78" s="33" customFormat="1">
      <c r="C254" s="38"/>
      <c r="D254" s="41"/>
      <c r="E254" s="38"/>
      <c r="F254" s="39"/>
      <c r="G254" s="39"/>
      <c r="H254" s="40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  <c r="AS254" s="34"/>
      <c r="AT254" s="34"/>
      <c r="AU254" s="34"/>
      <c r="AV254" s="34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G254" s="34"/>
      <c r="BH254" s="34"/>
      <c r="BI254" s="34"/>
      <c r="BJ254" s="34"/>
      <c r="BK254" s="34"/>
      <c r="BL254" s="34"/>
      <c r="BM254" s="34"/>
      <c r="BN254" s="34"/>
      <c r="BO254" s="34"/>
      <c r="BP254" s="34"/>
      <c r="BQ254" s="34"/>
      <c r="BR254" s="34"/>
      <c r="BS254" s="34"/>
      <c r="BT254" s="34"/>
      <c r="BU254" s="34"/>
      <c r="BV254" s="34"/>
      <c r="BW254" s="34"/>
      <c r="BX254" s="34"/>
      <c r="BY254" s="34"/>
      <c r="BZ254" s="34"/>
    </row>
    <row r="255" spans="3:78" s="33" customFormat="1">
      <c r="C255" s="38"/>
      <c r="D255" s="41"/>
      <c r="E255" s="38"/>
      <c r="F255" s="39"/>
      <c r="G255" s="39"/>
      <c r="H255" s="40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  <c r="AS255" s="34"/>
      <c r="AT255" s="34"/>
      <c r="AU255" s="34"/>
      <c r="AV255" s="34"/>
      <c r="AW255" s="34"/>
      <c r="AX255" s="34"/>
      <c r="AY255" s="34"/>
      <c r="AZ255" s="34"/>
      <c r="BA255" s="34"/>
      <c r="BB255" s="34"/>
      <c r="BC255" s="34"/>
      <c r="BD255" s="34"/>
      <c r="BE255" s="34"/>
      <c r="BF255" s="34"/>
      <c r="BG255" s="34"/>
      <c r="BH255" s="34"/>
      <c r="BI255" s="34"/>
      <c r="BJ255" s="34"/>
      <c r="BK255" s="34"/>
      <c r="BL255" s="34"/>
      <c r="BM255" s="34"/>
      <c r="BN255" s="34"/>
      <c r="BO255" s="34"/>
      <c r="BP255" s="34"/>
      <c r="BQ255" s="34"/>
      <c r="BR255" s="34"/>
      <c r="BS255" s="34"/>
      <c r="BT255" s="34"/>
      <c r="BU255" s="34"/>
      <c r="BV255" s="34"/>
      <c r="BW255" s="34"/>
      <c r="BX255" s="34"/>
      <c r="BY255" s="34"/>
      <c r="BZ255" s="34"/>
    </row>
    <row r="256" spans="3:78" s="33" customFormat="1">
      <c r="C256" s="38"/>
      <c r="D256" s="41"/>
      <c r="E256" s="38"/>
      <c r="F256" s="39"/>
      <c r="G256" s="39"/>
      <c r="H256" s="40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  <c r="AU256" s="34"/>
      <c r="AV256" s="34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34"/>
      <c r="BH256" s="34"/>
      <c r="BI256" s="34"/>
      <c r="BJ256" s="34"/>
      <c r="BK256" s="34"/>
      <c r="BL256" s="34"/>
      <c r="BM256" s="34"/>
      <c r="BN256" s="34"/>
      <c r="BO256" s="34"/>
      <c r="BP256" s="34"/>
      <c r="BQ256" s="34"/>
      <c r="BR256" s="34"/>
      <c r="BS256" s="34"/>
      <c r="BT256" s="34"/>
      <c r="BU256" s="34"/>
      <c r="BV256" s="34"/>
      <c r="BW256" s="34"/>
      <c r="BX256" s="34"/>
      <c r="BY256" s="34"/>
      <c r="BZ256" s="34"/>
    </row>
    <row r="257" spans="3:78" s="33" customFormat="1">
      <c r="C257" s="38"/>
      <c r="D257" s="41"/>
      <c r="E257" s="38"/>
      <c r="F257" s="39"/>
      <c r="G257" s="39"/>
      <c r="H257" s="40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  <c r="AU257" s="34"/>
      <c r="AV257" s="34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G257" s="34"/>
      <c r="BH257" s="34"/>
      <c r="BI257" s="34"/>
      <c r="BJ257" s="34"/>
      <c r="BK257" s="34"/>
      <c r="BL257" s="34"/>
      <c r="BM257" s="34"/>
      <c r="BN257" s="34"/>
      <c r="BO257" s="34"/>
      <c r="BP257" s="34"/>
      <c r="BQ257" s="34"/>
      <c r="BR257" s="34"/>
      <c r="BS257" s="34"/>
      <c r="BT257" s="34"/>
      <c r="BU257" s="34"/>
      <c r="BV257" s="34"/>
      <c r="BW257" s="34"/>
      <c r="BX257" s="34"/>
      <c r="BY257" s="34"/>
      <c r="BZ257" s="34"/>
    </row>
    <row r="258" spans="3:78" s="33" customFormat="1">
      <c r="C258" s="38"/>
      <c r="D258" s="41"/>
      <c r="E258" s="38"/>
      <c r="F258" s="39"/>
      <c r="G258" s="39"/>
      <c r="H258" s="40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  <c r="AS258" s="34"/>
      <c r="AT258" s="34"/>
      <c r="AU258" s="34"/>
      <c r="AV258" s="34"/>
      <c r="AW258" s="34"/>
      <c r="AX258" s="34"/>
      <c r="AY258" s="34"/>
      <c r="AZ258" s="34"/>
      <c r="BA258" s="34"/>
      <c r="BB258" s="34"/>
      <c r="BC258" s="34"/>
      <c r="BD258" s="34"/>
      <c r="BE258" s="34"/>
      <c r="BF258" s="34"/>
      <c r="BG258" s="34"/>
      <c r="BH258" s="34"/>
      <c r="BI258" s="34"/>
      <c r="BJ258" s="34"/>
      <c r="BK258" s="34"/>
      <c r="BL258" s="34"/>
      <c r="BM258" s="34"/>
      <c r="BN258" s="34"/>
      <c r="BO258" s="34"/>
      <c r="BP258" s="34"/>
      <c r="BQ258" s="34"/>
      <c r="BR258" s="34"/>
      <c r="BS258" s="34"/>
      <c r="BT258" s="34"/>
      <c r="BU258" s="34"/>
      <c r="BV258" s="34"/>
      <c r="BW258" s="34"/>
      <c r="BX258" s="34"/>
      <c r="BY258" s="34"/>
      <c r="BZ258" s="34"/>
    </row>
    <row r="259" spans="3:78" s="33" customFormat="1">
      <c r="C259" s="38"/>
      <c r="D259" s="41"/>
      <c r="E259" s="38"/>
      <c r="F259" s="39"/>
      <c r="G259" s="39"/>
      <c r="H259" s="40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  <c r="AV259" s="34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G259" s="34"/>
      <c r="BH259" s="34"/>
      <c r="BI259" s="34"/>
      <c r="BJ259" s="34"/>
      <c r="BK259" s="34"/>
      <c r="BL259" s="34"/>
      <c r="BM259" s="34"/>
      <c r="BN259" s="34"/>
      <c r="BO259" s="34"/>
      <c r="BP259" s="34"/>
      <c r="BQ259" s="34"/>
      <c r="BR259" s="34"/>
      <c r="BS259" s="34"/>
      <c r="BT259" s="34"/>
      <c r="BU259" s="34"/>
      <c r="BV259" s="34"/>
      <c r="BW259" s="34"/>
      <c r="BX259" s="34"/>
      <c r="BY259" s="34"/>
      <c r="BZ259" s="34"/>
    </row>
    <row r="260" spans="3:78" s="33" customFormat="1">
      <c r="C260" s="38"/>
      <c r="D260" s="41"/>
      <c r="E260" s="38"/>
      <c r="F260" s="39"/>
      <c r="G260" s="39"/>
      <c r="H260" s="40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  <c r="AT260" s="34"/>
      <c r="AU260" s="34"/>
      <c r="AV260" s="34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34"/>
      <c r="BH260" s="34"/>
      <c r="BI260" s="34"/>
      <c r="BJ260" s="34"/>
      <c r="BK260" s="34"/>
      <c r="BL260" s="34"/>
      <c r="BM260" s="34"/>
      <c r="BN260" s="34"/>
      <c r="BO260" s="34"/>
      <c r="BP260" s="34"/>
      <c r="BQ260" s="34"/>
      <c r="BR260" s="34"/>
      <c r="BS260" s="34"/>
      <c r="BT260" s="34"/>
      <c r="BU260" s="34"/>
      <c r="BV260" s="34"/>
      <c r="BW260" s="34"/>
      <c r="BX260" s="34"/>
      <c r="BY260" s="34"/>
      <c r="BZ260" s="34"/>
    </row>
    <row r="261" spans="3:78" s="33" customFormat="1">
      <c r="C261" s="38"/>
      <c r="D261" s="41"/>
      <c r="E261" s="38"/>
      <c r="F261" s="39"/>
      <c r="G261" s="39"/>
      <c r="H261" s="40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  <c r="AU261" s="34"/>
      <c r="AV261" s="34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34"/>
      <c r="BH261" s="34"/>
      <c r="BI261" s="34"/>
      <c r="BJ261" s="34"/>
      <c r="BK261" s="34"/>
      <c r="BL261" s="34"/>
      <c r="BM261" s="34"/>
      <c r="BN261" s="34"/>
      <c r="BO261" s="34"/>
      <c r="BP261" s="34"/>
      <c r="BQ261" s="34"/>
      <c r="BR261" s="34"/>
      <c r="BS261" s="34"/>
      <c r="BT261" s="34"/>
      <c r="BU261" s="34"/>
      <c r="BV261" s="34"/>
      <c r="BW261" s="34"/>
      <c r="BX261" s="34"/>
      <c r="BY261" s="34"/>
      <c r="BZ261" s="34"/>
    </row>
    <row r="262" spans="3:78" s="33" customFormat="1">
      <c r="C262" s="38"/>
      <c r="D262" s="41"/>
      <c r="E262" s="38"/>
      <c r="F262" s="39"/>
      <c r="G262" s="39"/>
      <c r="H262" s="40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  <c r="AS262" s="34"/>
      <c r="AT262" s="34"/>
      <c r="AU262" s="34"/>
      <c r="AV262" s="34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34"/>
      <c r="BH262" s="34"/>
      <c r="BI262" s="34"/>
      <c r="BJ262" s="34"/>
      <c r="BK262" s="34"/>
      <c r="BL262" s="34"/>
      <c r="BM262" s="34"/>
      <c r="BN262" s="34"/>
      <c r="BO262" s="34"/>
      <c r="BP262" s="34"/>
      <c r="BQ262" s="34"/>
      <c r="BR262" s="34"/>
      <c r="BS262" s="34"/>
      <c r="BT262" s="34"/>
      <c r="BU262" s="34"/>
      <c r="BV262" s="34"/>
      <c r="BW262" s="34"/>
      <c r="BX262" s="34"/>
      <c r="BY262" s="34"/>
      <c r="BZ262" s="34"/>
    </row>
    <row r="263" spans="3:78" s="33" customFormat="1">
      <c r="C263" s="38"/>
      <c r="D263" s="41"/>
      <c r="E263" s="38"/>
      <c r="F263" s="39"/>
      <c r="G263" s="39"/>
      <c r="H263" s="40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  <c r="AS263" s="34"/>
      <c r="AT263" s="34"/>
      <c r="AU263" s="34"/>
      <c r="AV263" s="34"/>
      <c r="AW263" s="34"/>
      <c r="AX263" s="34"/>
      <c r="AY263" s="34"/>
      <c r="AZ263" s="34"/>
      <c r="BA263" s="34"/>
      <c r="BB263" s="34"/>
      <c r="BC263" s="34"/>
      <c r="BD263" s="34"/>
      <c r="BE263" s="34"/>
      <c r="BF263" s="34"/>
      <c r="BG263" s="34"/>
      <c r="BH263" s="34"/>
      <c r="BI263" s="34"/>
      <c r="BJ263" s="34"/>
      <c r="BK263" s="34"/>
      <c r="BL263" s="34"/>
      <c r="BM263" s="34"/>
      <c r="BN263" s="34"/>
      <c r="BO263" s="34"/>
      <c r="BP263" s="34"/>
      <c r="BQ263" s="34"/>
      <c r="BR263" s="34"/>
      <c r="BS263" s="34"/>
      <c r="BT263" s="34"/>
      <c r="BU263" s="34"/>
      <c r="BV263" s="34"/>
      <c r="BW263" s="34"/>
      <c r="BX263" s="34"/>
      <c r="BY263" s="34"/>
      <c r="BZ263" s="34"/>
    </row>
    <row r="264" spans="3:78" s="33" customFormat="1">
      <c r="C264" s="38"/>
      <c r="D264" s="41"/>
      <c r="E264" s="38"/>
      <c r="F264" s="39"/>
      <c r="G264" s="39"/>
      <c r="H264" s="40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  <c r="AS264" s="34"/>
      <c r="AT264" s="34"/>
      <c r="AU264" s="34"/>
      <c r="AV264" s="34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34"/>
      <c r="BH264" s="34"/>
      <c r="BI264" s="34"/>
      <c r="BJ264" s="34"/>
      <c r="BK264" s="34"/>
      <c r="BL264" s="34"/>
      <c r="BM264" s="34"/>
      <c r="BN264" s="34"/>
      <c r="BO264" s="34"/>
      <c r="BP264" s="34"/>
      <c r="BQ264" s="34"/>
      <c r="BR264" s="34"/>
      <c r="BS264" s="34"/>
      <c r="BT264" s="34"/>
      <c r="BU264" s="34"/>
      <c r="BV264" s="34"/>
      <c r="BW264" s="34"/>
      <c r="BX264" s="34"/>
      <c r="BY264" s="34"/>
      <c r="BZ264" s="34"/>
    </row>
    <row r="265" spans="3:78" s="33" customFormat="1">
      <c r="C265" s="38"/>
      <c r="D265" s="41"/>
      <c r="E265" s="38"/>
      <c r="F265" s="39"/>
      <c r="G265" s="39"/>
      <c r="H265" s="40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  <c r="AV265" s="34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34"/>
      <c r="BH265" s="34"/>
      <c r="BI265" s="34"/>
      <c r="BJ265" s="34"/>
      <c r="BK265" s="34"/>
      <c r="BL265" s="34"/>
      <c r="BM265" s="34"/>
      <c r="BN265" s="34"/>
      <c r="BO265" s="34"/>
      <c r="BP265" s="34"/>
      <c r="BQ265" s="34"/>
      <c r="BR265" s="34"/>
      <c r="BS265" s="34"/>
      <c r="BT265" s="34"/>
      <c r="BU265" s="34"/>
      <c r="BV265" s="34"/>
      <c r="BW265" s="34"/>
      <c r="BX265" s="34"/>
      <c r="BY265" s="34"/>
      <c r="BZ265" s="34"/>
    </row>
    <row r="266" spans="3:78" s="33" customFormat="1">
      <c r="C266" s="38"/>
      <c r="D266" s="41"/>
      <c r="E266" s="38"/>
      <c r="F266" s="39"/>
      <c r="G266" s="39"/>
      <c r="H266" s="40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  <c r="AS266" s="34"/>
      <c r="AT266" s="34"/>
      <c r="AU266" s="34"/>
      <c r="AV266" s="34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G266" s="34"/>
      <c r="BH266" s="34"/>
      <c r="BI266" s="34"/>
      <c r="BJ266" s="34"/>
      <c r="BK266" s="34"/>
      <c r="BL266" s="34"/>
      <c r="BM266" s="34"/>
      <c r="BN266" s="34"/>
      <c r="BO266" s="34"/>
      <c r="BP266" s="34"/>
      <c r="BQ266" s="34"/>
      <c r="BR266" s="34"/>
      <c r="BS266" s="34"/>
      <c r="BT266" s="34"/>
      <c r="BU266" s="34"/>
      <c r="BV266" s="34"/>
      <c r="BW266" s="34"/>
      <c r="BX266" s="34"/>
      <c r="BY266" s="34"/>
      <c r="BZ266" s="34"/>
    </row>
    <row r="267" spans="3:78" s="33" customFormat="1">
      <c r="C267" s="38"/>
      <c r="D267" s="41"/>
      <c r="E267" s="38"/>
      <c r="F267" s="39"/>
      <c r="G267" s="39"/>
      <c r="H267" s="40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  <c r="AV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  <c r="BJ267" s="34"/>
      <c r="BK267" s="34"/>
      <c r="BL267" s="34"/>
      <c r="BM267" s="34"/>
      <c r="BN267" s="34"/>
      <c r="BO267" s="34"/>
      <c r="BP267" s="34"/>
      <c r="BQ267" s="34"/>
      <c r="BR267" s="34"/>
      <c r="BS267" s="34"/>
      <c r="BT267" s="34"/>
      <c r="BU267" s="34"/>
      <c r="BV267" s="34"/>
      <c r="BW267" s="34"/>
      <c r="BX267" s="34"/>
      <c r="BY267" s="34"/>
      <c r="BZ267" s="34"/>
    </row>
    <row r="268" spans="3:78" s="33" customFormat="1">
      <c r="C268" s="38"/>
      <c r="D268" s="41"/>
      <c r="E268" s="38"/>
      <c r="F268" s="39"/>
      <c r="G268" s="39"/>
      <c r="H268" s="40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4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  <c r="BJ268" s="34"/>
      <c r="BK268" s="34"/>
      <c r="BL268" s="34"/>
      <c r="BM268" s="34"/>
      <c r="BN268" s="34"/>
      <c r="BO268" s="34"/>
      <c r="BP268" s="34"/>
      <c r="BQ268" s="34"/>
      <c r="BR268" s="34"/>
      <c r="BS268" s="34"/>
      <c r="BT268" s="34"/>
      <c r="BU268" s="34"/>
      <c r="BV268" s="34"/>
      <c r="BW268" s="34"/>
      <c r="BX268" s="34"/>
      <c r="BY268" s="34"/>
      <c r="BZ268" s="34"/>
    </row>
    <row r="269" spans="3:78" s="33" customFormat="1">
      <c r="C269" s="38"/>
      <c r="D269" s="41"/>
      <c r="E269" s="38"/>
      <c r="F269" s="39"/>
      <c r="G269" s="39"/>
      <c r="H269" s="40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34"/>
      <c r="AT269" s="34"/>
      <c r="AU269" s="34"/>
      <c r="AV269" s="34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G269" s="34"/>
      <c r="BH269" s="34"/>
      <c r="BI269" s="34"/>
      <c r="BJ269" s="34"/>
      <c r="BK269" s="34"/>
      <c r="BL269" s="34"/>
      <c r="BM269" s="34"/>
      <c r="BN269" s="34"/>
      <c r="BO269" s="34"/>
      <c r="BP269" s="34"/>
      <c r="BQ269" s="34"/>
      <c r="BR269" s="34"/>
      <c r="BS269" s="34"/>
      <c r="BT269" s="34"/>
      <c r="BU269" s="34"/>
      <c r="BV269" s="34"/>
      <c r="BW269" s="34"/>
      <c r="BX269" s="34"/>
      <c r="BY269" s="34"/>
      <c r="BZ269" s="34"/>
    </row>
    <row r="270" spans="3:78" s="33" customFormat="1">
      <c r="C270" s="38"/>
      <c r="D270" s="41"/>
      <c r="E270" s="38"/>
      <c r="F270" s="39"/>
      <c r="G270" s="39"/>
      <c r="H270" s="40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  <c r="AT270" s="34"/>
      <c r="AU270" s="34"/>
      <c r="AV270" s="34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34"/>
      <c r="BH270" s="34"/>
      <c r="BI270" s="34"/>
      <c r="BJ270" s="34"/>
      <c r="BK270" s="34"/>
      <c r="BL270" s="34"/>
      <c r="BM270" s="34"/>
      <c r="BN270" s="34"/>
      <c r="BO270" s="34"/>
      <c r="BP270" s="34"/>
      <c r="BQ270" s="34"/>
      <c r="BR270" s="34"/>
      <c r="BS270" s="34"/>
      <c r="BT270" s="34"/>
      <c r="BU270" s="34"/>
      <c r="BV270" s="34"/>
      <c r="BW270" s="34"/>
      <c r="BX270" s="34"/>
      <c r="BY270" s="34"/>
      <c r="BZ270" s="34"/>
    </row>
    <row r="271" spans="3:78" s="33" customFormat="1">
      <c r="C271" s="38"/>
      <c r="D271" s="41"/>
      <c r="E271" s="38"/>
      <c r="F271" s="39"/>
      <c r="G271" s="39"/>
      <c r="H271" s="40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4"/>
      <c r="AT271" s="34"/>
      <c r="AU271" s="34"/>
      <c r="AV271" s="34"/>
      <c r="AW271" s="34"/>
      <c r="AX271" s="34"/>
      <c r="AY271" s="34"/>
      <c r="AZ271" s="34"/>
      <c r="BA271" s="34"/>
      <c r="BB271" s="34"/>
      <c r="BC271" s="34"/>
      <c r="BD271" s="34"/>
      <c r="BE271" s="34"/>
      <c r="BF271" s="34"/>
      <c r="BG271" s="34"/>
      <c r="BH271" s="34"/>
      <c r="BI271" s="34"/>
      <c r="BJ271" s="34"/>
      <c r="BK271" s="34"/>
      <c r="BL271" s="34"/>
      <c r="BM271" s="34"/>
      <c r="BN271" s="34"/>
      <c r="BO271" s="34"/>
      <c r="BP271" s="34"/>
      <c r="BQ271" s="34"/>
      <c r="BR271" s="34"/>
      <c r="BS271" s="34"/>
      <c r="BT271" s="34"/>
      <c r="BU271" s="34"/>
      <c r="BV271" s="34"/>
      <c r="BW271" s="34"/>
      <c r="BX271" s="34"/>
      <c r="BY271" s="34"/>
      <c r="BZ271" s="34"/>
    </row>
    <row r="272" spans="3:78" s="33" customFormat="1">
      <c r="C272" s="38"/>
      <c r="D272" s="41"/>
      <c r="E272" s="38"/>
      <c r="F272" s="39"/>
      <c r="G272" s="39"/>
      <c r="H272" s="40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  <c r="AS272" s="34"/>
      <c r="AT272" s="34"/>
      <c r="AU272" s="34"/>
      <c r="AV272" s="34"/>
      <c r="AW272" s="34"/>
      <c r="AX272" s="34"/>
      <c r="AY272" s="34"/>
      <c r="AZ272" s="34"/>
      <c r="BA272" s="34"/>
      <c r="BB272" s="34"/>
      <c r="BC272" s="34"/>
      <c r="BD272" s="34"/>
      <c r="BE272" s="34"/>
      <c r="BF272" s="34"/>
      <c r="BG272" s="34"/>
      <c r="BH272" s="34"/>
      <c r="BI272" s="34"/>
      <c r="BJ272" s="34"/>
      <c r="BK272" s="34"/>
      <c r="BL272" s="34"/>
      <c r="BM272" s="34"/>
      <c r="BN272" s="34"/>
      <c r="BO272" s="34"/>
      <c r="BP272" s="34"/>
      <c r="BQ272" s="34"/>
      <c r="BR272" s="34"/>
      <c r="BS272" s="34"/>
      <c r="BT272" s="34"/>
      <c r="BU272" s="34"/>
      <c r="BV272" s="34"/>
      <c r="BW272" s="34"/>
      <c r="BX272" s="34"/>
      <c r="BY272" s="34"/>
      <c r="BZ272" s="34"/>
    </row>
    <row r="273" spans="3:78" s="33" customFormat="1">
      <c r="C273" s="38"/>
      <c r="D273" s="41"/>
      <c r="E273" s="38"/>
      <c r="F273" s="39"/>
      <c r="G273" s="39"/>
      <c r="H273" s="40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  <c r="AS273" s="34"/>
      <c r="AT273" s="34"/>
      <c r="AU273" s="34"/>
      <c r="AV273" s="34"/>
      <c r="AW273" s="34"/>
      <c r="AX273" s="34"/>
      <c r="AY273" s="34"/>
      <c r="AZ273" s="34"/>
      <c r="BA273" s="34"/>
      <c r="BB273" s="34"/>
      <c r="BC273" s="34"/>
      <c r="BD273" s="34"/>
      <c r="BE273" s="34"/>
      <c r="BF273" s="34"/>
      <c r="BG273" s="34"/>
      <c r="BH273" s="34"/>
      <c r="BI273" s="34"/>
      <c r="BJ273" s="34"/>
      <c r="BK273" s="34"/>
      <c r="BL273" s="34"/>
      <c r="BM273" s="34"/>
      <c r="BN273" s="34"/>
      <c r="BO273" s="34"/>
      <c r="BP273" s="34"/>
      <c r="BQ273" s="34"/>
      <c r="BR273" s="34"/>
      <c r="BS273" s="34"/>
      <c r="BT273" s="34"/>
      <c r="BU273" s="34"/>
      <c r="BV273" s="34"/>
      <c r="BW273" s="34"/>
      <c r="BX273" s="34"/>
      <c r="BY273" s="34"/>
      <c r="BZ273" s="34"/>
    </row>
    <row r="274" spans="3:78" s="33" customFormat="1">
      <c r="C274" s="38"/>
      <c r="D274" s="41"/>
      <c r="E274" s="38"/>
      <c r="F274" s="39"/>
      <c r="G274" s="39"/>
      <c r="H274" s="40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  <c r="AS274" s="34"/>
      <c r="AT274" s="34"/>
      <c r="AU274" s="34"/>
      <c r="AV274" s="34"/>
      <c r="AW274" s="34"/>
      <c r="AX274" s="34"/>
      <c r="AY274" s="34"/>
      <c r="AZ274" s="34"/>
      <c r="BA274" s="34"/>
      <c r="BB274" s="34"/>
      <c r="BC274" s="34"/>
      <c r="BD274" s="34"/>
      <c r="BE274" s="34"/>
      <c r="BF274" s="34"/>
      <c r="BG274" s="34"/>
      <c r="BH274" s="34"/>
      <c r="BI274" s="34"/>
      <c r="BJ274" s="34"/>
      <c r="BK274" s="34"/>
      <c r="BL274" s="34"/>
      <c r="BM274" s="34"/>
      <c r="BN274" s="34"/>
      <c r="BO274" s="34"/>
      <c r="BP274" s="34"/>
      <c r="BQ274" s="34"/>
      <c r="BR274" s="34"/>
      <c r="BS274" s="34"/>
      <c r="BT274" s="34"/>
      <c r="BU274" s="34"/>
      <c r="BV274" s="34"/>
      <c r="BW274" s="34"/>
      <c r="BX274" s="34"/>
      <c r="BY274" s="34"/>
      <c r="BZ274" s="34"/>
    </row>
    <row r="275" spans="3:78" s="33" customFormat="1">
      <c r="C275" s="38"/>
      <c r="D275" s="41"/>
      <c r="E275" s="38"/>
      <c r="F275" s="39"/>
      <c r="G275" s="39"/>
      <c r="H275" s="40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4"/>
      <c r="AT275" s="34"/>
      <c r="AU275" s="34"/>
      <c r="AV275" s="34"/>
      <c r="AW275" s="34"/>
      <c r="AX275" s="34"/>
      <c r="AY275" s="34"/>
      <c r="AZ275" s="34"/>
      <c r="BA275" s="34"/>
      <c r="BB275" s="34"/>
      <c r="BC275" s="34"/>
      <c r="BD275" s="34"/>
      <c r="BE275" s="34"/>
      <c r="BF275" s="34"/>
      <c r="BG275" s="34"/>
      <c r="BH275" s="34"/>
      <c r="BI275" s="34"/>
      <c r="BJ275" s="34"/>
      <c r="BK275" s="34"/>
      <c r="BL275" s="34"/>
      <c r="BM275" s="34"/>
      <c r="BN275" s="34"/>
      <c r="BO275" s="34"/>
      <c r="BP275" s="34"/>
      <c r="BQ275" s="34"/>
      <c r="BR275" s="34"/>
      <c r="BS275" s="34"/>
      <c r="BT275" s="34"/>
      <c r="BU275" s="34"/>
      <c r="BV275" s="34"/>
      <c r="BW275" s="34"/>
      <c r="BX275" s="34"/>
      <c r="BY275" s="34"/>
      <c r="BZ275" s="34"/>
    </row>
    <row r="276" spans="3:78" s="33" customFormat="1">
      <c r="C276" s="38"/>
      <c r="D276" s="41"/>
      <c r="E276" s="38"/>
      <c r="F276" s="39"/>
      <c r="G276" s="39"/>
      <c r="H276" s="40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  <c r="AT276" s="34"/>
      <c r="AU276" s="34"/>
      <c r="AV276" s="34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G276" s="34"/>
      <c r="BH276" s="34"/>
      <c r="BI276" s="34"/>
      <c r="BJ276" s="34"/>
      <c r="BK276" s="34"/>
      <c r="BL276" s="34"/>
      <c r="BM276" s="34"/>
      <c r="BN276" s="34"/>
      <c r="BO276" s="34"/>
      <c r="BP276" s="34"/>
      <c r="BQ276" s="34"/>
      <c r="BR276" s="34"/>
      <c r="BS276" s="34"/>
      <c r="BT276" s="34"/>
      <c r="BU276" s="34"/>
      <c r="BV276" s="34"/>
      <c r="BW276" s="34"/>
      <c r="BX276" s="34"/>
      <c r="BY276" s="34"/>
      <c r="BZ276" s="34"/>
    </row>
    <row r="277" spans="3:78" s="33" customFormat="1">
      <c r="C277" s="38"/>
      <c r="D277" s="41"/>
      <c r="E277" s="38"/>
      <c r="F277" s="39"/>
      <c r="G277" s="39"/>
      <c r="H277" s="40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4"/>
      <c r="AU277" s="34"/>
      <c r="AV277" s="34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G277" s="34"/>
      <c r="BH277" s="34"/>
      <c r="BI277" s="34"/>
      <c r="BJ277" s="34"/>
      <c r="BK277" s="34"/>
      <c r="BL277" s="34"/>
      <c r="BM277" s="34"/>
      <c r="BN277" s="34"/>
      <c r="BO277" s="34"/>
      <c r="BP277" s="34"/>
      <c r="BQ277" s="34"/>
      <c r="BR277" s="34"/>
      <c r="BS277" s="34"/>
      <c r="BT277" s="34"/>
      <c r="BU277" s="34"/>
      <c r="BV277" s="34"/>
      <c r="BW277" s="34"/>
      <c r="BX277" s="34"/>
      <c r="BY277" s="34"/>
      <c r="BZ277" s="34"/>
    </row>
    <row r="278" spans="3:78" s="33" customFormat="1">
      <c r="C278" s="38"/>
      <c r="D278" s="41"/>
      <c r="E278" s="38"/>
      <c r="F278" s="39"/>
      <c r="G278" s="39"/>
      <c r="H278" s="40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  <c r="AV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  <c r="BJ278" s="34"/>
      <c r="BK278" s="34"/>
      <c r="BL278" s="34"/>
      <c r="BM278" s="34"/>
      <c r="BN278" s="34"/>
      <c r="BO278" s="34"/>
      <c r="BP278" s="34"/>
      <c r="BQ278" s="34"/>
      <c r="BR278" s="34"/>
      <c r="BS278" s="34"/>
      <c r="BT278" s="34"/>
      <c r="BU278" s="34"/>
      <c r="BV278" s="34"/>
      <c r="BW278" s="34"/>
      <c r="BX278" s="34"/>
      <c r="BY278" s="34"/>
      <c r="BZ278" s="34"/>
    </row>
    <row r="279" spans="3:78" s="33" customFormat="1">
      <c r="C279" s="38"/>
      <c r="D279" s="41"/>
      <c r="E279" s="38"/>
      <c r="F279" s="39"/>
      <c r="G279" s="39"/>
      <c r="H279" s="40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  <c r="AV279" s="34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  <c r="BJ279" s="34"/>
      <c r="BK279" s="34"/>
      <c r="BL279" s="34"/>
      <c r="BM279" s="34"/>
      <c r="BN279" s="34"/>
      <c r="BO279" s="34"/>
      <c r="BP279" s="34"/>
      <c r="BQ279" s="34"/>
      <c r="BR279" s="34"/>
      <c r="BS279" s="34"/>
      <c r="BT279" s="34"/>
      <c r="BU279" s="34"/>
      <c r="BV279" s="34"/>
      <c r="BW279" s="34"/>
      <c r="BX279" s="34"/>
      <c r="BY279" s="34"/>
      <c r="BZ279" s="34"/>
    </row>
    <row r="280" spans="3:78" s="33" customFormat="1">
      <c r="C280" s="38"/>
      <c r="D280" s="41"/>
      <c r="E280" s="38"/>
      <c r="F280" s="39"/>
      <c r="G280" s="39"/>
      <c r="H280" s="40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  <c r="AS280" s="34"/>
      <c r="AT280" s="34"/>
      <c r="AU280" s="34"/>
      <c r="AV280" s="34"/>
      <c r="AW280" s="34"/>
      <c r="AX280" s="34"/>
      <c r="AY280" s="34"/>
      <c r="AZ280" s="34"/>
      <c r="BA280" s="34"/>
      <c r="BB280" s="34"/>
      <c r="BC280" s="34"/>
      <c r="BD280" s="34"/>
      <c r="BE280" s="34"/>
      <c r="BF280" s="34"/>
      <c r="BG280" s="34"/>
      <c r="BH280" s="34"/>
      <c r="BI280" s="34"/>
      <c r="BJ280" s="34"/>
      <c r="BK280" s="34"/>
      <c r="BL280" s="34"/>
      <c r="BM280" s="34"/>
      <c r="BN280" s="34"/>
      <c r="BO280" s="34"/>
      <c r="BP280" s="34"/>
      <c r="BQ280" s="34"/>
      <c r="BR280" s="34"/>
      <c r="BS280" s="34"/>
      <c r="BT280" s="34"/>
      <c r="BU280" s="34"/>
      <c r="BV280" s="34"/>
      <c r="BW280" s="34"/>
      <c r="BX280" s="34"/>
      <c r="BY280" s="34"/>
      <c r="BZ280" s="34"/>
    </row>
    <row r="281" spans="3:78" s="33" customFormat="1">
      <c r="C281" s="38"/>
      <c r="D281" s="41"/>
      <c r="E281" s="38"/>
      <c r="F281" s="39"/>
      <c r="G281" s="39"/>
      <c r="H281" s="40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  <c r="AS281" s="34"/>
      <c r="AT281" s="34"/>
      <c r="AU281" s="34"/>
      <c r="AV281" s="34"/>
      <c r="AW281" s="34"/>
      <c r="AX281" s="34"/>
      <c r="AY281" s="34"/>
      <c r="AZ281" s="34"/>
      <c r="BA281" s="34"/>
      <c r="BB281" s="34"/>
      <c r="BC281" s="34"/>
      <c r="BD281" s="34"/>
      <c r="BE281" s="34"/>
      <c r="BF281" s="34"/>
      <c r="BG281" s="34"/>
      <c r="BH281" s="34"/>
      <c r="BI281" s="34"/>
      <c r="BJ281" s="34"/>
      <c r="BK281" s="34"/>
      <c r="BL281" s="34"/>
      <c r="BM281" s="34"/>
      <c r="BN281" s="34"/>
      <c r="BO281" s="34"/>
      <c r="BP281" s="34"/>
      <c r="BQ281" s="34"/>
      <c r="BR281" s="34"/>
      <c r="BS281" s="34"/>
      <c r="BT281" s="34"/>
      <c r="BU281" s="34"/>
      <c r="BV281" s="34"/>
      <c r="BW281" s="34"/>
      <c r="BX281" s="34"/>
      <c r="BY281" s="34"/>
      <c r="BZ281" s="34"/>
    </row>
    <row r="282" spans="3:78" s="33" customFormat="1">
      <c r="C282" s="38"/>
      <c r="D282" s="41"/>
      <c r="E282" s="38"/>
      <c r="F282" s="39"/>
      <c r="G282" s="39"/>
      <c r="H282" s="40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  <c r="AT282" s="34"/>
      <c r="AU282" s="34"/>
      <c r="AV282" s="34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34"/>
      <c r="BH282" s="34"/>
      <c r="BI282" s="34"/>
      <c r="BJ282" s="34"/>
      <c r="BK282" s="34"/>
      <c r="BL282" s="34"/>
      <c r="BM282" s="34"/>
      <c r="BN282" s="34"/>
      <c r="BO282" s="34"/>
      <c r="BP282" s="34"/>
      <c r="BQ282" s="34"/>
      <c r="BR282" s="34"/>
      <c r="BS282" s="34"/>
      <c r="BT282" s="34"/>
      <c r="BU282" s="34"/>
      <c r="BV282" s="34"/>
      <c r="BW282" s="34"/>
      <c r="BX282" s="34"/>
      <c r="BY282" s="34"/>
      <c r="BZ282" s="34"/>
    </row>
    <row r="283" spans="3:78" s="33" customFormat="1">
      <c r="C283" s="38"/>
      <c r="D283" s="41"/>
      <c r="E283" s="38"/>
      <c r="F283" s="39"/>
      <c r="G283" s="39"/>
      <c r="H283" s="40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4"/>
      <c r="AT283" s="34"/>
      <c r="AU283" s="34"/>
      <c r="AV283" s="34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G283" s="34"/>
      <c r="BH283" s="34"/>
      <c r="BI283" s="34"/>
      <c r="BJ283" s="34"/>
      <c r="BK283" s="34"/>
      <c r="BL283" s="34"/>
      <c r="BM283" s="34"/>
      <c r="BN283" s="34"/>
      <c r="BO283" s="34"/>
      <c r="BP283" s="34"/>
      <c r="BQ283" s="34"/>
      <c r="BR283" s="34"/>
      <c r="BS283" s="34"/>
      <c r="BT283" s="34"/>
      <c r="BU283" s="34"/>
      <c r="BV283" s="34"/>
      <c r="BW283" s="34"/>
      <c r="BX283" s="34"/>
      <c r="BY283" s="34"/>
      <c r="BZ283" s="34"/>
    </row>
    <row r="284" spans="3:78" s="33" customFormat="1">
      <c r="C284" s="38"/>
      <c r="D284" s="41"/>
      <c r="E284" s="38"/>
      <c r="F284" s="39"/>
      <c r="G284" s="39"/>
      <c r="H284" s="40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  <c r="AS284" s="34"/>
      <c r="AT284" s="34"/>
      <c r="AU284" s="34"/>
      <c r="AV284" s="34"/>
      <c r="AW284" s="34"/>
      <c r="AX284" s="34"/>
      <c r="AY284" s="34"/>
      <c r="AZ284" s="34"/>
      <c r="BA284" s="34"/>
      <c r="BB284" s="34"/>
      <c r="BC284" s="34"/>
      <c r="BD284" s="34"/>
      <c r="BE284" s="34"/>
      <c r="BF284" s="34"/>
      <c r="BG284" s="34"/>
      <c r="BH284" s="34"/>
      <c r="BI284" s="34"/>
      <c r="BJ284" s="34"/>
      <c r="BK284" s="34"/>
      <c r="BL284" s="34"/>
      <c r="BM284" s="34"/>
      <c r="BN284" s="34"/>
      <c r="BO284" s="34"/>
      <c r="BP284" s="34"/>
      <c r="BQ284" s="34"/>
      <c r="BR284" s="34"/>
      <c r="BS284" s="34"/>
      <c r="BT284" s="34"/>
      <c r="BU284" s="34"/>
      <c r="BV284" s="34"/>
      <c r="BW284" s="34"/>
      <c r="BX284" s="34"/>
      <c r="BY284" s="34"/>
      <c r="BZ284" s="34"/>
    </row>
    <row r="285" spans="3:78" s="33" customFormat="1">
      <c r="C285" s="38"/>
      <c r="D285" s="41"/>
      <c r="E285" s="38"/>
      <c r="F285" s="39"/>
      <c r="G285" s="39"/>
      <c r="H285" s="40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  <c r="AS285" s="34"/>
      <c r="AT285" s="34"/>
      <c r="AU285" s="34"/>
      <c r="AV285" s="34"/>
      <c r="AW285" s="34"/>
      <c r="AX285" s="34"/>
      <c r="AY285" s="34"/>
      <c r="AZ285" s="34"/>
      <c r="BA285" s="34"/>
      <c r="BB285" s="34"/>
      <c r="BC285" s="34"/>
      <c r="BD285" s="34"/>
      <c r="BE285" s="34"/>
      <c r="BF285" s="34"/>
      <c r="BG285" s="34"/>
      <c r="BH285" s="34"/>
      <c r="BI285" s="34"/>
      <c r="BJ285" s="34"/>
      <c r="BK285" s="34"/>
      <c r="BL285" s="34"/>
      <c r="BM285" s="34"/>
      <c r="BN285" s="34"/>
      <c r="BO285" s="34"/>
      <c r="BP285" s="34"/>
      <c r="BQ285" s="34"/>
      <c r="BR285" s="34"/>
      <c r="BS285" s="34"/>
      <c r="BT285" s="34"/>
      <c r="BU285" s="34"/>
      <c r="BV285" s="34"/>
      <c r="BW285" s="34"/>
      <c r="BX285" s="34"/>
      <c r="BY285" s="34"/>
      <c r="BZ285" s="34"/>
    </row>
    <row r="286" spans="3:78" s="33" customFormat="1">
      <c r="C286" s="38"/>
      <c r="D286" s="41"/>
      <c r="E286" s="38"/>
      <c r="F286" s="39"/>
      <c r="G286" s="39"/>
      <c r="H286" s="40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4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  <c r="BK286" s="34"/>
      <c r="BL286" s="34"/>
      <c r="BM286" s="34"/>
      <c r="BN286" s="34"/>
      <c r="BO286" s="34"/>
      <c r="BP286" s="34"/>
      <c r="BQ286" s="34"/>
      <c r="BR286" s="34"/>
      <c r="BS286" s="34"/>
      <c r="BT286" s="34"/>
      <c r="BU286" s="34"/>
      <c r="BV286" s="34"/>
      <c r="BW286" s="34"/>
      <c r="BX286" s="34"/>
      <c r="BY286" s="34"/>
      <c r="BZ286" s="34"/>
    </row>
    <row r="287" spans="3:78" s="33" customFormat="1">
      <c r="C287" s="38"/>
      <c r="D287" s="41"/>
      <c r="E287" s="38"/>
      <c r="F287" s="39"/>
      <c r="G287" s="39"/>
      <c r="H287" s="40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  <c r="AS287" s="34"/>
      <c r="AT287" s="34"/>
      <c r="AU287" s="34"/>
      <c r="AV287" s="34"/>
      <c r="AW287" s="34"/>
      <c r="AX287" s="34"/>
      <c r="AY287" s="34"/>
      <c r="AZ287" s="34"/>
      <c r="BA287" s="34"/>
      <c r="BB287" s="34"/>
      <c r="BC287" s="34"/>
      <c r="BD287" s="34"/>
      <c r="BE287" s="34"/>
      <c r="BF287" s="34"/>
      <c r="BG287" s="34"/>
      <c r="BH287" s="34"/>
      <c r="BI287" s="34"/>
      <c r="BJ287" s="34"/>
      <c r="BK287" s="34"/>
      <c r="BL287" s="34"/>
      <c r="BM287" s="34"/>
      <c r="BN287" s="34"/>
      <c r="BO287" s="34"/>
      <c r="BP287" s="34"/>
      <c r="BQ287" s="34"/>
      <c r="BR287" s="34"/>
      <c r="BS287" s="34"/>
      <c r="BT287" s="34"/>
      <c r="BU287" s="34"/>
      <c r="BV287" s="34"/>
      <c r="BW287" s="34"/>
      <c r="BX287" s="34"/>
      <c r="BY287" s="34"/>
      <c r="BZ287" s="34"/>
    </row>
    <row r="288" spans="3:78" s="33" customFormat="1">
      <c r="C288" s="38"/>
      <c r="D288" s="41"/>
      <c r="E288" s="38"/>
      <c r="F288" s="39"/>
      <c r="G288" s="39"/>
      <c r="H288" s="40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  <c r="AS288" s="34"/>
      <c r="AT288" s="34"/>
      <c r="AU288" s="34"/>
      <c r="AV288" s="34"/>
      <c r="AW288" s="34"/>
      <c r="AX288" s="34"/>
      <c r="AY288" s="34"/>
      <c r="AZ288" s="34"/>
      <c r="BA288" s="34"/>
      <c r="BB288" s="34"/>
      <c r="BC288" s="34"/>
      <c r="BD288" s="34"/>
      <c r="BE288" s="34"/>
      <c r="BF288" s="34"/>
      <c r="BG288" s="34"/>
      <c r="BH288" s="34"/>
      <c r="BI288" s="34"/>
      <c r="BJ288" s="34"/>
      <c r="BK288" s="34"/>
      <c r="BL288" s="34"/>
      <c r="BM288" s="34"/>
      <c r="BN288" s="34"/>
      <c r="BO288" s="34"/>
      <c r="BP288" s="34"/>
      <c r="BQ288" s="34"/>
      <c r="BR288" s="34"/>
      <c r="BS288" s="34"/>
      <c r="BT288" s="34"/>
      <c r="BU288" s="34"/>
      <c r="BV288" s="34"/>
      <c r="BW288" s="34"/>
      <c r="BX288" s="34"/>
      <c r="BY288" s="34"/>
      <c r="BZ288" s="34"/>
    </row>
    <row r="289" spans="3:78" s="33" customFormat="1">
      <c r="C289" s="38"/>
      <c r="D289" s="41"/>
      <c r="E289" s="38"/>
      <c r="F289" s="39"/>
      <c r="G289" s="39"/>
      <c r="H289" s="40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  <c r="AS289" s="34"/>
      <c r="AT289" s="34"/>
      <c r="AU289" s="34"/>
      <c r="AV289" s="34"/>
      <c r="AW289" s="34"/>
      <c r="AX289" s="34"/>
      <c r="AY289" s="34"/>
      <c r="AZ289" s="34"/>
      <c r="BA289" s="34"/>
      <c r="BB289" s="34"/>
      <c r="BC289" s="34"/>
      <c r="BD289" s="34"/>
      <c r="BE289" s="34"/>
      <c r="BF289" s="34"/>
      <c r="BG289" s="34"/>
      <c r="BH289" s="34"/>
      <c r="BI289" s="34"/>
      <c r="BJ289" s="34"/>
      <c r="BK289" s="34"/>
      <c r="BL289" s="34"/>
      <c r="BM289" s="34"/>
      <c r="BN289" s="34"/>
      <c r="BO289" s="34"/>
      <c r="BP289" s="34"/>
      <c r="BQ289" s="34"/>
      <c r="BR289" s="34"/>
      <c r="BS289" s="34"/>
      <c r="BT289" s="34"/>
      <c r="BU289" s="34"/>
      <c r="BV289" s="34"/>
      <c r="BW289" s="34"/>
      <c r="BX289" s="34"/>
      <c r="BY289" s="34"/>
      <c r="BZ289" s="34"/>
    </row>
    <row r="290" spans="3:78" s="33" customFormat="1">
      <c r="C290" s="38"/>
      <c r="D290" s="41"/>
      <c r="E290" s="38"/>
      <c r="F290" s="39"/>
      <c r="G290" s="39"/>
      <c r="H290" s="40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4"/>
      <c r="AP290" s="34"/>
      <c r="AQ290" s="34"/>
      <c r="AR290" s="34"/>
      <c r="AS290" s="34"/>
      <c r="AT290" s="34"/>
      <c r="AU290" s="34"/>
      <c r="AV290" s="34"/>
      <c r="AW290" s="34"/>
      <c r="AX290" s="34"/>
      <c r="AY290" s="34"/>
      <c r="AZ290" s="34"/>
      <c r="BA290" s="34"/>
      <c r="BB290" s="34"/>
      <c r="BC290" s="34"/>
      <c r="BD290" s="34"/>
      <c r="BE290" s="34"/>
      <c r="BF290" s="34"/>
      <c r="BG290" s="34"/>
      <c r="BH290" s="34"/>
      <c r="BI290" s="34"/>
      <c r="BJ290" s="34"/>
      <c r="BK290" s="34"/>
      <c r="BL290" s="34"/>
      <c r="BM290" s="34"/>
      <c r="BN290" s="34"/>
      <c r="BO290" s="34"/>
      <c r="BP290" s="34"/>
      <c r="BQ290" s="34"/>
      <c r="BR290" s="34"/>
      <c r="BS290" s="34"/>
      <c r="BT290" s="34"/>
      <c r="BU290" s="34"/>
      <c r="BV290" s="34"/>
      <c r="BW290" s="34"/>
      <c r="BX290" s="34"/>
      <c r="BY290" s="34"/>
      <c r="BZ290" s="34"/>
    </row>
    <row r="291" spans="3:78" s="33" customFormat="1">
      <c r="C291" s="38"/>
      <c r="D291" s="41"/>
      <c r="E291" s="38"/>
      <c r="F291" s="39"/>
      <c r="G291" s="39"/>
      <c r="H291" s="40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  <c r="AS291" s="34"/>
      <c r="AT291" s="34"/>
      <c r="AU291" s="34"/>
      <c r="AV291" s="34"/>
      <c r="AW291" s="34"/>
      <c r="AX291" s="34"/>
      <c r="AY291" s="34"/>
      <c r="AZ291" s="34"/>
      <c r="BA291" s="34"/>
      <c r="BB291" s="34"/>
      <c r="BC291" s="34"/>
      <c r="BD291" s="34"/>
      <c r="BE291" s="34"/>
      <c r="BF291" s="34"/>
      <c r="BG291" s="34"/>
      <c r="BH291" s="34"/>
      <c r="BI291" s="34"/>
      <c r="BJ291" s="34"/>
      <c r="BK291" s="34"/>
      <c r="BL291" s="34"/>
      <c r="BM291" s="34"/>
      <c r="BN291" s="34"/>
      <c r="BO291" s="34"/>
      <c r="BP291" s="34"/>
      <c r="BQ291" s="34"/>
      <c r="BR291" s="34"/>
      <c r="BS291" s="34"/>
      <c r="BT291" s="34"/>
      <c r="BU291" s="34"/>
      <c r="BV291" s="34"/>
      <c r="BW291" s="34"/>
      <c r="BX291" s="34"/>
      <c r="BY291" s="34"/>
      <c r="BZ291" s="34"/>
    </row>
    <row r="292" spans="3:78" s="33" customFormat="1">
      <c r="C292" s="38"/>
      <c r="D292" s="41"/>
      <c r="E292" s="38"/>
      <c r="F292" s="39"/>
      <c r="G292" s="39"/>
      <c r="H292" s="40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  <c r="AS292" s="34"/>
      <c r="AT292" s="34"/>
      <c r="AU292" s="34"/>
      <c r="AV292" s="34"/>
      <c r="AW292" s="34"/>
      <c r="AX292" s="34"/>
      <c r="AY292" s="34"/>
      <c r="AZ292" s="34"/>
      <c r="BA292" s="34"/>
      <c r="BB292" s="34"/>
      <c r="BC292" s="34"/>
      <c r="BD292" s="34"/>
      <c r="BE292" s="34"/>
      <c r="BF292" s="34"/>
      <c r="BG292" s="34"/>
      <c r="BH292" s="34"/>
      <c r="BI292" s="34"/>
      <c r="BJ292" s="34"/>
      <c r="BK292" s="34"/>
      <c r="BL292" s="34"/>
      <c r="BM292" s="34"/>
      <c r="BN292" s="34"/>
      <c r="BO292" s="34"/>
      <c r="BP292" s="34"/>
      <c r="BQ292" s="34"/>
      <c r="BR292" s="34"/>
      <c r="BS292" s="34"/>
      <c r="BT292" s="34"/>
      <c r="BU292" s="34"/>
      <c r="BV292" s="34"/>
      <c r="BW292" s="34"/>
      <c r="BX292" s="34"/>
      <c r="BY292" s="34"/>
      <c r="BZ292" s="34"/>
    </row>
    <row r="293" spans="3:78" s="33" customFormat="1">
      <c r="C293" s="38"/>
      <c r="D293" s="41"/>
      <c r="E293" s="38"/>
      <c r="F293" s="39"/>
      <c r="G293" s="39"/>
      <c r="H293" s="40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  <c r="AU293" s="34"/>
      <c r="AV293" s="34"/>
      <c r="AW293" s="34"/>
      <c r="AX293" s="34"/>
      <c r="AY293" s="34"/>
      <c r="AZ293" s="34"/>
      <c r="BA293" s="34"/>
      <c r="BB293" s="34"/>
      <c r="BC293" s="34"/>
      <c r="BD293" s="34"/>
      <c r="BE293" s="34"/>
      <c r="BF293" s="34"/>
      <c r="BG293" s="34"/>
      <c r="BH293" s="34"/>
      <c r="BI293" s="34"/>
      <c r="BJ293" s="34"/>
      <c r="BK293" s="34"/>
      <c r="BL293" s="34"/>
      <c r="BM293" s="34"/>
      <c r="BN293" s="34"/>
      <c r="BO293" s="34"/>
      <c r="BP293" s="34"/>
      <c r="BQ293" s="34"/>
      <c r="BR293" s="34"/>
      <c r="BS293" s="34"/>
      <c r="BT293" s="34"/>
      <c r="BU293" s="34"/>
      <c r="BV293" s="34"/>
      <c r="BW293" s="34"/>
      <c r="BX293" s="34"/>
      <c r="BY293" s="34"/>
      <c r="BZ293" s="34"/>
    </row>
    <row r="294" spans="3:78" s="33" customFormat="1">
      <c r="C294" s="38"/>
      <c r="D294" s="41"/>
      <c r="E294" s="38"/>
      <c r="F294" s="39"/>
      <c r="G294" s="39"/>
      <c r="H294" s="40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  <c r="AS294" s="34"/>
      <c r="AT294" s="34"/>
      <c r="AU294" s="34"/>
      <c r="AV294" s="34"/>
      <c r="AW294" s="34"/>
      <c r="AX294" s="34"/>
      <c r="AY294" s="34"/>
      <c r="AZ294" s="34"/>
      <c r="BA294" s="34"/>
      <c r="BB294" s="34"/>
      <c r="BC294" s="34"/>
      <c r="BD294" s="34"/>
      <c r="BE294" s="34"/>
      <c r="BF294" s="34"/>
      <c r="BG294" s="34"/>
      <c r="BH294" s="34"/>
      <c r="BI294" s="34"/>
      <c r="BJ294" s="34"/>
      <c r="BK294" s="34"/>
      <c r="BL294" s="34"/>
      <c r="BM294" s="34"/>
      <c r="BN294" s="34"/>
      <c r="BO294" s="34"/>
      <c r="BP294" s="34"/>
      <c r="BQ294" s="34"/>
      <c r="BR294" s="34"/>
      <c r="BS294" s="34"/>
      <c r="BT294" s="34"/>
      <c r="BU294" s="34"/>
      <c r="BV294" s="34"/>
      <c r="BW294" s="34"/>
      <c r="BX294" s="34"/>
      <c r="BY294" s="34"/>
      <c r="BZ294" s="34"/>
    </row>
    <row r="295" spans="3:78" s="33" customFormat="1">
      <c r="C295" s="38"/>
      <c r="D295" s="41"/>
      <c r="E295" s="38"/>
      <c r="F295" s="39"/>
      <c r="G295" s="39"/>
      <c r="H295" s="40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  <c r="AS295" s="34"/>
      <c r="AT295" s="34"/>
      <c r="AU295" s="34"/>
      <c r="AV295" s="34"/>
      <c r="AW295" s="34"/>
      <c r="AX295" s="34"/>
      <c r="AY295" s="34"/>
      <c r="AZ295" s="34"/>
      <c r="BA295" s="34"/>
      <c r="BB295" s="34"/>
      <c r="BC295" s="34"/>
      <c r="BD295" s="34"/>
      <c r="BE295" s="34"/>
      <c r="BF295" s="34"/>
      <c r="BG295" s="34"/>
      <c r="BH295" s="34"/>
      <c r="BI295" s="34"/>
      <c r="BJ295" s="34"/>
      <c r="BK295" s="34"/>
      <c r="BL295" s="34"/>
      <c r="BM295" s="34"/>
      <c r="BN295" s="34"/>
      <c r="BO295" s="34"/>
      <c r="BP295" s="34"/>
      <c r="BQ295" s="34"/>
      <c r="BR295" s="34"/>
      <c r="BS295" s="34"/>
      <c r="BT295" s="34"/>
      <c r="BU295" s="34"/>
      <c r="BV295" s="34"/>
      <c r="BW295" s="34"/>
      <c r="BX295" s="34"/>
      <c r="BY295" s="34"/>
      <c r="BZ295" s="34"/>
    </row>
    <row r="296" spans="3:78" s="33" customFormat="1">
      <c r="C296" s="38"/>
      <c r="D296" s="41"/>
      <c r="E296" s="38"/>
      <c r="F296" s="39"/>
      <c r="G296" s="39"/>
      <c r="H296" s="40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4"/>
      <c r="AS296" s="34"/>
      <c r="AT296" s="34"/>
      <c r="AU296" s="34"/>
      <c r="AV296" s="34"/>
      <c r="AW296" s="34"/>
      <c r="AX296" s="34"/>
      <c r="AY296" s="34"/>
      <c r="AZ296" s="34"/>
      <c r="BA296" s="34"/>
      <c r="BB296" s="34"/>
      <c r="BC296" s="34"/>
      <c r="BD296" s="34"/>
      <c r="BE296" s="34"/>
      <c r="BF296" s="34"/>
      <c r="BG296" s="34"/>
      <c r="BH296" s="34"/>
      <c r="BI296" s="34"/>
      <c r="BJ296" s="34"/>
      <c r="BK296" s="34"/>
      <c r="BL296" s="34"/>
      <c r="BM296" s="34"/>
      <c r="BN296" s="34"/>
      <c r="BO296" s="34"/>
      <c r="BP296" s="34"/>
      <c r="BQ296" s="34"/>
      <c r="BR296" s="34"/>
      <c r="BS296" s="34"/>
      <c r="BT296" s="34"/>
      <c r="BU296" s="34"/>
      <c r="BV296" s="34"/>
      <c r="BW296" s="34"/>
      <c r="BX296" s="34"/>
      <c r="BY296" s="34"/>
      <c r="BZ296" s="34"/>
    </row>
    <row r="297" spans="3:78" s="33" customFormat="1">
      <c r="C297" s="38"/>
      <c r="D297" s="41"/>
      <c r="E297" s="38"/>
      <c r="F297" s="39"/>
      <c r="G297" s="39"/>
      <c r="H297" s="40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  <c r="AS297" s="34"/>
      <c r="AT297" s="34"/>
      <c r="AU297" s="34"/>
      <c r="AV297" s="34"/>
      <c r="AW297" s="34"/>
      <c r="AX297" s="34"/>
      <c r="AY297" s="34"/>
      <c r="AZ297" s="34"/>
      <c r="BA297" s="34"/>
      <c r="BB297" s="34"/>
      <c r="BC297" s="34"/>
      <c r="BD297" s="34"/>
      <c r="BE297" s="34"/>
      <c r="BF297" s="34"/>
      <c r="BG297" s="34"/>
      <c r="BH297" s="34"/>
      <c r="BI297" s="34"/>
      <c r="BJ297" s="34"/>
      <c r="BK297" s="34"/>
      <c r="BL297" s="34"/>
      <c r="BM297" s="34"/>
      <c r="BN297" s="34"/>
      <c r="BO297" s="34"/>
      <c r="BP297" s="34"/>
      <c r="BQ297" s="34"/>
      <c r="BR297" s="34"/>
      <c r="BS297" s="34"/>
      <c r="BT297" s="34"/>
      <c r="BU297" s="34"/>
      <c r="BV297" s="34"/>
      <c r="BW297" s="34"/>
      <c r="BX297" s="34"/>
      <c r="BY297" s="34"/>
      <c r="BZ297" s="34"/>
    </row>
    <row r="298" spans="3:78" s="33" customFormat="1">
      <c r="C298" s="38"/>
      <c r="D298" s="41"/>
      <c r="E298" s="38"/>
      <c r="F298" s="39"/>
      <c r="G298" s="39"/>
      <c r="H298" s="40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  <c r="AS298" s="34"/>
      <c r="AT298" s="34"/>
      <c r="AU298" s="34"/>
      <c r="AV298" s="34"/>
      <c r="AW298" s="34"/>
      <c r="AX298" s="34"/>
      <c r="AY298" s="34"/>
      <c r="AZ298" s="34"/>
      <c r="BA298" s="34"/>
      <c r="BB298" s="34"/>
      <c r="BC298" s="34"/>
      <c r="BD298" s="34"/>
      <c r="BE298" s="34"/>
      <c r="BF298" s="34"/>
      <c r="BG298" s="34"/>
      <c r="BH298" s="34"/>
      <c r="BI298" s="34"/>
      <c r="BJ298" s="34"/>
      <c r="BK298" s="34"/>
      <c r="BL298" s="34"/>
      <c r="BM298" s="34"/>
      <c r="BN298" s="34"/>
      <c r="BO298" s="34"/>
      <c r="BP298" s="34"/>
      <c r="BQ298" s="34"/>
      <c r="BR298" s="34"/>
      <c r="BS298" s="34"/>
      <c r="BT298" s="34"/>
      <c r="BU298" s="34"/>
      <c r="BV298" s="34"/>
      <c r="BW298" s="34"/>
      <c r="BX298" s="34"/>
      <c r="BY298" s="34"/>
      <c r="BZ298" s="34"/>
    </row>
    <row r="299" spans="3:78" s="33" customFormat="1">
      <c r="C299" s="38"/>
      <c r="D299" s="41"/>
      <c r="E299" s="38"/>
      <c r="F299" s="39"/>
      <c r="G299" s="39"/>
      <c r="H299" s="40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  <c r="AS299" s="34"/>
      <c r="AT299" s="34"/>
      <c r="AU299" s="34"/>
      <c r="AV299" s="34"/>
      <c r="AW299" s="34"/>
      <c r="AX299" s="34"/>
      <c r="AY299" s="34"/>
      <c r="AZ299" s="34"/>
      <c r="BA299" s="34"/>
      <c r="BB299" s="34"/>
      <c r="BC299" s="34"/>
      <c r="BD299" s="34"/>
      <c r="BE299" s="34"/>
      <c r="BF299" s="34"/>
      <c r="BG299" s="34"/>
      <c r="BH299" s="34"/>
      <c r="BI299" s="34"/>
      <c r="BJ299" s="34"/>
      <c r="BK299" s="34"/>
      <c r="BL299" s="34"/>
      <c r="BM299" s="34"/>
      <c r="BN299" s="34"/>
      <c r="BO299" s="34"/>
      <c r="BP299" s="34"/>
      <c r="BQ299" s="34"/>
      <c r="BR299" s="34"/>
      <c r="BS299" s="34"/>
      <c r="BT299" s="34"/>
      <c r="BU299" s="34"/>
      <c r="BV299" s="34"/>
      <c r="BW299" s="34"/>
      <c r="BX299" s="34"/>
      <c r="BY299" s="34"/>
      <c r="BZ299" s="34"/>
    </row>
    <row r="300" spans="3:78" s="33" customFormat="1">
      <c r="C300" s="38"/>
      <c r="D300" s="41"/>
      <c r="E300" s="38"/>
      <c r="F300" s="39"/>
      <c r="G300" s="39"/>
      <c r="H300" s="40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4"/>
      <c r="AS300" s="34"/>
      <c r="AT300" s="34"/>
      <c r="AU300" s="34"/>
      <c r="AV300" s="34"/>
      <c r="AW300" s="34"/>
      <c r="AX300" s="34"/>
      <c r="AY300" s="34"/>
      <c r="AZ300" s="34"/>
      <c r="BA300" s="34"/>
      <c r="BB300" s="34"/>
      <c r="BC300" s="34"/>
      <c r="BD300" s="34"/>
      <c r="BE300" s="34"/>
      <c r="BF300" s="34"/>
      <c r="BG300" s="34"/>
      <c r="BH300" s="34"/>
      <c r="BI300" s="34"/>
      <c r="BJ300" s="34"/>
      <c r="BK300" s="34"/>
      <c r="BL300" s="34"/>
      <c r="BM300" s="34"/>
      <c r="BN300" s="34"/>
      <c r="BO300" s="34"/>
      <c r="BP300" s="34"/>
      <c r="BQ300" s="34"/>
      <c r="BR300" s="34"/>
      <c r="BS300" s="34"/>
      <c r="BT300" s="34"/>
      <c r="BU300" s="34"/>
      <c r="BV300" s="34"/>
      <c r="BW300" s="34"/>
      <c r="BX300" s="34"/>
      <c r="BY300" s="34"/>
      <c r="BZ300" s="34"/>
    </row>
    <row r="301" spans="3:78" s="33" customFormat="1">
      <c r="C301" s="38"/>
      <c r="D301" s="41"/>
      <c r="E301" s="38"/>
      <c r="F301" s="39"/>
      <c r="G301" s="39"/>
      <c r="H301" s="40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  <c r="AS301" s="34"/>
      <c r="AT301" s="34"/>
      <c r="AU301" s="34"/>
      <c r="AV301" s="34"/>
      <c r="AW301" s="34"/>
      <c r="AX301" s="34"/>
      <c r="AY301" s="34"/>
      <c r="AZ301" s="34"/>
      <c r="BA301" s="34"/>
      <c r="BB301" s="34"/>
      <c r="BC301" s="34"/>
      <c r="BD301" s="34"/>
      <c r="BE301" s="34"/>
      <c r="BF301" s="34"/>
      <c r="BG301" s="34"/>
      <c r="BH301" s="34"/>
      <c r="BI301" s="34"/>
      <c r="BJ301" s="34"/>
      <c r="BK301" s="34"/>
      <c r="BL301" s="34"/>
      <c r="BM301" s="34"/>
      <c r="BN301" s="34"/>
      <c r="BO301" s="34"/>
      <c r="BP301" s="34"/>
      <c r="BQ301" s="34"/>
      <c r="BR301" s="34"/>
      <c r="BS301" s="34"/>
      <c r="BT301" s="34"/>
      <c r="BU301" s="34"/>
      <c r="BV301" s="34"/>
      <c r="BW301" s="34"/>
      <c r="BX301" s="34"/>
      <c r="BY301" s="34"/>
      <c r="BZ301" s="34"/>
    </row>
    <row r="302" spans="3:78" s="33" customFormat="1">
      <c r="C302" s="38"/>
      <c r="D302" s="41"/>
      <c r="E302" s="38"/>
      <c r="F302" s="39"/>
      <c r="G302" s="39"/>
      <c r="H302" s="40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34"/>
      <c r="AS302" s="34"/>
      <c r="AT302" s="34"/>
      <c r="AU302" s="34"/>
      <c r="AV302" s="34"/>
      <c r="AW302" s="34"/>
      <c r="AX302" s="34"/>
      <c r="AY302" s="34"/>
      <c r="AZ302" s="34"/>
      <c r="BA302" s="34"/>
      <c r="BB302" s="34"/>
      <c r="BC302" s="34"/>
      <c r="BD302" s="34"/>
      <c r="BE302" s="34"/>
      <c r="BF302" s="34"/>
      <c r="BG302" s="34"/>
      <c r="BH302" s="34"/>
      <c r="BI302" s="34"/>
      <c r="BJ302" s="34"/>
      <c r="BK302" s="34"/>
      <c r="BL302" s="34"/>
      <c r="BM302" s="34"/>
      <c r="BN302" s="34"/>
      <c r="BO302" s="34"/>
      <c r="BP302" s="34"/>
      <c r="BQ302" s="34"/>
      <c r="BR302" s="34"/>
      <c r="BS302" s="34"/>
      <c r="BT302" s="34"/>
      <c r="BU302" s="34"/>
      <c r="BV302" s="34"/>
      <c r="BW302" s="34"/>
      <c r="BX302" s="34"/>
      <c r="BY302" s="34"/>
      <c r="BZ302" s="34"/>
    </row>
    <row r="303" spans="3:78" s="33" customFormat="1">
      <c r="C303" s="38"/>
      <c r="D303" s="41"/>
      <c r="E303" s="38"/>
      <c r="F303" s="39"/>
      <c r="G303" s="39"/>
      <c r="H303" s="40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4"/>
      <c r="AS303" s="34"/>
      <c r="AT303" s="34"/>
      <c r="AU303" s="34"/>
      <c r="AV303" s="34"/>
      <c r="AW303" s="34"/>
      <c r="AX303" s="34"/>
      <c r="AY303" s="34"/>
      <c r="AZ303" s="34"/>
      <c r="BA303" s="34"/>
      <c r="BB303" s="34"/>
      <c r="BC303" s="34"/>
      <c r="BD303" s="34"/>
      <c r="BE303" s="34"/>
      <c r="BF303" s="34"/>
      <c r="BG303" s="34"/>
      <c r="BH303" s="34"/>
      <c r="BI303" s="34"/>
      <c r="BJ303" s="34"/>
      <c r="BK303" s="34"/>
      <c r="BL303" s="34"/>
      <c r="BM303" s="34"/>
      <c r="BN303" s="34"/>
      <c r="BO303" s="34"/>
      <c r="BP303" s="34"/>
      <c r="BQ303" s="34"/>
      <c r="BR303" s="34"/>
      <c r="BS303" s="34"/>
      <c r="BT303" s="34"/>
      <c r="BU303" s="34"/>
      <c r="BV303" s="34"/>
      <c r="BW303" s="34"/>
      <c r="BX303" s="34"/>
      <c r="BY303" s="34"/>
      <c r="BZ303" s="34"/>
    </row>
    <row r="304" spans="3:78" s="33" customFormat="1">
      <c r="C304" s="38"/>
      <c r="D304" s="41"/>
      <c r="E304" s="38"/>
      <c r="F304" s="39"/>
      <c r="G304" s="39"/>
      <c r="H304" s="40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4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  <c r="BJ304" s="34"/>
      <c r="BK304" s="34"/>
      <c r="BL304" s="34"/>
      <c r="BM304" s="34"/>
      <c r="BN304" s="34"/>
      <c r="BO304" s="34"/>
      <c r="BP304" s="34"/>
      <c r="BQ304" s="34"/>
      <c r="BR304" s="34"/>
      <c r="BS304" s="34"/>
      <c r="BT304" s="34"/>
      <c r="BU304" s="34"/>
      <c r="BV304" s="34"/>
      <c r="BW304" s="34"/>
      <c r="BX304" s="34"/>
      <c r="BY304" s="34"/>
      <c r="BZ304" s="34"/>
    </row>
    <row r="305" spans="3:78" s="33" customFormat="1">
      <c r="C305" s="38"/>
      <c r="D305" s="41"/>
      <c r="E305" s="38"/>
      <c r="F305" s="39"/>
      <c r="G305" s="39"/>
      <c r="H305" s="40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  <c r="AS305" s="34"/>
      <c r="AT305" s="34"/>
      <c r="AU305" s="34"/>
      <c r="AV305" s="34"/>
      <c r="AW305" s="34"/>
      <c r="AX305" s="34"/>
      <c r="AY305" s="34"/>
      <c r="AZ305" s="34"/>
      <c r="BA305" s="34"/>
      <c r="BB305" s="34"/>
      <c r="BC305" s="34"/>
      <c r="BD305" s="34"/>
      <c r="BE305" s="34"/>
      <c r="BF305" s="34"/>
      <c r="BG305" s="34"/>
      <c r="BH305" s="34"/>
      <c r="BI305" s="34"/>
      <c r="BJ305" s="34"/>
      <c r="BK305" s="34"/>
      <c r="BL305" s="34"/>
      <c r="BM305" s="34"/>
      <c r="BN305" s="34"/>
      <c r="BO305" s="34"/>
      <c r="BP305" s="34"/>
      <c r="BQ305" s="34"/>
      <c r="BR305" s="34"/>
      <c r="BS305" s="34"/>
      <c r="BT305" s="34"/>
      <c r="BU305" s="34"/>
      <c r="BV305" s="34"/>
      <c r="BW305" s="34"/>
      <c r="BX305" s="34"/>
      <c r="BY305" s="34"/>
      <c r="BZ305" s="34"/>
    </row>
    <row r="306" spans="3:78" s="33" customFormat="1">
      <c r="C306" s="38"/>
      <c r="D306" s="41"/>
      <c r="E306" s="38"/>
      <c r="F306" s="39"/>
      <c r="G306" s="39"/>
      <c r="H306" s="40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  <c r="AS306" s="34"/>
      <c r="AT306" s="34"/>
      <c r="AU306" s="34"/>
      <c r="AV306" s="34"/>
      <c r="AW306" s="34"/>
      <c r="AX306" s="34"/>
      <c r="AY306" s="34"/>
      <c r="AZ306" s="34"/>
      <c r="BA306" s="34"/>
      <c r="BB306" s="34"/>
      <c r="BC306" s="34"/>
      <c r="BD306" s="34"/>
      <c r="BE306" s="34"/>
      <c r="BF306" s="34"/>
      <c r="BG306" s="34"/>
      <c r="BH306" s="34"/>
      <c r="BI306" s="34"/>
      <c r="BJ306" s="34"/>
      <c r="BK306" s="34"/>
      <c r="BL306" s="34"/>
      <c r="BM306" s="34"/>
      <c r="BN306" s="34"/>
      <c r="BO306" s="34"/>
      <c r="BP306" s="34"/>
      <c r="BQ306" s="34"/>
      <c r="BR306" s="34"/>
      <c r="BS306" s="34"/>
      <c r="BT306" s="34"/>
      <c r="BU306" s="34"/>
      <c r="BV306" s="34"/>
      <c r="BW306" s="34"/>
      <c r="BX306" s="34"/>
      <c r="BY306" s="34"/>
      <c r="BZ306" s="34"/>
    </row>
    <row r="307" spans="3:78" s="33" customFormat="1">
      <c r="C307" s="38"/>
      <c r="D307" s="41"/>
      <c r="E307" s="38"/>
      <c r="F307" s="39"/>
      <c r="G307" s="39"/>
      <c r="H307" s="40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34"/>
      <c r="AT307" s="34"/>
      <c r="AU307" s="34"/>
      <c r="AV307" s="34"/>
      <c r="AW307" s="34"/>
      <c r="AX307" s="34"/>
      <c r="AY307" s="34"/>
      <c r="AZ307" s="34"/>
      <c r="BA307" s="34"/>
      <c r="BB307" s="34"/>
      <c r="BC307" s="34"/>
      <c r="BD307" s="34"/>
      <c r="BE307" s="34"/>
      <c r="BF307" s="34"/>
      <c r="BG307" s="34"/>
      <c r="BH307" s="34"/>
      <c r="BI307" s="34"/>
      <c r="BJ307" s="34"/>
      <c r="BK307" s="34"/>
      <c r="BL307" s="34"/>
      <c r="BM307" s="34"/>
      <c r="BN307" s="34"/>
      <c r="BO307" s="34"/>
      <c r="BP307" s="34"/>
      <c r="BQ307" s="34"/>
      <c r="BR307" s="34"/>
      <c r="BS307" s="34"/>
      <c r="BT307" s="34"/>
      <c r="BU307" s="34"/>
      <c r="BV307" s="34"/>
      <c r="BW307" s="34"/>
      <c r="BX307" s="34"/>
      <c r="BY307" s="34"/>
      <c r="BZ307" s="34"/>
    </row>
    <row r="308" spans="3:78" s="33" customFormat="1">
      <c r="C308" s="38"/>
      <c r="D308" s="41"/>
      <c r="E308" s="38"/>
      <c r="F308" s="39"/>
      <c r="G308" s="39"/>
      <c r="H308" s="40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  <c r="AV308" s="34"/>
      <c r="AW308" s="34"/>
      <c r="AX308" s="34"/>
      <c r="AY308" s="34"/>
      <c r="AZ308" s="34"/>
      <c r="BA308" s="34"/>
      <c r="BB308" s="34"/>
      <c r="BC308" s="34"/>
      <c r="BD308" s="34"/>
      <c r="BE308" s="34"/>
      <c r="BF308" s="34"/>
      <c r="BG308" s="34"/>
      <c r="BH308" s="34"/>
      <c r="BI308" s="34"/>
      <c r="BJ308" s="34"/>
      <c r="BK308" s="34"/>
      <c r="BL308" s="34"/>
      <c r="BM308" s="34"/>
      <c r="BN308" s="34"/>
      <c r="BO308" s="34"/>
      <c r="BP308" s="34"/>
      <c r="BQ308" s="34"/>
      <c r="BR308" s="34"/>
      <c r="BS308" s="34"/>
      <c r="BT308" s="34"/>
      <c r="BU308" s="34"/>
      <c r="BV308" s="34"/>
      <c r="BW308" s="34"/>
      <c r="BX308" s="34"/>
      <c r="BY308" s="34"/>
      <c r="BZ308" s="34"/>
    </row>
    <row r="309" spans="3:78" s="33" customFormat="1">
      <c r="C309" s="38"/>
      <c r="D309" s="41"/>
      <c r="E309" s="38"/>
      <c r="F309" s="39"/>
      <c r="G309" s="39"/>
      <c r="H309" s="40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34"/>
      <c r="AT309" s="34"/>
      <c r="AU309" s="34"/>
      <c r="AV309" s="34"/>
      <c r="AW309" s="34"/>
      <c r="AX309" s="34"/>
      <c r="AY309" s="34"/>
      <c r="AZ309" s="34"/>
      <c r="BA309" s="34"/>
      <c r="BB309" s="34"/>
      <c r="BC309" s="34"/>
      <c r="BD309" s="34"/>
      <c r="BE309" s="34"/>
      <c r="BF309" s="34"/>
      <c r="BG309" s="34"/>
      <c r="BH309" s="34"/>
      <c r="BI309" s="34"/>
      <c r="BJ309" s="34"/>
      <c r="BK309" s="34"/>
      <c r="BL309" s="34"/>
      <c r="BM309" s="34"/>
      <c r="BN309" s="34"/>
      <c r="BO309" s="34"/>
      <c r="BP309" s="34"/>
      <c r="BQ309" s="34"/>
      <c r="BR309" s="34"/>
      <c r="BS309" s="34"/>
      <c r="BT309" s="34"/>
      <c r="BU309" s="34"/>
      <c r="BV309" s="34"/>
      <c r="BW309" s="34"/>
      <c r="BX309" s="34"/>
      <c r="BY309" s="34"/>
      <c r="BZ309" s="34"/>
    </row>
    <row r="310" spans="3:78" s="33" customFormat="1">
      <c r="C310" s="38"/>
      <c r="D310" s="41"/>
      <c r="E310" s="38"/>
      <c r="F310" s="39"/>
      <c r="G310" s="39"/>
      <c r="H310" s="40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  <c r="AV310" s="34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G310" s="34"/>
      <c r="BH310" s="34"/>
      <c r="BI310" s="34"/>
      <c r="BJ310" s="34"/>
      <c r="BK310" s="34"/>
      <c r="BL310" s="34"/>
      <c r="BM310" s="34"/>
      <c r="BN310" s="34"/>
      <c r="BO310" s="34"/>
      <c r="BP310" s="34"/>
      <c r="BQ310" s="34"/>
      <c r="BR310" s="34"/>
      <c r="BS310" s="34"/>
      <c r="BT310" s="34"/>
      <c r="BU310" s="34"/>
      <c r="BV310" s="34"/>
      <c r="BW310" s="34"/>
      <c r="BX310" s="34"/>
      <c r="BY310" s="34"/>
      <c r="BZ310" s="34"/>
    </row>
    <row r="311" spans="3:78" s="33" customFormat="1">
      <c r="C311" s="38"/>
      <c r="D311" s="41"/>
      <c r="E311" s="38"/>
      <c r="F311" s="39"/>
      <c r="G311" s="39"/>
      <c r="H311" s="40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  <c r="AS311" s="34"/>
      <c r="AT311" s="34"/>
      <c r="AU311" s="34"/>
      <c r="AV311" s="34"/>
      <c r="AW311" s="34"/>
      <c r="AX311" s="34"/>
      <c r="AY311" s="34"/>
      <c r="AZ311" s="34"/>
      <c r="BA311" s="34"/>
      <c r="BB311" s="34"/>
      <c r="BC311" s="34"/>
      <c r="BD311" s="34"/>
      <c r="BE311" s="34"/>
      <c r="BF311" s="34"/>
      <c r="BG311" s="34"/>
      <c r="BH311" s="34"/>
      <c r="BI311" s="34"/>
      <c r="BJ311" s="34"/>
      <c r="BK311" s="34"/>
      <c r="BL311" s="34"/>
      <c r="BM311" s="34"/>
      <c r="BN311" s="34"/>
      <c r="BO311" s="34"/>
      <c r="BP311" s="34"/>
      <c r="BQ311" s="34"/>
      <c r="BR311" s="34"/>
      <c r="BS311" s="34"/>
      <c r="BT311" s="34"/>
      <c r="BU311" s="34"/>
      <c r="BV311" s="34"/>
      <c r="BW311" s="34"/>
      <c r="BX311" s="34"/>
      <c r="BY311" s="34"/>
      <c r="BZ311" s="34"/>
    </row>
    <row r="312" spans="3:78" s="33" customFormat="1">
      <c r="C312" s="38"/>
      <c r="D312" s="41"/>
      <c r="E312" s="38"/>
      <c r="F312" s="39"/>
      <c r="G312" s="39"/>
      <c r="H312" s="40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  <c r="AV312" s="34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G312" s="34"/>
      <c r="BH312" s="34"/>
      <c r="BI312" s="34"/>
      <c r="BJ312" s="34"/>
      <c r="BK312" s="34"/>
      <c r="BL312" s="34"/>
      <c r="BM312" s="34"/>
      <c r="BN312" s="34"/>
      <c r="BO312" s="34"/>
      <c r="BP312" s="34"/>
      <c r="BQ312" s="34"/>
      <c r="BR312" s="34"/>
      <c r="BS312" s="34"/>
      <c r="BT312" s="34"/>
      <c r="BU312" s="34"/>
      <c r="BV312" s="34"/>
      <c r="BW312" s="34"/>
      <c r="BX312" s="34"/>
      <c r="BY312" s="34"/>
      <c r="BZ312" s="34"/>
    </row>
    <row r="313" spans="3:78" s="33" customFormat="1">
      <c r="C313" s="38"/>
      <c r="D313" s="41"/>
      <c r="E313" s="38"/>
      <c r="F313" s="39"/>
      <c r="G313" s="39"/>
      <c r="H313" s="40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4"/>
      <c r="AR313" s="34"/>
      <c r="AS313" s="34"/>
      <c r="AT313" s="34"/>
      <c r="AU313" s="34"/>
      <c r="AV313" s="34"/>
      <c r="AW313" s="34"/>
      <c r="AX313" s="34"/>
      <c r="AY313" s="34"/>
      <c r="AZ313" s="34"/>
      <c r="BA313" s="34"/>
      <c r="BB313" s="34"/>
      <c r="BC313" s="34"/>
      <c r="BD313" s="34"/>
      <c r="BE313" s="34"/>
      <c r="BF313" s="34"/>
      <c r="BG313" s="34"/>
      <c r="BH313" s="34"/>
      <c r="BI313" s="34"/>
      <c r="BJ313" s="34"/>
      <c r="BK313" s="34"/>
      <c r="BL313" s="34"/>
      <c r="BM313" s="34"/>
      <c r="BN313" s="34"/>
      <c r="BO313" s="34"/>
      <c r="BP313" s="34"/>
      <c r="BQ313" s="34"/>
      <c r="BR313" s="34"/>
      <c r="BS313" s="34"/>
      <c r="BT313" s="34"/>
      <c r="BU313" s="34"/>
      <c r="BV313" s="34"/>
      <c r="BW313" s="34"/>
      <c r="BX313" s="34"/>
      <c r="BY313" s="34"/>
      <c r="BZ313" s="34"/>
    </row>
    <row r="314" spans="3:78" s="33" customFormat="1">
      <c r="C314" s="38"/>
      <c r="D314" s="41"/>
      <c r="E314" s="38"/>
      <c r="F314" s="39"/>
      <c r="G314" s="39"/>
      <c r="H314" s="40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4"/>
      <c r="AR314" s="34"/>
      <c r="AS314" s="34"/>
      <c r="AT314" s="34"/>
      <c r="AU314" s="34"/>
      <c r="AV314" s="34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G314" s="34"/>
      <c r="BH314" s="34"/>
      <c r="BI314" s="34"/>
      <c r="BJ314" s="34"/>
      <c r="BK314" s="34"/>
      <c r="BL314" s="34"/>
      <c r="BM314" s="34"/>
      <c r="BN314" s="34"/>
      <c r="BO314" s="34"/>
      <c r="BP314" s="34"/>
      <c r="BQ314" s="34"/>
      <c r="BR314" s="34"/>
      <c r="BS314" s="34"/>
      <c r="BT314" s="34"/>
      <c r="BU314" s="34"/>
      <c r="BV314" s="34"/>
      <c r="BW314" s="34"/>
      <c r="BX314" s="34"/>
      <c r="BY314" s="34"/>
      <c r="BZ314" s="34"/>
    </row>
    <row r="315" spans="3:78" s="33" customFormat="1">
      <c r="C315" s="38"/>
      <c r="D315" s="41"/>
      <c r="E315" s="38"/>
      <c r="F315" s="39"/>
      <c r="G315" s="39"/>
      <c r="H315" s="40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4"/>
      <c r="AR315" s="34"/>
      <c r="AS315" s="34"/>
      <c r="AT315" s="34"/>
      <c r="AU315" s="34"/>
      <c r="AV315" s="34"/>
      <c r="AW315" s="34"/>
      <c r="AX315" s="34"/>
      <c r="AY315" s="34"/>
      <c r="AZ315" s="34"/>
      <c r="BA315" s="34"/>
      <c r="BB315" s="34"/>
      <c r="BC315" s="34"/>
      <c r="BD315" s="34"/>
      <c r="BE315" s="34"/>
      <c r="BF315" s="34"/>
      <c r="BG315" s="34"/>
      <c r="BH315" s="34"/>
      <c r="BI315" s="34"/>
      <c r="BJ315" s="34"/>
      <c r="BK315" s="34"/>
      <c r="BL315" s="34"/>
      <c r="BM315" s="34"/>
      <c r="BN315" s="34"/>
      <c r="BO315" s="34"/>
      <c r="BP315" s="34"/>
      <c r="BQ315" s="34"/>
      <c r="BR315" s="34"/>
      <c r="BS315" s="34"/>
      <c r="BT315" s="34"/>
      <c r="BU315" s="34"/>
      <c r="BV315" s="34"/>
      <c r="BW315" s="34"/>
      <c r="BX315" s="34"/>
      <c r="BY315" s="34"/>
      <c r="BZ315" s="34"/>
    </row>
    <row r="316" spans="3:78" s="33" customFormat="1">
      <c r="C316" s="38"/>
      <c r="D316" s="41"/>
      <c r="E316" s="38"/>
      <c r="F316" s="39"/>
      <c r="G316" s="39"/>
      <c r="H316" s="40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4"/>
      <c r="AR316" s="34"/>
      <c r="AS316" s="34"/>
      <c r="AT316" s="34"/>
      <c r="AU316" s="34"/>
      <c r="AV316" s="34"/>
      <c r="AW316" s="34"/>
      <c r="AX316" s="34"/>
      <c r="AY316" s="34"/>
      <c r="AZ316" s="34"/>
      <c r="BA316" s="34"/>
      <c r="BB316" s="34"/>
      <c r="BC316" s="34"/>
      <c r="BD316" s="34"/>
      <c r="BE316" s="34"/>
      <c r="BF316" s="34"/>
      <c r="BG316" s="34"/>
      <c r="BH316" s="34"/>
      <c r="BI316" s="34"/>
      <c r="BJ316" s="34"/>
      <c r="BK316" s="34"/>
      <c r="BL316" s="34"/>
      <c r="BM316" s="34"/>
      <c r="BN316" s="34"/>
      <c r="BO316" s="34"/>
      <c r="BP316" s="34"/>
      <c r="BQ316" s="34"/>
      <c r="BR316" s="34"/>
      <c r="BS316" s="34"/>
      <c r="BT316" s="34"/>
      <c r="BU316" s="34"/>
      <c r="BV316" s="34"/>
      <c r="BW316" s="34"/>
      <c r="BX316" s="34"/>
      <c r="BY316" s="34"/>
      <c r="BZ316" s="34"/>
    </row>
    <row r="317" spans="3:78" s="33" customFormat="1">
      <c r="C317" s="38"/>
      <c r="D317" s="41"/>
      <c r="E317" s="38"/>
      <c r="F317" s="39"/>
      <c r="G317" s="39"/>
      <c r="H317" s="40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4"/>
      <c r="AR317" s="34"/>
      <c r="AS317" s="34"/>
      <c r="AT317" s="34"/>
      <c r="AU317" s="34"/>
      <c r="AV317" s="34"/>
      <c r="AW317" s="34"/>
      <c r="AX317" s="34"/>
      <c r="AY317" s="34"/>
      <c r="AZ317" s="34"/>
      <c r="BA317" s="34"/>
      <c r="BB317" s="34"/>
      <c r="BC317" s="34"/>
      <c r="BD317" s="34"/>
      <c r="BE317" s="34"/>
      <c r="BF317" s="34"/>
      <c r="BG317" s="34"/>
      <c r="BH317" s="34"/>
      <c r="BI317" s="34"/>
      <c r="BJ317" s="34"/>
      <c r="BK317" s="34"/>
      <c r="BL317" s="34"/>
      <c r="BM317" s="34"/>
      <c r="BN317" s="34"/>
      <c r="BO317" s="34"/>
      <c r="BP317" s="34"/>
      <c r="BQ317" s="34"/>
      <c r="BR317" s="34"/>
      <c r="BS317" s="34"/>
      <c r="BT317" s="34"/>
      <c r="BU317" s="34"/>
      <c r="BV317" s="34"/>
      <c r="BW317" s="34"/>
      <c r="BX317" s="34"/>
      <c r="BY317" s="34"/>
      <c r="BZ317" s="34"/>
    </row>
    <row r="318" spans="3:78" s="33" customFormat="1">
      <c r="C318" s="38"/>
      <c r="D318" s="41"/>
      <c r="E318" s="38"/>
      <c r="F318" s="39"/>
      <c r="G318" s="39"/>
      <c r="H318" s="40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4"/>
      <c r="AP318" s="34"/>
      <c r="AQ318" s="34"/>
      <c r="AR318" s="34"/>
      <c r="AS318" s="34"/>
      <c r="AT318" s="34"/>
      <c r="AU318" s="34"/>
      <c r="AV318" s="34"/>
      <c r="AW318" s="34"/>
      <c r="AX318" s="34"/>
      <c r="AY318" s="34"/>
      <c r="AZ318" s="34"/>
      <c r="BA318" s="34"/>
      <c r="BB318" s="34"/>
      <c r="BC318" s="34"/>
      <c r="BD318" s="34"/>
      <c r="BE318" s="34"/>
      <c r="BF318" s="34"/>
      <c r="BG318" s="34"/>
      <c r="BH318" s="34"/>
      <c r="BI318" s="34"/>
      <c r="BJ318" s="34"/>
      <c r="BK318" s="34"/>
      <c r="BL318" s="34"/>
      <c r="BM318" s="34"/>
      <c r="BN318" s="34"/>
      <c r="BO318" s="34"/>
      <c r="BP318" s="34"/>
      <c r="BQ318" s="34"/>
      <c r="BR318" s="34"/>
      <c r="BS318" s="34"/>
      <c r="BT318" s="34"/>
      <c r="BU318" s="34"/>
      <c r="BV318" s="34"/>
      <c r="BW318" s="34"/>
      <c r="BX318" s="34"/>
      <c r="BY318" s="34"/>
      <c r="BZ318" s="34"/>
    </row>
    <row r="319" spans="3:78" s="33" customFormat="1">
      <c r="C319" s="38"/>
      <c r="D319" s="41"/>
      <c r="E319" s="38"/>
      <c r="F319" s="39"/>
      <c r="G319" s="39"/>
      <c r="H319" s="40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  <c r="AS319" s="34"/>
      <c r="AT319" s="34"/>
      <c r="AU319" s="34"/>
      <c r="AV319" s="34"/>
      <c r="AW319" s="34"/>
      <c r="AX319" s="34"/>
      <c r="AY319" s="34"/>
      <c r="AZ319" s="34"/>
      <c r="BA319" s="34"/>
      <c r="BB319" s="34"/>
      <c r="BC319" s="34"/>
      <c r="BD319" s="34"/>
      <c r="BE319" s="34"/>
      <c r="BF319" s="34"/>
      <c r="BG319" s="34"/>
      <c r="BH319" s="34"/>
      <c r="BI319" s="34"/>
      <c r="BJ319" s="34"/>
      <c r="BK319" s="34"/>
      <c r="BL319" s="34"/>
      <c r="BM319" s="34"/>
      <c r="BN319" s="34"/>
      <c r="BO319" s="34"/>
      <c r="BP319" s="34"/>
      <c r="BQ319" s="34"/>
      <c r="BR319" s="34"/>
      <c r="BS319" s="34"/>
      <c r="BT319" s="34"/>
      <c r="BU319" s="34"/>
      <c r="BV319" s="34"/>
      <c r="BW319" s="34"/>
      <c r="BX319" s="34"/>
      <c r="BY319" s="34"/>
      <c r="BZ319" s="34"/>
    </row>
    <row r="320" spans="3:78" s="33" customFormat="1">
      <c r="C320" s="38"/>
      <c r="D320" s="41"/>
      <c r="E320" s="38"/>
      <c r="F320" s="39"/>
      <c r="G320" s="39"/>
      <c r="H320" s="40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4"/>
      <c r="AQ320" s="34"/>
      <c r="AR320" s="34"/>
      <c r="AS320" s="34"/>
      <c r="AT320" s="34"/>
      <c r="AU320" s="34"/>
      <c r="AV320" s="34"/>
      <c r="AW320" s="34"/>
      <c r="AX320" s="34"/>
      <c r="AY320" s="34"/>
      <c r="AZ320" s="34"/>
      <c r="BA320" s="34"/>
      <c r="BB320" s="34"/>
      <c r="BC320" s="34"/>
      <c r="BD320" s="34"/>
      <c r="BE320" s="34"/>
      <c r="BF320" s="34"/>
      <c r="BG320" s="34"/>
      <c r="BH320" s="34"/>
      <c r="BI320" s="34"/>
      <c r="BJ320" s="34"/>
      <c r="BK320" s="34"/>
      <c r="BL320" s="34"/>
      <c r="BM320" s="34"/>
      <c r="BN320" s="34"/>
      <c r="BO320" s="34"/>
      <c r="BP320" s="34"/>
      <c r="BQ320" s="34"/>
      <c r="BR320" s="34"/>
      <c r="BS320" s="34"/>
      <c r="BT320" s="34"/>
      <c r="BU320" s="34"/>
      <c r="BV320" s="34"/>
      <c r="BW320" s="34"/>
      <c r="BX320" s="34"/>
      <c r="BY320" s="34"/>
      <c r="BZ320" s="34"/>
    </row>
    <row r="321" spans="3:78" s="33" customFormat="1">
      <c r="C321" s="38"/>
      <c r="D321" s="41"/>
      <c r="E321" s="38"/>
      <c r="F321" s="39"/>
      <c r="G321" s="39"/>
      <c r="H321" s="40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4"/>
      <c r="AR321" s="34"/>
      <c r="AS321" s="34"/>
      <c r="AT321" s="34"/>
      <c r="AU321" s="34"/>
      <c r="AV321" s="34"/>
      <c r="AW321" s="34"/>
      <c r="AX321" s="34"/>
      <c r="AY321" s="34"/>
      <c r="AZ321" s="34"/>
      <c r="BA321" s="34"/>
      <c r="BB321" s="34"/>
      <c r="BC321" s="34"/>
      <c r="BD321" s="34"/>
      <c r="BE321" s="34"/>
      <c r="BF321" s="34"/>
      <c r="BG321" s="34"/>
      <c r="BH321" s="34"/>
      <c r="BI321" s="34"/>
      <c r="BJ321" s="34"/>
      <c r="BK321" s="34"/>
      <c r="BL321" s="34"/>
      <c r="BM321" s="34"/>
      <c r="BN321" s="34"/>
      <c r="BO321" s="34"/>
      <c r="BP321" s="34"/>
      <c r="BQ321" s="34"/>
      <c r="BR321" s="34"/>
      <c r="BS321" s="34"/>
      <c r="BT321" s="34"/>
      <c r="BU321" s="34"/>
      <c r="BV321" s="34"/>
      <c r="BW321" s="34"/>
      <c r="BX321" s="34"/>
      <c r="BY321" s="34"/>
      <c r="BZ321" s="34"/>
    </row>
    <row r="322" spans="3:78" s="33" customFormat="1">
      <c r="C322" s="38"/>
      <c r="D322" s="41"/>
      <c r="E322" s="38"/>
      <c r="F322" s="39"/>
      <c r="G322" s="39"/>
      <c r="H322" s="40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  <c r="AS322" s="34"/>
      <c r="AT322" s="34"/>
      <c r="AU322" s="34"/>
      <c r="AV322" s="34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  <c r="BJ322" s="34"/>
      <c r="BK322" s="34"/>
      <c r="BL322" s="34"/>
      <c r="BM322" s="34"/>
      <c r="BN322" s="34"/>
      <c r="BO322" s="34"/>
      <c r="BP322" s="34"/>
      <c r="BQ322" s="34"/>
      <c r="BR322" s="34"/>
      <c r="BS322" s="34"/>
      <c r="BT322" s="34"/>
      <c r="BU322" s="34"/>
      <c r="BV322" s="34"/>
      <c r="BW322" s="34"/>
      <c r="BX322" s="34"/>
      <c r="BY322" s="34"/>
      <c r="BZ322" s="34"/>
    </row>
    <row r="323" spans="3:78" s="33" customFormat="1">
      <c r="C323" s="38"/>
      <c r="D323" s="41"/>
      <c r="E323" s="38"/>
      <c r="F323" s="39"/>
      <c r="G323" s="39"/>
      <c r="H323" s="40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4"/>
      <c r="AQ323" s="34"/>
      <c r="AR323" s="34"/>
      <c r="AS323" s="34"/>
      <c r="AT323" s="34"/>
      <c r="AU323" s="34"/>
      <c r="AV323" s="34"/>
      <c r="AW323" s="34"/>
      <c r="AX323" s="34"/>
      <c r="AY323" s="34"/>
      <c r="AZ323" s="34"/>
      <c r="BA323" s="34"/>
      <c r="BB323" s="34"/>
      <c r="BC323" s="34"/>
      <c r="BD323" s="34"/>
      <c r="BE323" s="34"/>
      <c r="BF323" s="34"/>
      <c r="BG323" s="34"/>
      <c r="BH323" s="34"/>
      <c r="BI323" s="34"/>
      <c r="BJ323" s="34"/>
      <c r="BK323" s="34"/>
      <c r="BL323" s="34"/>
      <c r="BM323" s="34"/>
      <c r="BN323" s="34"/>
      <c r="BO323" s="34"/>
      <c r="BP323" s="34"/>
      <c r="BQ323" s="34"/>
      <c r="BR323" s="34"/>
      <c r="BS323" s="34"/>
      <c r="BT323" s="34"/>
      <c r="BU323" s="34"/>
      <c r="BV323" s="34"/>
      <c r="BW323" s="34"/>
      <c r="BX323" s="34"/>
      <c r="BY323" s="34"/>
      <c r="BZ323" s="34"/>
    </row>
    <row r="324" spans="3:78" s="33" customFormat="1">
      <c r="C324" s="38"/>
      <c r="D324" s="41"/>
      <c r="E324" s="38"/>
      <c r="F324" s="39"/>
      <c r="G324" s="39"/>
      <c r="H324" s="40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4"/>
      <c r="AQ324" s="34"/>
      <c r="AR324" s="34"/>
      <c r="AS324" s="34"/>
      <c r="AT324" s="34"/>
      <c r="AU324" s="34"/>
      <c r="AV324" s="34"/>
      <c r="AW324" s="34"/>
      <c r="AX324" s="34"/>
      <c r="AY324" s="34"/>
      <c r="AZ324" s="34"/>
      <c r="BA324" s="34"/>
      <c r="BB324" s="34"/>
      <c r="BC324" s="34"/>
      <c r="BD324" s="34"/>
      <c r="BE324" s="34"/>
      <c r="BF324" s="34"/>
      <c r="BG324" s="34"/>
      <c r="BH324" s="34"/>
      <c r="BI324" s="34"/>
      <c r="BJ324" s="34"/>
      <c r="BK324" s="34"/>
      <c r="BL324" s="34"/>
      <c r="BM324" s="34"/>
      <c r="BN324" s="34"/>
      <c r="BO324" s="34"/>
      <c r="BP324" s="34"/>
      <c r="BQ324" s="34"/>
      <c r="BR324" s="34"/>
      <c r="BS324" s="34"/>
      <c r="BT324" s="34"/>
      <c r="BU324" s="34"/>
      <c r="BV324" s="34"/>
      <c r="BW324" s="34"/>
      <c r="BX324" s="34"/>
      <c r="BY324" s="34"/>
      <c r="BZ324" s="34"/>
    </row>
    <row r="325" spans="3:78" s="33" customFormat="1">
      <c r="C325" s="38"/>
      <c r="D325" s="41"/>
      <c r="E325" s="38"/>
      <c r="F325" s="39"/>
      <c r="G325" s="39"/>
      <c r="H325" s="40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  <c r="AS325" s="34"/>
      <c r="AT325" s="34"/>
      <c r="AU325" s="34"/>
      <c r="AV325" s="34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34"/>
      <c r="BH325" s="34"/>
      <c r="BI325" s="34"/>
      <c r="BJ325" s="34"/>
      <c r="BK325" s="34"/>
      <c r="BL325" s="34"/>
      <c r="BM325" s="34"/>
      <c r="BN325" s="34"/>
      <c r="BO325" s="34"/>
      <c r="BP325" s="34"/>
      <c r="BQ325" s="34"/>
      <c r="BR325" s="34"/>
      <c r="BS325" s="34"/>
      <c r="BT325" s="34"/>
      <c r="BU325" s="34"/>
      <c r="BV325" s="34"/>
      <c r="BW325" s="34"/>
      <c r="BX325" s="34"/>
      <c r="BY325" s="34"/>
      <c r="BZ325" s="34"/>
    </row>
    <row r="326" spans="3:78" s="33" customFormat="1">
      <c r="C326" s="38"/>
      <c r="D326" s="41"/>
      <c r="E326" s="38"/>
      <c r="F326" s="39"/>
      <c r="G326" s="39"/>
      <c r="H326" s="40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34"/>
      <c r="AS326" s="34"/>
      <c r="AT326" s="34"/>
      <c r="AU326" s="34"/>
      <c r="AV326" s="34"/>
      <c r="AW326" s="34"/>
      <c r="AX326" s="34"/>
      <c r="AY326" s="34"/>
      <c r="AZ326" s="34"/>
      <c r="BA326" s="34"/>
      <c r="BB326" s="34"/>
      <c r="BC326" s="34"/>
      <c r="BD326" s="34"/>
      <c r="BE326" s="34"/>
      <c r="BF326" s="34"/>
      <c r="BG326" s="34"/>
      <c r="BH326" s="34"/>
      <c r="BI326" s="34"/>
      <c r="BJ326" s="34"/>
      <c r="BK326" s="34"/>
      <c r="BL326" s="34"/>
      <c r="BM326" s="34"/>
      <c r="BN326" s="34"/>
      <c r="BO326" s="34"/>
      <c r="BP326" s="34"/>
      <c r="BQ326" s="34"/>
      <c r="BR326" s="34"/>
      <c r="BS326" s="34"/>
      <c r="BT326" s="34"/>
      <c r="BU326" s="34"/>
      <c r="BV326" s="34"/>
      <c r="BW326" s="34"/>
      <c r="BX326" s="34"/>
      <c r="BY326" s="34"/>
      <c r="BZ326" s="34"/>
    </row>
    <row r="327" spans="3:78" s="33" customFormat="1">
      <c r="C327" s="38"/>
      <c r="D327" s="41"/>
      <c r="E327" s="38"/>
      <c r="F327" s="39"/>
      <c r="G327" s="39"/>
      <c r="H327" s="40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4"/>
      <c r="AR327" s="34"/>
      <c r="AS327" s="34"/>
      <c r="AT327" s="34"/>
      <c r="AU327" s="34"/>
      <c r="AV327" s="34"/>
      <c r="AW327" s="34"/>
      <c r="AX327" s="34"/>
      <c r="AY327" s="34"/>
      <c r="AZ327" s="34"/>
      <c r="BA327" s="34"/>
      <c r="BB327" s="34"/>
      <c r="BC327" s="34"/>
      <c r="BD327" s="34"/>
      <c r="BE327" s="34"/>
      <c r="BF327" s="34"/>
      <c r="BG327" s="34"/>
      <c r="BH327" s="34"/>
      <c r="BI327" s="34"/>
      <c r="BJ327" s="34"/>
      <c r="BK327" s="34"/>
      <c r="BL327" s="34"/>
      <c r="BM327" s="34"/>
      <c r="BN327" s="34"/>
      <c r="BO327" s="34"/>
      <c r="BP327" s="34"/>
      <c r="BQ327" s="34"/>
      <c r="BR327" s="34"/>
      <c r="BS327" s="34"/>
      <c r="BT327" s="34"/>
      <c r="BU327" s="34"/>
      <c r="BV327" s="34"/>
      <c r="BW327" s="34"/>
      <c r="BX327" s="34"/>
      <c r="BY327" s="34"/>
      <c r="BZ327" s="34"/>
    </row>
    <row r="328" spans="3:78" s="33" customFormat="1">
      <c r="C328" s="38"/>
      <c r="D328" s="41"/>
      <c r="E328" s="38"/>
      <c r="F328" s="39"/>
      <c r="G328" s="39"/>
      <c r="H328" s="40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4"/>
      <c r="AR328" s="34"/>
      <c r="AS328" s="34"/>
      <c r="AT328" s="34"/>
      <c r="AU328" s="34"/>
      <c r="AV328" s="34"/>
      <c r="AW328" s="34"/>
      <c r="AX328" s="34"/>
      <c r="AY328" s="34"/>
      <c r="AZ328" s="34"/>
      <c r="BA328" s="34"/>
      <c r="BB328" s="34"/>
      <c r="BC328" s="34"/>
      <c r="BD328" s="34"/>
      <c r="BE328" s="34"/>
      <c r="BF328" s="34"/>
      <c r="BG328" s="34"/>
      <c r="BH328" s="34"/>
      <c r="BI328" s="34"/>
      <c r="BJ328" s="34"/>
      <c r="BK328" s="34"/>
      <c r="BL328" s="34"/>
      <c r="BM328" s="34"/>
      <c r="BN328" s="34"/>
      <c r="BO328" s="34"/>
      <c r="BP328" s="34"/>
      <c r="BQ328" s="34"/>
      <c r="BR328" s="34"/>
      <c r="BS328" s="34"/>
      <c r="BT328" s="34"/>
      <c r="BU328" s="34"/>
      <c r="BV328" s="34"/>
      <c r="BW328" s="34"/>
      <c r="BX328" s="34"/>
      <c r="BY328" s="34"/>
      <c r="BZ328" s="34"/>
    </row>
    <row r="329" spans="3:78" s="33" customFormat="1">
      <c r="C329" s="38"/>
      <c r="D329" s="41"/>
      <c r="E329" s="38"/>
      <c r="F329" s="39"/>
      <c r="G329" s="39"/>
      <c r="H329" s="40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4"/>
      <c r="AP329" s="34"/>
      <c r="AQ329" s="34"/>
      <c r="AR329" s="34"/>
      <c r="AS329" s="34"/>
      <c r="AT329" s="34"/>
      <c r="AU329" s="34"/>
      <c r="AV329" s="34"/>
      <c r="AW329" s="34"/>
      <c r="AX329" s="34"/>
      <c r="AY329" s="34"/>
      <c r="AZ329" s="34"/>
      <c r="BA329" s="34"/>
      <c r="BB329" s="34"/>
      <c r="BC329" s="34"/>
      <c r="BD329" s="34"/>
      <c r="BE329" s="34"/>
      <c r="BF329" s="34"/>
      <c r="BG329" s="34"/>
      <c r="BH329" s="34"/>
      <c r="BI329" s="34"/>
      <c r="BJ329" s="34"/>
      <c r="BK329" s="34"/>
      <c r="BL329" s="34"/>
      <c r="BM329" s="34"/>
      <c r="BN329" s="34"/>
      <c r="BO329" s="34"/>
      <c r="BP329" s="34"/>
      <c r="BQ329" s="34"/>
      <c r="BR329" s="34"/>
      <c r="BS329" s="34"/>
      <c r="BT329" s="34"/>
      <c r="BU329" s="34"/>
      <c r="BV329" s="34"/>
      <c r="BW329" s="34"/>
      <c r="BX329" s="34"/>
      <c r="BY329" s="34"/>
      <c r="BZ329" s="34"/>
    </row>
    <row r="330" spans="3:78" s="33" customFormat="1">
      <c r="C330" s="38"/>
      <c r="D330" s="41"/>
      <c r="E330" s="38"/>
      <c r="F330" s="39"/>
      <c r="G330" s="39"/>
      <c r="H330" s="40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4"/>
      <c r="AP330" s="34"/>
      <c r="AQ330" s="34"/>
      <c r="AR330" s="34"/>
      <c r="AS330" s="34"/>
      <c r="AT330" s="34"/>
      <c r="AU330" s="34"/>
      <c r="AV330" s="34"/>
      <c r="AW330" s="34"/>
      <c r="AX330" s="34"/>
      <c r="AY330" s="34"/>
      <c r="AZ330" s="34"/>
      <c r="BA330" s="34"/>
      <c r="BB330" s="34"/>
      <c r="BC330" s="34"/>
      <c r="BD330" s="34"/>
      <c r="BE330" s="34"/>
      <c r="BF330" s="34"/>
      <c r="BG330" s="34"/>
      <c r="BH330" s="34"/>
      <c r="BI330" s="34"/>
      <c r="BJ330" s="34"/>
      <c r="BK330" s="34"/>
      <c r="BL330" s="34"/>
      <c r="BM330" s="34"/>
      <c r="BN330" s="34"/>
      <c r="BO330" s="34"/>
      <c r="BP330" s="34"/>
      <c r="BQ330" s="34"/>
      <c r="BR330" s="34"/>
      <c r="BS330" s="34"/>
      <c r="BT330" s="34"/>
      <c r="BU330" s="34"/>
      <c r="BV330" s="34"/>
      <c r="BW330" s="34"/>
      <c r="BX330" s="34"/>
      <c r="BY330" s="34"/>
      <c r="BZ330" s="34"/>
    </row>
    <row r="331" spans="3:78" s="33" customFormat="1">
      <c r="C331" s="38"/>
      <c r="D331" s="41"/>
      <c r="E331" s="38"/>
      <c r="F331" s="39"/>
      <c r="G331" s="39"/>
      <c r="H331" s="40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4"/>
      <c r="AR331" s="34"/>
      <c r="AS331" s="34"/>
      <c r="AT331" s="34"/>
      <c r="AU331" s="34"/>
      <c r="AV331" s="34"/>
      <c r="AW331" s="34"/>
      <c r="AX331" s="34"/>
      <c r="AY331" s="34"/>
      <c r="AZ331" s="34"/>
      <c r="BA331" s="34"/>
      <c r="BB331" s="34"/>
      <c r="BC331" s="34"/>
      <c r="BD331" s="34"/>
      <c r="BE331" s="34"/>
      <c r="BF331" s="34"/>
      <c r="BG331" s="34"/>
      <c r="BH331" s="34"/>
      <c r="BI331" s="34"/>
      <c r="BJ331" s="34"/>
      <c r="BK331" s="34"/>
      <c r="BL331" s="34"/>
      <c r="BM331" s="34"/>
      <c r="BN331" s="34"/>
      <c r="BO331" s="34"/>
      <c r="BP331" s="34"/>
      <c r="BQ331" s="34"/>
      <c r="BR331" s="34"/>
      <c r="BS331" s="34"/>
      <c r="BT331" s="34"/>
      <c r="BU331" s="34"/>
      <c r="BV331" s="34"/>
      <c r="BW331" s="34"/>
      <c r="BX331" s="34"/>
      <c r="BY331" s="34"/>
      <c r="BZ331" s="34"/>
    </row>
    <row r="332" spans="3:78" s="33" customFormat="1">
      <c r="C332" s="38"/>
      <c r="D332" s="41"/>
      <c r="E332" s="38"/>
      <c r="F332" s="39"/>
      <c r="G332" s="39"/>
      <c r="H332" s="40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4"/>
      <c r="AP332" s="34"/>
      <c r="AQ332" s="34"/>
      <c r="AR332" s="34"/>
      <c r="AS332" s="34"/>
      <c r="AT332" s="34"/>
      <c r="AU332" s="34"/>
      <c r="AV332" s="34"/>
      <c r="AW332" s="34"/>
      <c r="AX332" s="34"/>
      <c r="AY332" s="34"/>
      <c r="AZ332" s="34"/>
      <c r="BA332" s="34"/>
      <c r="BB332" s="34"/>
      <c r="BC332" s="34"/>
      <c r="BD332" s="34"/>
      <c r="BE332" s="34"/>
      <c r="BF332" s="34"/>
      <c r="BG332" s="34"/>
      <c r="BH332" s="34"/>
      <c r="BI332" s="34"/>
      <c r="BJ332" s="34"/>
      <c r="BK332" s="34"/>
      <c r="BL332" s="34"/>
      <c r="BM332" s="34"/>
      <c r="BN332" s="34"/>
      <c r="BO332" s="34"/>
      <c r="BP332" s="34"/>
      <c r="BQ332" s="34"/>
      <c r="BR332" s="34"/>
      <c r="BS332" s="34"/>
      <c r="BT332" s="34"/>
      <c r="BU332" s="34"/>
      <c r="BV332" s="34"/>
      <c r="BW332" s="34"/>
      <c r="BX332" s="34"/>
      <c r="BY332" s="34"/>
      <c r="BZ332" s="34"/>
    </row>
    <row r="333" spans="3:78" s="33" customFormat="1">
      <c r="C333" s="38"/>
      <c r="D333" s="41"/>
      <c r="E333" s="38"/>
      <c r="F333" s="39"/>
      <c r="G333" s="39"/>
      <c r="H333" s="40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4"/>
      <c r="AR333" s="34"/>
      <c r="AS333" s="34"/>
      <c r="AT333" s="34"/>
      <c r="AU333" s="34"/>
      <c r="AV333" s="34"/>
      <c r="AW333" s="34"/>
      <c r="AX333" s="34"/>
      <c r="AY333" s="34"/>
      <c r="AZ333" s="34"/>
      <c r="BA333" s="34"/>
      <c r="BB333" s="34"/>
      <c r="BC333" s="34"/>
      <c r="BD333" s="34"/>
      <c r="BE333" s="34"/>
      <c r="BF333" s="34"/>
      <c r="BG333" s="34"/>
      <c r="BH333" s="34"/>
      <c r="BI333" s="34"/>
      <c r="BJ333" s="34"/>
      <c r="BK333" s="34"/>
      <c r="BL333" s="34"/>
      <c r="BM333" s="34"/>
      <c r="BN333" s="34"/>
      <c r="BO333" s="34"/>
      <c r="BP333" s="34"/>
      <c r="BQ333" s="34"/>
      <c r="BR333" s="34"/>
      <c r="BS333" s="34"/>
      <c r="BT333" s="34"/>
      <c r="BU333" s="34"/>
      <c r="BV333" s="34"/>
      <c r="BW333" s="34"/>
      <c r="BX333" s="34"/>
      <c r="BY333" s="34"/>
      <c r="BZ333" s="34"/>
    </row>
    <row r="334" spans="3:78" s="33" customFormat="1">
      <c r="C334" s="38"/>
      <c r="D334" s="41"/>
      <c r="E334" s="38"/>
      <c r="F334" s="39"/>
      <c r="G334" s="39"/>
      <c r="H334" s="40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4"/>
      <c r="AP334" s="34"/>
      <c r="AQ334" s="34"/>
      <c r="AR334" s="34"/>
      <c r="AS334" s="34"/>
      <c r="AT334" s="34"/>
      <c r="AU334" s="34"/>
      <c r="AV334" s="34"/>
      <c r="AW334" s="34"/>
      <c r="AX334" s="34"/>
      <c r="AY334" s="34"/>
      <c r="AZ334" s="34"/>
      <c r="BA334" s="34"/>
      <c r="BB334" s="34"/>
      <c r="BC334" s="34"/>
      <c r="BD334" s="34"/>
      <c r="BE334" s="34"/>
      <c r="BF334" s="34"/>
      <c r="BG334" s="34"/>
      <c r="BH334" s="34"/>
      <c r="BI334" s="34"/>
      <c r="BJ334" s="34"/>
      <c r="BK334" s="34"/>
      <c r="BL334" s="34"/>
      <c r="BM334" s="34"/>
      <c r="BN334" s="34"/>
      <c r="BO334" s="34"/>
      <c r="BP334" s="34"/>
      <c r="BQ334" s="34"/>
      <c r="BR334" s="34"/>
      <c r="BS334" s="34"/>
      <c r="BT334" s="34"/>
      <c r="BU334" s="34"/>
      <c r="BV334" s="34"/>
      <c r="BW334" s="34"/>
      <c r="BX334" s="34"/>
      <c r="BY334" s="34"/>
      <c r="BZ334" s="34"/>
    </row>
    <row r="335" spans="3:78" s="33" customFormat="1">
      <c r="C335" s="38"/>
      <c r="D335" s="41"/>
      <c r="E335" s="38"/>
      <c r="F335" s="39"/>
      <c r="G335" s="39"/>
      <c r="H335" s="40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  <c r="AR335" s="34"/>
      <c r="AS335" s="34"/>
      <c r="AT335" s="34"/>
      <c r="AU335" s="34"/>
      <c r="AV335" s="34"/>
      <c r="AW335" s="34"/>
      <c r="AX335" s="34"/>
      <c r="AY335" s="34"/>
      <c r="AZ335" s="34"/>
      <c r="BA335" s="34"/>
      <c r="BB335" s="34"/>
      <c r="BC335" s="34"/>
      <c r="BD335" s="34"/>
      <c r="BE335" s="34"/>
      <c r="BF335" s="34"/>
      <c r="BG335" s="34"/>
      <c r="BH335" s="34"/>
      <c r="BI335" s="34"/>
      <c r="BJ335" s="34"/>
      <c r="BK335" s="34"/>
      <c r="BL335" s="34"/>
      <c r="BM335" s="34"/>
      <c r="BN335" s="34"/>
      <c r="BO335" s="34"/>
      <c r="BP335" s="34"/>
      <c r="BQ335" s="34"/>
      <c r="BR335" s="34"/>
      <c r="BS335" s="34"/>
      <c r="BT335" s="34"/>
      <c r="BU335" s="34"/>
      <c r="BV335" s="34"/>
      <c r="BW335" s="34"/>
      <c r="BX335" s="34"/>
      <c r="BY335" s="34"/>
      <c r="BZ335" s="34"/>
    </row>
    <row r="336" spans="3:78" s="33" customFormat="1">
      <c r="C336" s="38"/>
      <c r="D336" s="41"/>
      <c r="E336" s="38"/>
      <c r="F336" s="39"/>
      <c r="G336" s="39"/>
      <c r="H336" s="40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4"/>
      <c r="AP336" s="34"/>
      <c r="AQ336" s="34"/>
      <c r="AR336" s="34"/>
      <c r="AS336" s="34"/>
      <c r="AT336" s="34"/>
      <c r="AU336" s="34"/>
      <c r="AV336" s="34"/>
      <c r="AW336" s="34"/>
      <c r="AX336" s="34"/>
      <c r="AY336" s="34"/>
      <c r="AZ336" s="34"/>
      <c r="BA336" s="34"/>
      <c r="BB336" s="34"/>
      <c r="BC336" s="34"/>
      <c r="BD336" s="34"/>
      <c r="BE336" s="34"/>
      <c r="BF336" s="34"/>
      <c r="BG336" s="34"/>
      <c r="BH336" s="34"/>
      <c r="BI336" s="34"/>
      <c r="BJ336" s="34"/>
      <c r="BK336" s="34"/>
      <c r="BL336" s="34"/>
      <c r="BM336" s="34"/>
      <c r="BN336" s="34"/>
      <c r="BO336" s="34"/>
      <c r="BP336" s="34"/>
      <c r="BQ336" s="34"/>
      <c r="BR336" s="34"/>
      <c r="BS336" s="34"/>
      <c r="BT336" s="34"/>
      <c r="BU336" s="34"/>
      <c r="BV336" s="34"/>
      <c r="BW336" s="34"/>
      <c r="BX336" s="34"/>
      <c r="BY336" s="34"/>
      <c r="BZ336" s="34"/>
    </row>
    <row r="337" spans="3:78" s="33" customFormat="1">
      <c r="C337" s="38"/>
      <c r="D337" s="41"/>
      <c r="E337" s="38"/>
      <c r="F337" s="39"/>
      <c r="G337" s="39"/>
      <c r="H337" s="40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  <c r="AR337" s="34"/>
      <c r="AS337" s="34"/>
      <c r="AT337" s="34"/>
      <c r="AU337" s="34"/>
      <c r="AV337" s="34"/>
      <c r="AW337" s="34"/>
      <c r="AX337" s="34"/>
      <c r="AY337" s="34"/>
      <c r="AZ337" s="34"/>
      <c r="BA337" s="34"/>
      <c r="BB337" s="34"/>
      <c r="BC337" s="34"/>
      <c r="BD337" s="34"/>
      <c r="BE337" s="34"/>
      <c r="BF337" s="34"/>
      <c r="BG337" s="34"/>
      <c r="BH337" s="34"/>
      <c r="BI337" s="34"/>
      <c r="BJ337" s="34"/>
      <c r="BK337" s="34"/>
      <c r="BL337" s="34"/>
      <c r="BM337" s="34"/>
      <c r="BN337" s="34"/>
      <c r="BO337" s="34"/>
      <c r="BP337" s="34"/>
      <c r="BQ337" s="34"/>
      <c r="BR337" s="34"/>
      <c r="BS337" s="34"/>
      <c r="BT337" s="34"/>
      <c r="BU337" s="34"/>
      <c r="BV337" s="34"/>
      <c r="BW337" s="34"/>
      <c r="BX337" s="34"/>
      <c r="BY337" s="34"/>
      <c r="BZ337" s="34"/>
    </row>
    <row r="338" spans="3:78" s="33" customFormat="1">
      <c r="C338" s="38"/>
      <c r="D338" s="41"/>
      <c r="E338" s="38"/>
      <c r="F338" s="39"/>
      <c r="G338" s="39"/>
      <c r="H338" s="40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4"/>
      <c r="AR338" s="34"/>
      <c r="AS338" s="34"/>
      <c r="AT338" s="34"/>
      <c r="AU338" s="34"/>
      <c r="AV338" s="34"/>
      <c r="AW338" s="34"/>
      <c r="AX338" s="34"/>
      <c r="AY338" s="34"/>
      <c r="AZ338" s="34"/>
      <c r="BA338" s="34"/>
      <c r="BB338" s="34"/>
      <c r="BC338" s="34"/>
      <c r="BD338" s="34"/>
      <c r="BE338" s="34"/>
      <c r="BF338" s="34"/>
      <c r="BG338" s="34"/>
      <c r="BH338" s="34"/>
      <c r="BI338" s="34"/>
      <c r="BJ338" s="34"/>
      <c r="BK338" s="34"/>
      <c r="BL338" s="34"/>
      <c r="BM338" s="34"/>
      <c r="BN338" s="34"/>
      <c r="BO338" s="34"/>
      <c r="BP338" s="34"/>
      <c r="BQ338" s="34"/>
      <c r="BR338" s="34"/>
      <c r="BS338" s="34"/>
      <c r="BT338" s="34"/>
      <c r="BU338" s="34"/>
      <c r="BV338" s="34"/>
      <c r="BW338" s="34"/>
      <c r="BX338" s="34"/>
      <c r="BY338" s="34"/>
      <c r="BZ338" s="34"/>
    </row>
    <row r="339" spans="3:78" s="33" customFormat="1">
      <c r="C339" s="38"/>
      <c r="D339" s="41"/>
      <c r="E339" s="38"/>
      <c r="F339" s="39"/>
      <c r="G339" s="39"/>
      <c r="H339" s="40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4"/>
      <c r="AR339" s="34"/>
      <c r="AS339" s="34"/>
      <c r="AT339" s="34"/>
      <c r="AU339" s="34"/>
      <c r="AV339" s="34"/>
      <c r="AW339" s="34"/>
      <c r="AX339" s="34"/>
      <c r="AY339" s="34"/>
      <c r="AZ339" s="34"/>
      <c r="BA339" s="34"/>
      <c r="BB339" s="34"/>
      <c r="BC339" s="34"/>
      <c r="BD339" s="34"/>
      <c r="BE339" s="34"/>
      <c r="BF339" s="34"/>
      <c r="BG339" s="34"/>
      <c r="BH339" s="34"/>
      <c r="BI339" s="34"/>
      <c r="BJ339" s="34"/>
      <c r="BK339" s="34"/>
      <c r="BL339" s="34"/>
      <c r="BM339" s="34"/>
      <c r="BN339" s="34"/>
      <c r="BO339" s="34"/>
      <c r="BP339" s="34"/>
      <c r="BQ339" s="34"/>
      <c r="BR339" s="34"/>
      <c r="BS339" s="34"/>
      <c r="BT339" s="34"/>
      <c r="BU339" s="34"/>
      <c r="BV339" s="34"/>
      <c r="BW339" s="34"/>
      <c r="BX339" s="34"/>
      <c r="BY339" s="34"/>
      <c r="BZ339" s="34"/>
    </row>
    <row r="340" spans="3:78" s="33" customFormat="1">
      <c r="C340" s="38"/>
      <c r="D340" s="41"/>
      <c r="E340" s="38"/>
      <c r="F340" s="39"/>
      <c r="G340" s="39"/>
      <c r="H340" s="40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  <c r="AS340" s="34"/>
      <c r="AT340" s="34"/>
      <c r="AU340" s="34"/>
      <c r="AV340" s="34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  <c r="BI340" s="34"/>
      <c r="BJ340" s="34"/>
      <c r="BK340" s="34"/>
      <c r="BL340" s="34"/>
      <c r="BM340" s="34"/>
      <c r="BN340" s="34"/>
      <c r="BO340" s="34"/>
      <c r="BP340" s="34"/>
      <c r="BQ340" s="34"/>
      <c r="BR340" s="34"/>
      <c r="BS340" s="34"/>
      <c r="BT340" s="34"/>
      <c r="BU340" s="34"/>
      <c r="BV340" s="34"/>
      <c r="BW340" s="34"/>
      <c r="BX340" s="34"/>
      <c r="BY340" s="34"/>
      <c r="BZ340" s="34"/>
    </row>
    <row r="341" spans="3:78" s="33" customFormat="1">
      <c r="C341" s="38"/>
      <c r="D341" s="41"/>
      <c r="E341" s="38"/>
      <c r="F341" s="39"/>
      <c r="G341" s="39"/>
      <c r="H341" s="40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4"/>
      <c r="AQ341" s="34"/>
      <c r="AR341" s="34"/>
      <c r="AS341" s="34"/>
      <c r="AT341" s="34"/>
      <c r="AU341" s="34"/>
      <c r="AV341" s="34"/>
      <c r="AW341" s="34"/>
      <c r="AX341" s="34"/>
      <c r="AY341" s="34"/>
      <c r="AZ341" s="34"/>
      <c r="BA341" s="34"/>
      <c r="BB341" s="34"/>
      <c r="BC341" s="34"/>
      <c r="BD341" s="34"/>
      <c r="BE341" s="34"/>
      <c r="BF341" s="34"/>
      <c r="BG341" s="34"/>
      <c r="BH341" s="34"/>
      <c r="BI341" s="34"/>
      <c r="BJ341" s="34"/>
      <c r="BK341" s="34"/>
      <c r="BL341" s="34"/>
      <c r="BM341" s="34"/>
      <c r="BN341" s="34"/>
      <c r="BO341" s="34"/>
      <c r="BP341" s="34"/>
      <c r="BQ341" s="34"/>
      <c r="BR341" s="34"/>
      <c r="BS341" s="34"/>
      <c r="BT341" s="34"/>
      <c r="BU341" s="34"/>
      <c r="BV341" s="34"/>
      <c r="BW341" s="34"/>
      <c r="BX341" s="34"/>
      <c r="BY341" s="34"/>
      <c r="BZ341" s="34"/>
    </row>
    <row r="342" spans="3:78" s="33" customFormat="1">
      <c r="C342" s="38"/>
      <c r="D342" s="41"/>
      <c r="E342" s="38"/>
      <c r="F342" s="39"/>
      <c r="G342" s="39"/>
      <c r="H342" s="40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34"/>
      <c r="AP342" s="34"/>
      <c r="AQ342" s="34"/>
      <c r="AR342" s="34"/>
      <c r="AS342" s="34"/>
      <c r="AT342" s="34"/>
      <c r="AU342" s="34"/>
      <c r="AV342" s="34"/>
      <c r="AW342" s="34"/>
      <c r="AX342" s="34"/>
      <c r="AY342" s="34"/>
      <c r="AZ342" s="34"/>
      <c r="BA342" s="34"/>
      <c r="BB342" s="34"/>
      <c r="BC342" s="34"/>
      <c r="BD342" s="34"/>
      <c r="BE342" s="34"/>
      <c r="BF342" s="34"/>
      <c r="BG342" s="34"/>
      <c r="BH342" s="34"/>
      <c r="BI342" s="34"/>
      <c r="BJ342" s="34"/>
      <c r="BK342" s="34"/>
      <c r="BL342" s="34"/>
      <c r="BM342" s="34"/>
      <c r="BN342" s="34"/>
      <c r="BO342" s="34"/>
      <c r="BP342" s="34"/>
      <c r="BQ342" s="34"/>
      <c r="BR342" s="34"/>
      <c r="BS342" s="34"/>
      <c r="BT342" s="34"/>
      <c r="BU342" s="34"/>
      <c r="BV342" s="34"/>
      <c r="BW342" s="34"/>
      <c r="BX342" s="34"/>
      <c r="BY342" s="34"/>
      <c r="BZ342" s="34"/>
    </row>
    <row r="343" spans="3:78" s="33" customFormat="1">
      <c r="C343" s="38"/>
      <c r="D343" s="41"/>
      <c r="E343" s="38"/>
      <c r="F343" s="39"/>
      <c r="G343" s="39"/>
      <c r="H343" s="40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4"/>
      <c r="AP343" s="34"/>
      <c r="AQ343" s="34"/>
      <c r="AR343" s="34"/>
      <c r="AS343" s="34"/>
      <c r="AT343" s="34"/>
      <c r="AU343" s="34"/>
      <c r="AV343" s="34"/>
      <c r="AW343" s="34"/>
      <c r="AX343" s="34"/>
      <c r="AY343" s="34"/>
      <c r="AZ343" s="34"/>
      <c r="BA343" s="34"/>
      <c r="BB343" s="34"/>
      <c r="BC343" s="34"/>
      <c r="BD343" s="34"/>
      <c r="BE343" s="34"/>
      <c r="BF343" s="34"/>
      <c r="BG343" s="34"/>
      <c r="BH343" s="34"/>
      <c r="BI343" s="34"/>
      <c r="BJ343" s="34"/>
      <c r="BK343" s="34"/>
      <c r="BL343" s="34"/>
      <c r="BM343" s="34"/>
      <c r="BN343" s="34"/>
      <c r="BO343" s="34"/>
      <c r="BP343" s="34"/>
      <c r="BQ343" s="34"/>
      <c r="BR343" s="34"/>
      <c r="BS343" s="34"/>
      <c r="BT343" s="34"/>
      <c r="BU343" s="34"/>
      <c r="BV343" s="34"/>
      <c r="BW343" s="34"/>
      <c r="BX343" s="34"/>
      <c r="BY343" s="34"/>
      <c r="BZ343" s="34"/>
    </row>
    <row r="344" spans="3:78" s="33" customFormat="1">
      <c r="C344" s="38"/>
      <c r="D344" s="41"/>
      <c r="E344" s="38"/>
      <c r="F344" s="39"/>
      <c r="G344" s="39"/>
      <c r="H344" s="40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4"/>
      <c r="AP344" s="34"/>
      <c r="AQ344" s="34"/>
      <c r="AR344" s="34"/>
      <c r="AS344" s="34"/>
      <c r="AT344" s="34"/>
      <c r="AU344" s="34"/>
      <c r="AV344" s="34"/>
      <c r="AW344" s="34"/>
      <c r="AX344" s="34"/>
      <c r="AY344" s="34"/>
      <c r="AZ344" s="34"/>
      <c r="BA344" s="34"/>
      <c r="BB344" s="34"/>
      <c r="BC344" s="34"/>
      <c r="BD344" s="34"/>
      <c r="BE344" s="34"/>
      <c r="BF344" s="34"/>
      <c r="BG344" s="34"/>
      <c r="BH344" s="34"/>
      <c r="BI344" s="34"/>
      <c r="BJ344" s="34"/>
      <c r="BK344" s="34"/>
      <c r="BL344" s="34"/>
      <c r="BM344" s="34"/>
      <c r="BN344" s="34"/>
      <c r="BO344" s="34"/>
      <c r="BP344" s="34"/>
      <c r="BQ344" s="34"/>
      <c r="BR344" s="34"/>
      <c r="BS344" s="34"/>
      <c r="BT344" s="34"/>
      <c r="BU344" s="34"/>
      <c r="BV344" s="34"/>
      <c r="BW344" s="34"/>
      <c r="BX344" s="34"/>
      <c r="BY344" s="34"/>
      <c r="BZ344" s="34"/>
    </row>
    <row r="345" spans="3:78" s="33" customFormat="1">
      <c r="C345" s="38"/>
      <c r="D345" s="41"/>
      <c r="E345" s="38"/>
      <c r="F345" s="39"/>
      <c r="G345" s="39"/>
      <c r="H345" s="40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4"/>
      <c r="AP345" s="34"/>
      <c r="AQ345" s="34"/>
      <c r="AR345" s="34"/>
      <c r="AS345" s="34"/>
      <c r="AT345" s="34"/>
      <c r="AU345" s="34"/>
      <c r="AV345" s="34"/>
      <c r="AW345" s="34"/>
      <c r="AX345" s="34"/>
      <c r="AY345" s="34"/>
      <c r="AZ345" s="34"/>
      <c r="BA345" s="34"/>
      <c r="BB345" s="34"/>
      <c r="BC345" s="34"/>
      <c r="BD345" s="34"/>
      <c r="BE345" s="34"/>
      <c r="BF345" s="34"/>
      <c r="BG345" s="34"/>
      <c r="BH345" s="34"/>
      <c r="BI345" s="34"/>
      <c r="BJ345" s="34"/>
      <c r="BK345" s="34"/>
      <c r="BL345" s="34"/>
      <c r="BM345" s="34"/>
      <c r="BN345" s="34"/>
      <c r="BO345" s="34"/>
      <c r="BP345" s="34"/>
      <c r="BQ345" s="34"/>
      <c r="BR345" s="34"/>
      <c r="BS345" s="34"/>
      <c r="BT345" s="34"/>
      <c r="BU345" s="34"/>
      <c r="BV345" s="34"/>
      <c r="BW345" s="34"/>
      <c r="BX345" s="34"/>
      <c r="BY345" s="34"/>
      <c r="BZ345" s="34"/>
    </row>
    <row r="346" spans="3:78" s="33" customFormat="1">
      <c r="C346" s="38"/>
      <c r="D346" s="41"/>
      <c r="E346" s="38"/>
      <c r="F346" s="39"/>
      <c r="G346" s="39"/>
      <c r="H346" s="40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  <c r="AO346" s="34"/>
      <c r="AP346" s="34"/>
      <c r="AQ346" s="34"/>
      <c r="AR346" s="34"/>
      <c r="AS346" s="34"/>
      <c r="AT346" s="34"/>
      <c r="AU346" s="34"/>
      <c r="AV346" s="34"/>
      <c r="AW346" s="34"/>
      <c r="AX346" s="34"/>
      <c r="AY346" s="34"/>
      <c r="AZ346" s="34"/>
      <c r="BA346" s="34"/>
      <c r="BB346" s="34"/>
      <c r="BC346" s="34"/>
      <c r="BD346" s="34"/>
      <c r="BE346" s="34"/>
      <c r="BF346" s="34"/>
      <c r="BG346" s="34"/>
      <c r="BH346" s="34"/>
      <c r="BI346" s="34"/>
      <c r="BJ346" s="34"/>
      <c r="BK346" s="34"/>
      <c r="BL346" s="34"/>
      <c r="BM346" s="34"/>
      <c r="BN346" s="34"/>
      <c r="BO346" s="34"/>
      <c r="BP346" s="34"/>
      <c r="BQ346" s="34"/>
      <c r="BR346" s="34"/>
      <c r="BS346" s="34"/>
      <c r="BT346" s="34"/>
      <c r="BU346" s="34"/>
      <c r="BV346" s="34"/>
      <c r="BW346" s="34"/>
      <c r="BX346" s="34"/>
      <c r="BY346" s="34"/>
      <c r="BZ346" s="34"/>
    </row>
    <row r="347" spans="3:78" s="33" customFormat="1">
      <c r="C347" s="38"/>
      <c r="D347" s="41"/>
      <c r="E347" s="38"/>
      <c r="F347" s="39"/>
      <c r="G347" s="39"/>
      <c r="H347" s="40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  <c r="AS347" s="34"/>
      <c r="AT347" s="34"/>
      <c r="AU347" s="34"/>
      <c r="AV347" s="34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34"/>
      <c r="BH347" s="34"/>
      <c r="BI347" s="34"/>
      <c r="BJ347" s="34"/>
      <c r="BK347" s="34"/>
      <c r="BL347" s="34"/>
      <c r="BM347" s="34"/>
      <c r="BN347" s="34"/>
      <c r="BO347" s="34"/>
      <c r="BP347" s="34"/>
      <c r="BQ347" s="34"/>
      <c r="BR347" s="34"/>
      <c r="BS347" s="34"/>
      <c r="BT347" s="34"/>
      <c r="BU347" s="34"/>
      <c r="BV347" s="34"/>
      <c r="BW347" s="34"/>
      <c r="BX347" s="34"/>
      <c r="BY347" s="34"/>
      <c r="BZ347" s="34"/>
    </row>
    <row r="348" spans="3:78" s="33" customFormat="1">
      <c r="C348" s="38"/>
      <c r="D348" s="41"/>
      <c r="E348" s="38"/>
      <c r="F348" s="39"/>
      <c r="G348" s="39"/>
      <c r="H348" s="40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4"/>
      <c r="AQ348" s="34"/>
      <c r="AR348" s="34"/>
      <c r="AS348" s="34"/>
      <c r="AT348" s="34"/>
      <c r="AU348" s="34"/>
      <c r="AV348" s="34"/>
      <c r="AW348" s="34"/>
      <c r="AX348" s="34"/>
      <c r="AY348" s="34"/>
      <c r="AZ348" s="34"/>
      <c r="BA348" s="34"/>
      <c r="BB348" s="34"/>
      <c r="BC348" s="34"/>
      <c r="BD348" s="34"/>
      <c r="BE348" s="34"/>
      <c r="BF348" s="34"/>
      <c r="BG348" s="34"/>
      <c r="BH348" s="34"/>
      <c r="BI348" s="34"/>
      <c r="BJ348" s="34"/>
      <c r="BK348" s="34"/>
      <c r="BL348" s="34"/>
      <c r="BM348" s="34"/>
      <c r="BN348" s="34"/>
      <c r="BO348" s="34"/>
      <c r="BP348" s="34"/>
      <c r="BQ348" s="34"/>
      <c r="BR348" s="34"/>
      <c r="BS348" s="34"/>
      <c r="BT348" s="34"/>
      <c r="BU348" s="34"/>
      <c r="BV348" s="34"/>
      <c r="BW348" s="34"/>
      <c r="BX348" s="34"/>
      <c r="BY348" s="34"/>
      <c r="BZ348" s="34"/>
    </row>
    <row r="349" spans="3:78" s="33" customFormat="1">
      <c r="C349" s="38"/>
      <c r="D349" s="41"/>
      <c r="E349" s="38"/>
      <c r="F349" s="39"/>
      <c r="G349" s="39"/>
      <c r="H349" s="40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4"/>
      <c r="AQ349" s="34"/>
      <c r="AR349" s="34"/>
      <c r="AS349" s="34"/>
      <c r="AT349" s="34"/>
      <c r="AU349" s="34"/>
      <c r="AV349" s="34"/>
      <c r="AW349" s="34"/>
      <c r="AX349" s="34"/>
      <c r="AY349" s="34"/>
      <c r="AZ349" s="34"/>
      <c r="BA349" s="34"/>
      <c r="BB349" s="34"/>
      <c r="BC349" s="34"/>
      <c r="BD349" s="34"/>
      <c r="BE349" s="34"/>
      <c r="BF349" s="34"/>
      <c r="BG349" s="34"/>
      <c r="BH349" s="34"/>
      <c r="BI349" s="34"/>
      <c r="BJ349" s="34"/>
      <c r="BK349" s="34"/>
      <c r="BL349" s="34"/>
      <c r="BM349" s="34"/>
      <c r="BN349" s="34"/>
      <c r="BO349" s="34"/>
      <c r="BP349" s="34"/>
      <c r="BQ349" s="34"/>
      <c r="BR349" s="34"/>
      <c r="BS349" s="34"/>
      <c r="BT349" s="34"/>
      <c r="BU349" s="34"/>
      <c r="BV349" s="34"/>
      <c r="BW349" s="34"/>
      <c r="BX349" s="34"/>
      <c r="BY349" s="34"/>
      <c r="BZ349" s="34"/>
    </row>
    <row r="350" spans="3:78" s="33" customFormat="1">
      <c r="C350" s="38"/>
      <c r="D350" s="41"/>
      <c r="E350" s="38"/>
      <c r="F350" s="39"/>
      <c r="G350" s="39"/>
      <c r="H350" s="40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4"/>
      <c r="AP350" s="34"/>
      <c r="AQ350" s="34"/>
      <c r="AR350" s="34"/>
      <c r="AS350" s="34"/>
      <c r="AT350" s="34"/>
      <c r="AU350" s="34"/>
      <c r="AV350" s="34"/>
      <c r="AW350" s="34"/>
      <c r="AX350" s="34"/>
      <c r="AY350" s="34"/>
      <c r="AZ350" s="34"/>
      <c r="BA350" s="34"/>
      <c r="BB350" s="34"/>
      <c r="BC350" s="34"/>
      <c r="BD350" s="34"/>
      <c r="BE350" s="34"/>
      <c r="BF350" s="34"/>
      <c r="BG350" s="34"/>
      <c r="BH350" s="34"/>
      <c r="BI350" s="34"/>
      <c r="BJ350" s="34"/>
      <c r="BK350" s="34"/>
      <c r="BL350" s="34"/>
      <c r="BM350" s="34"/>
      <c r="BN350" s="34"/>
      <c r="BO350" s="34"/>
      <c r="BP350" s="34"/>
      <c r="BQ350" s="34"/>
      <c r="BR350" s="34"/>
      <c r="BS350" s="34"/>
      <c r="BT350" s="34"/>
      <c r="BU350" s="34"/>
      <c r="BV350" s="34"/>
      <c r="BW350" s="34"/>
      <c r="BX350" s="34"/>
      <c r="BY350" s="34"/>
      <c r="BZ350" s="34"/>
    </row>
    <row r="351" spans="3:78" s="33" customFormat="1">
      <c r="C351" s="38"/>
      <c r="D351" s="41"/>
      <c r="E351" s="38"/>
      <c r="F351" s="39"/>
      <c r="G351" s="39"/>
      <c r="H351" s="40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4"/>
      <c r="AR351" s="34"/>
      <c r="AS351" s="34"/>
      <c r="AT351" s="34"/>
      <c r="AU351" s="34"/>
      <c r="AV351" s="34"/>
      <c r="AW351" s="34"/>
      <c r="AX351" s="34"/>
      <c r="AY351" s="34"/>
      <c r="AZ351" s="34"/>
      <c r="BA351" s="34"/>
      <c r="BB351" s="34"/>
      <c r="BC351" s="34"/>
      <c r="BD351" s="34"/>
      <c r="BE351" s="34"/>
      <c r="BF351" s="34"/>
      <c r="BG351" s="34"/>
      <c r="BH351" s="34"/>
      <c r="BI351" s="34"/>
      <c r="BJ351" s="34"/>
      <c r="BK351" s="34"/>
      <c r="BL351" s="34"/>
      <c r="BM351" s="34"/>
      <c r="BN351" s="34"/>
      <c r="BO351" s="34"/>
      <c r="BP351" s="34"/>
      <c r="BQ351" s="34"/>
      <c r="BR351" s="34"/>
      <c r="BS351" s="34"/>
      <c r="BT351" s="34"/>
      <c r="BU351" s="34"/>
      <c r="BV351" s="34"/>
      <c r="BW351" s="34"/>
      <c r="BX351" s="34"/>
      <c r="BY351" s="34"/>
      <c r="BZ351" s="34"/>
    </row>
    <row r="352" spans="3:78" s="33" customFormat="1">
      <c r="C352" s="38"/>
      <c r="D352" s="41"/>
      <c r="E352" s="38"/>
      <c r="F352" s="39"/>
      <c r="G352" s="39"/>
      <c r="H352" s="40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4"/>
      <c r="AP352" s="34"/>
      <c r="AQ352" s="34"/>
      <c r="AR352" s="34"/>
      <c r="AS352" s="34"/>
      <c r="AT352" s="34"/>
      <c r="AU352" s="34"/>
      <c r="AV352" s="34"/>
      <c r="AW352" s="34"/>
      <c r="AX352" s="34"/>
      <c r="AY352" s="34"/>
      <c r="AZ352" s="34"/>
      <c r="BA352" s="34"/>
      <c r="BB352" s="34"/>
      <c r="BC352" s="34"/>
      <c r="BD352" s="34"/>
      <c r="BE352" s="34"/>
      <c r="BF352" s="34"/>
      <c r="BG352" s="34"/>
      <c r="BH352" s="34"/>
      <c r="BI352" s="34"/>
      <c r="BJ352" s="34"/>
      <c r="BK352" s="34"/>
      <c r="BL352" s="34"/>
      <c r="BM352" s="34"/>
      <c r="BN352" s="34"/>
      <c r="BO352" s="34"/>
      <c r="BP352" s="34"/>
      <c r="BQ352" s="34"/>
      <c r="BR352" s="34"/>
      <c r="BS352" s="34"/>
      <c r="BT352" s="34"/>
      <c r="BU352" s="34"/>
      <c r="BV352" s="34"/>
      <c r="BW352" s="34"/>
      <c r="BX352" s="34"/>
      <c r="BY352" s="34"/>
      <c r="BZ352" s="34"/>
    </row>
    <row r="353" spans="3:78" s="33" customFormat="1">
      <c r="C353" s="38"/>
      <c r="D353" s="41"/>
      <c r="E353" s="38"/>
      <c r="F353" s="39"/>
      <c r="G353" s="39"/>
      <c r="H353" s="40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4"/>
      <c r="AP353" s="34"/>
      <c r="AQ353" s="34"/>
      <c r="AR353" s="34"/>
      <c r="AS353" s="34"/>
      <c r="AT353" s="34"/>
      <c r="AU353" s="34"/>
      <c r="AV353" s="34"/>
      <c r="AW353" s="34"/>
      <c r="AX353" s="34"/>
      <c r="AY353" s="34"/>
      <c r="AZ353" s="34"/>
      <c r="BA353" s="34"/>
      <c r="BB353" s="34"/>
      <c r="BC353" s="34"/>
      <c r="BD353" s="34"/>
      <c r="BE353" s="34"/>
      <c r="BF353" s="34"/>
      <c r="BG353" s="34"/>
      <c r="BH353" s="34"/>
      <c r="BI353" s="34"/>
      <c r="BJ353" s="34"/>
      <c r="BK353" s="34"/>
      <c r="BL353" s="34"/>
      <c r="BM353" s="34"/>
      <c r="BN353" s="34"/>
      <c r="BO353" s="34"/>
      <c r="BP353" s="34"/>
      <c r="BQ353" s="34"/>
      <c r="BR353" s="34"/>
      <c r="BS353" s="34"/>
      <c r="BT353" s="34"/>
      <c r="BU353" s="34"/>
      <c r="BV353" s="34"/>
      <c r="BW353" s="34"/>
      <c r="BX353" s="34"/>
      <c r="BY353" s="34"/>
      <c r="BZ353" s="34"/>
    </row>
    <row r="354" spans="3:78" s="33" customFormat="1">
      <c r="C354" s="38"/>
      <c r="D354" s="41"/>
      <c r="E354" s="38"/>
      <c r="F354" s="39"/>
      <c r="G354" s="39"/>
      <c r="H354" s="40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  <c r="AO354" s="34"/>
      <c r="AP354" s="34"/>
      <c r="AQ354" s="34"/>
      <c r="AR354" s="34"/>
      <c r="AS354" s="34"/>
      <c r="AT354" s="34"/>
      <c r="AU354" s="34"/>
      <c r="AV354" s="34"/>
      <c r="AW354" s="34"/>
      <c r="AX354" s="34"/>
      <c r="AY354" s="34"/>
      <c r="AZ354" s="34"/>
      <c r="BA354" s="34"/>
      <c r="BB354" s="34"/>
      <c r="BC354" s="34"/>
      <c r="BD354" s="34"/>
      <c r="BE354" s="34"/>
      <c r="BF354" s="34"/>
      <c r="BG354" s="34"/>
      <c r="BH354" s="34"/>
      <c r="BI354" s="34"/>
      <c r="BJ354" s="34"/>
      <c r="BK354" s="34"/>
      <c r="BL354" s="34"/>
      <c r="BM354" s="34"/>
      <c r="BN354" s="34"/>
      <c r="BO354" s="34"/>
      <c r="BP354" s="34"/>
      <c r="BQ354" s="34"/>
      <c r="BR354" s="34"/>
      <c r="BS354" s="34"/>
      <c r="BT354" s="34"/>
      <c r="BU354" s="34"/>
      <c r="BV354" s="34"/>
      <c r="BW354" s="34"/>
      <c r="BX354" s="34"/>
      <c r="BY354" s="34"/>
      <c r="BZ354" s="34"/>
    </row>
    <row r="355" spans="3:78" s="33" customFormat="1">
      <c r="C355" s="38"/>
      <c r="D355" s="41"/>
      <c r="E355" s="38"/>
      <c r="F355" s="39"/>
      <c r="G355" s="39"/>
      <c r="H355" s="40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4"/>
      <c r="AP355" s="34"/>
      <c r="AQ355" s="34"/>
      <c r="AR355" s="34"/>
      <c r="AS355" s="34"/>
      <c r="AT355" s="34"/>
      <c r="AU355" s="34"/>
      <c r="AV355" s="34"/>
      <c r="AW355" s="34"/>
      <c r="AX355" s="34"/>
      <c r="AY355" s="34"/>
      <c r="AZ355" s="34"/>
      <c r="BA355" s="34"/>
      <c r="BB355" s="34"/>
      <c r="BC355" s="34"/>
      <c r="BD355" s="34"/>
      <c r="BE355" s="34"/>
      <c r="BF355" s="34"/>
      <c r="BG355" s="34"/>
      <c r="BH355" s="34"/>
      <c r="BI355" s="34"/>
      <c r="BJ355" s="34"/>
      <c r="BK355" s="34"/>
      <c r="BL355" s="34"/>
      <c r="BM355" s="34"/>
      <c r="BN355" s="34"/>
      <c r="BO355" s="34"/>
      <c r="BP355" s="34"/>
      <c r="BQ355" s="34"/>
      <c r="BR355" s="34"/>
      <c r="BS355" s="34"/>
      <c r="BT355" s="34"/>
      <c r="BU355" s="34"/>
      <c r="BV355" s="34"/>
      <c r="BW355" s="34"/>
      <c r="BX355" s="34"/>
      <c r="BY355" s="34"/>
      <c r="BZ355" s="34"/>
    </row>
    <row r="356" spans="3:78" s="33" customFormat="1">
      <c r="C356" s="38"/>
      <c r="D356" s="41"/>
      <c r="E356" s="38"/>
      <c r="F356" s="39"/>
      <c r="G356" s="39"/>
      <c r="H356" s="40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4"/>
      <c r="AP356" s="34"/>
      <c r="AQ356" s="34"/>
      <c r="AR356" s="34"/>
      <c r="AS356" s="34"/>
      <c r="AT356" s="34"/>
      <c r="AU356" s="34"/>
      <c r="AV356" s="34"/>
      <c r="AW356" s="34"/>
      <c r="AX356" s="34"/>
      <c r="AY356" s="34"/>
      <c r="AZ356" s="34"/>
      <c r="BA356" s="34"/>
      <c r="BB356" s="34"/>
      <c r="BC356" s="34"/>
      <c r="BD356" s="34"/>
      <c r="BE356" s="34"/>
      <c r="BF356" s="34"/>
      <c r="BG356" s="34"/>
      <c r="BH356" s="34"/>
      <c r="BI356" s="34"/>
      <c r="BJ356" s="34"/>
      <c r="BK356" s="34"/>
      <c r="BL356" s="34"/>
      <c r="BM356" s="34"/>
      <c r="BN356" s="34"/>
      <c r="BO356" s="34"/>
      <c r="BP356" s="34"/>
      <c r="BQ356" s="34"/>
      <c r="BR356" s="34"/>
      <c r="BS356" s="34"/>
      <c r="BT356" s="34"/>
      <c r="BU356" s="34"/>
      <c r="BV356" s="34"/>
      <c r="BW356" s="34"/>
      <c r="BX356" s="34"/>
      <c r="BY356" s="34"/>
      <c r="BZ356" s="34"/>
    </row>
    <row r="357" spans="3:78" s="33" customFormat="1">
      <c r="C357" s="38"/>
      <c r="D357" s="41"/>
      <c r="E357" s="38"/>
      <c r="F357" s="39"/>
      <c r="G357" s="39"/>
      <c r="H357" s="40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4"/>
      <c r="AR357" s="34"/>
      <c r="AS357" s="34"/>
      <c r="AT357" s="34"/>
      <c r="AU357" s="34"/>
      <c r="AV357" s="34"/>
      <c r="AW357" s="34"/>
      <c r="AX357" s="34"/>
      <c r="AY357" s="34"/>
      <c r="AZ357" s="34"/>
      <c r="BA357" s="34"/>
      <c r="BB357" s="34"/>
      <c r="BC357" s="34"/>
      <c r="BD357" s="34"/>
      <c r="BE357" s="34"/>
      <c r="BF357" s="34"/>
      <c r="BG357" s="34"/>
      <c r="BH357" s="34"/>
      <c r="BI357" s="34"/>
      <c r="BJ357" s="34"/>
      <c r="BK357" s="34"/>
      <c r="BL357" s="34"/>
      <c r="BM357" s="34"/>
      <c r="BN357" s="34"/>
      <c r="BO357" s="34"/>
      <c r="BP357" s="34"/>
      <c r="BQ357" s="34"/>
      <c r="BR357" s="34"/>
      <c r="BS357" s="34"/>
      <c r="BT357" s="34"/>
      <c r="BU357" s="34"/>
      <c r="BV357" s="34"/>
      <c r="BW357" s="34"/>
      <c r="BX357" s="34"/>
      <c r="BY357" s="34"/>
      <c r="BZ357" s="34"/>
    </row>
    <row r="358" spans="3:78" s="33" customFormat="1">
      <c r="C358" s="38"/>
      <c r="D358" s="41"/>
      <c r="E358" s="38"/>
      <c r="F358" s="39"/>
      <c r="G358" s="39"/>
      <c r="H358" s="40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  <c r="AS358" s="34"/>
      <c r="AT358" s="34"/>
      <c r="AU358" s="34"/>
      <c r="AV358" s="34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  <c r="BI358" s="34"/>
      <c r="BJ358" s="34"/>
      <c r="BK358" s="34"/>
      <c r="BL358" s="34"/>
      <c r="BM358" s="34"/>
      <c r="BN358" s="34"/>
      <c r="BO358" s="34"/>
      <c r="BP358" s="34"/>
      <c r="BQ358" s="34"/>
      <c r="BR358" s="34"/>
      <c r="BS358" s="34"/>
      <c r="BT358" s="34"/>
      <c r="BU358" s="34"/>
      <c r="BV358" s="34"/>
      <c r="BW358" s="34"/>
      <c r="BX358" s="34"/>
      <c r="BY358" s="34"/>
      <c r="BZ358" s="34"/>
    </row>
    <row r="359" spans="3:78" s="33" customFormat="1">
      <c r="C359" s="38"/>
      <c r="D359" s="41"/>
      <c r="E359" s="38"/>
      <c r="F359" s="39"/>
      <c r="G359" s="39"/>
      <c r="H359" s="40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4"/>
      <c r="AR359" s="34"/>
      <c r="AS359" s="34"/>
      <c r="AT359" s="34"/>
      <c r="AU359" s="34"/>
      <c r="AV359" s="34"/>
      <c r="AW359" s="34"/>
      <c r="AX359" s="34"/>
      <c r="AY359" s="34"/>
      <c r="AZ359" s="34"/>
      <c r="BA359" s="34"/>
      <c r="BB359" s="34"/>
      <c r="BC359" s="34"/>
      <c r="BD359" s="34"/>
      <c r="BE359" s="34"/>
      <c r="BF359" s="34"/>
      <c r="BG359" s="34"/>
      <c r="BH359" s="34"/>
      <c r="BI359" s="34"/>
      <c r="BJ359" s="34"/>
      <c r="BK359" s="34"/>
      <c r="BL359" s="34"/>
      <c r="BM359" s="34"/>
      <c r="BN359" s="34"/>
      <c r="BO359" s="34"/>
      <c r="BP359" s="34"/>
      <c r="BQ359" s="34"/>
      <c r="BR359" s="34"/>
      <c r="BS359" s="34"/>
      <c r="BT359" s="34"/>
      <c r="BU359" s="34"/>
      <c r="BV359" s="34"/>
      <c r="BW359" s="34"/>
      <c r="BX359" s="34"/>
      <c r="BY359" s="34"/>
      <c r="BZ359" s="34"/>
    </row>
    <row r="360" spans="3:78" s="33" customFormat="1">
      <c r="C360" s="38"/>
      <c r="D360" s="41"/>
      <c r="E360" s="38"/>
      <c r="F360" s="39"/>
      <c r="G360" s="39"/>
      <c r="H360" s="40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34"/>
      <c r="AP360" s="34"/>
      <c r="AQ360" s="34"/>
      <c r="AR360" s="34"/>
      <c r="AS360" s="34"/>
      <c r="AT360" s="34"/>
      <c r="AU360" s="34"/>
      <c r="AV360" s="34"/>
      <c r="AW360" s="34"/>
      <c r="AX360" s="34"/>
      <c r="AY360" s="34"/>
      <c r="AZ360" s="34"/>
      <c r="BA360" s="34"/>
      <c r="BB360" s="34"/>
      <c r="BC360" s="34"/>
      <c r="BD360" s="34"/>
      <c r="BE360" s="34"/>
      <c r="BF360" s="34"/>
      <c r="BG360" s="34"/>
      <c r="BH360" s="34"/>
      <c r="BI360" s="34"/>
      <c r="BJ360" s="34"/>
      <c r="BK360" s="34"/>
      <c r="BL360" s="34"/>
      <c r="BM360" s="34"/>
      <c r="BN360" s="34"/>
      <c r="BO360" s="34"/>
      <c r="BP360" s="34"/>
      <c r="BQ360" s="34"/>
      <c r="BR360" s="34"/>
      <c r="BS360" s="34"/>
      <c r="BT360" s="34"/>
      <c r="BU360" s="34"/>
      <c r="BV360" s="34"/>
      <c r="BW360" s="34"/>
      <c r="BX360" s="34"/>
      <c r="BY360" s="34"/>
      <c r="BZ360" s="34"/>
    </row>
    <row r="361" spans="3:78" s="33" customFormat="1">
      <c r="C361" s="38"/>
      <c r="D361" s="41"/>
      <c r="E361" s="38"/>
      <c r="F361" s="39"/>
      <c r="G361" s="39"/>
      <c r="H361" s="40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4"/>
      <c r="AP361" s="34"/>
      <c r="AQ361" s="34"/>
      <c r="AR361" s="34"/>
      <c r="AS361" s="34"/>
      <c r="AT361" s="34"/>
      <c r="AU361" s="34"/>
      <c r="AV361" s="34"/>
      <c r="AW361" s="34"/>
      <c r="AX361" s="34"/>
      <c r="AY361" s="34"/>
      <c r="AZ361" s="34"/>
      <c r="BA361" s="34"/>
      <c r="BB361" s="34"/>
      <c r="BC361" s="34"/>
      <c r="BD361" s="34"/>
      <c r="BE361" s="34"/>
      <c r="BF361" s="34"/>
      <c r="BG361" s="34"/>
      <c r="BH361" s="34"/>
      <c r="BI361" s="34"/>
      <c r="BJ361" s="34"/>
      <c r="BK361" s="34"/>
      <c r="BL361" s="34"/>
      <c r="BM361" s="34"/>
      <c r="BN361" s="34"/>
      <c r="BO361" s="34"/>
      <c r="BP361" s="34"/>
      <c r="BQ361" s="34"/>
      <c r="BR361" s="34"/>
      <c r="BS361" s="34"/>
      <c r="BT361" s="34"/>
      <c r="BU361" s="34"/>
      <c r="BV361" s="34"/>
      <c r="BW361" s="34"/>
      <c r="BX361" s="34"/>
      <c r="BY361" s="34"/>
      <c r="BZ361" s="34"/>
    </row>
    <row r="362" spans="3:78" s="33" customFormat="1">
      <c r="C362" s="38"/>
      <c r="D362" s="41"/>
      <c r="E362" s="38"/>
      <c r="F362" s="39"/>
      <c r="G362" s="39"/>
      <c r="H362" s="40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34"/>
      <c r="AP362" s="34"/>
      <c r="AQ362" s="34"/>
      <c r="AR362" s="34"/>
      <c r="AS362" s="34"/>
      <c r="AT362" s="34"/>
      <c r="AU362" s="34"/>
      <c r="AV362" s="34"/>
      <c r="AW362" s="34"/>
      <c r="AX362" s="34"/>
      <c r="AY362" s="34"/>
      <c r="AZ362" s="34"/>
      <c r="BA362" s="34"/>
      <c r="BB362" s="34"/>
      <c r="BC362" s="34"/>
      <c r="BD362" s="34"/>
      <c r="BE362" s="34"/>
      <c r="BF362" s="34"/>
      <c r="BG362" s="34"/>
      <c r="BH362" s="34"/>
      <c r="BI362" s="34"/>
      <c r="BJ362" s="34"/>
      <c r="BK362" s="34"/>
      <c r="BL362" s="34"/>
      <c r="BM362" s="34"/>
      <c r="BN362" s="34"/>
      <c r="BO362" s="34"/>
      <c r="BP362" s="34"/>
      <c r="BQ362" s="34"/>
      <c r="BR362" s="34"/>
      <c r="BS362" s="34"/>
      <c r="BT362" s="34"/>
      <c r="BU362" s="34"/>
      <c r="BV362" s="34"/>
      <c r="BW362" s="34"/>
      <c r="BX362" s="34"/>
      <c r="BY362" s="34"/>
      <c r="BZ362" s="34"/>
    </row>
    <row r="363" spans="3:78" s="33" customFormat="1">
      <c r="C363" s="38"/>
      <c r="D363" s="41"/>
      <c r="E363" s="38"/>
      <c r="F363" s="39"/>
      <c r="G363" s="39"/>
      <c r="H363" s="40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4"/>
      <c r="AR363" s="34"/>
      <c r="AS363" s="34"/>
      <c r="AT363" s="34"/>
      <c r="AU363" s="34"/>
      <c r="AV363" s="34"/>
      <c r="AW363" s="34"/>
      <c r="AX363" s="34"/>
      <c r="AY363" s="34"/>
      <c r="AZ363" s="34"/>
      <c r="BA363" s="34"/>
      <c r="BB363" s="34"/>
      <c r="BC363" s="34"/>
      <c r="BD363" s="34"/>
      <c r="BE363" s="34"/>
      <c r="BF363" s="34"/>
      <c r="BG363" s="34"/>
      <c r="BH363" s="34"/>
      <c r="BI363" s="34"/>
      <c r="BJ363" s="34"/>
      <c r="BK363" s="34"/>
      <c r="BL363" s="34"/>
      <c r="BM363" s="34"/>
      <c r="BN363" s="34"/>
      <c r="BO363" s="34"/>
      <c r="BP363" s="34"/>
      <c r="BQ363" s="34"/>
      <c r="BR363" s="34"/>
      <c r="BS363" s="34"/>
      <c r="BT363" s="34"/>
      <c r="BU363" s="34"/>
      <c r="BV363" s="34"/>
      <c r="BW363" s="34"/>
      <c r="BX363" s="34"/>
      <c r="BY363" s="34"/>
      <c r="BZ363" s="34"/>
    </row>
    <row r="364" spans="3:78" s="33" customFormat="1">
      <c r="C364" s="38"/>
      <c r="D364" s="41"/>
      <c r="E364" s="38"/>
      <c r="F364" s="39"/>
      <c r="G364" s="39"/>
      <c r="H364" s="40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</row>
    <row r="365" spans="3:78" s="33" customFormat="1">
      <c r="C365" s="38"/>
      <c r="D365" s="41"/>
      <c r="E365" s="38"/>
      <c r="F365" s="39"/>
      <c r="G365" s="39"/>
      <c r="H365" s="40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4"/>
      <c r="AP365" s="34"/>
      <c r="AQ365" s="34"/>
      <c r="AR365" s="34"/>
      <c r="AS365" s="34"/>
      <c r="AT365" s="34"/>
      <c r="AU365" s="34"/>
      <c r="AV365" s="34"/>
      <c r="AW365" s="34"/>
      <c r="AX365" s="34"/>
      <c r="AY365" s="34"/>
      <c r="AZ365" s="34"/>
      <c r="BA365" s="34"/>
      <c r="BB365" s="34"/>
      <c r="BC365" s="34"/>
      <c r="BD365" s="34"/>
      <c r="BE365" s="34"/>
      <c r="BF365" s="34"/>
      <c r="BG365" s="34"/>
      <c r="BH365" s="34"/>
      <c r="BI365" s="34"/>
      <c r="BJ365" s="34"/>
      <c r="BK365" s="34"/>
      <c r="BL365" s="34"/>
      <c r="BM365" s="34"/>
      <c r="BN365" s="34"/>
      <c r="BO365" s="34"/>
      <c r="BP365" s="34"/>
      <c r="BQ365" s="34"/>
      <c r="BR365" s="34"/>
      <c r="BS365" s="34"/>
      <c r="BT365" s="34"/>
      <c r="BU365" s="34"/>
      <c r="BV365" s="34"/>
      <c r="BW365" s="34"/>
      <c r="BX365" s="34"/>
      <c r="BY365" s="34"/>
      <c r="BZ365" s="34"/>
    </row>
    <row r="366" spans="3:78" s="33" customFormat="1">
      <c r="C366" s="38"/>
      <c r="D366" s="41"/>
      <c r="E366" s="38"/>
      <c r="F366" s="39"/>
      <c r="G366" s="39"/>
      <c r="H366" s="40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4"/>
      <c r="AP366" s="34"/>
      <c r="AQ366" s="34"/>
      <c r="AR366" s="34"/>
      <c r="AS366" s="34"/>
      <c r="AT366" s="34"/>
      <c r="AU366" s="34"/>
      <c r="AV366" s="34"/>
      <c r="AW366" s="34"/>
      <c r="AX366" s="34"/>
      <c r="AY366" s="34"/>
      <c r="AZ366" s="34"/>
      <c r="BA366" s="34"/>
      <c r="BB366" s="34"/>
      <c r="BC366" s="34"/>
      <c r="BD366" s="34"/>
      <c r="BE366" s="34"/>
      <c r="BF366" s="34"/>
      <c r="BG366" s="34"/>
      <c r="BH366" s="34"/>
      <c r="BI366" s="34"/>
      <c r="BJ366" s="34"/>
      <c r="BK366" s="34"/>
      <c r="BL366" s="34"/>
      <c r="BM366" s="34"/>
      <c r="BN366" s="34"/>
      <c r="BO366" s="34"/>
      <c r="BP366" s="34"/>
      <c r="BQ366" s="34"/>
      <c r="BR366" s="34"/>
      <c r="BS366" s="34"/>
      <c r="BT366" s="34"/>
      <c r="BU366" s="34"/>
      <c r="BV366" s="34"/>
      <c r="BW366" s="34"/>
      <c r="BX366" s="34"/>
      <c r="BY366" s="34"/>
      <c r="BZ366" s="34"/>
    </row>
    <row r="367" spans="3:78" s="33" customFormat="1">
      <c r="C367" s="38"/>
      <c r="D367" s="41"/>
      <c r="E367" s="38"/>
      <c r="F367" s="39"/>
      <c r="G367" s="39"/>
      <c r="H367" s="40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4"/>
      <c r="AR367" s="34"/>
      <c r="AS367" s="34"/>
      <c r="AT367" s="34"/>
      <c r="AU367" s="34"/>
      <c r="AV367" s="34"/>
      <c r="AW367" s="34"/>
      <c r="AX367" s="34"/>
      <c r="AY367" s="34"/>
      <c r="AZ367" s="34"/>
      <c r="BA367" s="34"/>
      <c r="BB367" s="34"/>
      <c r="BC367" s="34"/>
      <c r="BD367" s="34"/>
      <c r="BE367" s="34"/>
      <c r="BF367" s="34"/>
      <c r="BG367" s="34"/>
      <c r="BH367" s="34"/>
      <c r="BI367" s="34"/>
      <c r="BJ367" s="34"/>
      <c r="BK367" s="34"/>
      <c r="BL367" s="34"/>
      <c r="BM367" s="34"/>
      <c r="BN367" s="34"/>
      <c r="BO367" s="34"/>
      <c r="BP367" s="34"/>
      <c r="BQ367" s="34"/>
      <c r="BR367" s="34"/>
      <c r="BS367" s="34"/>
      <c r="BT367" s="34"/>
      <c r="BU367" s="34"/>
      <c r="BV367" s="34"/>
      <c r="BW367" s="34"/>
      <c r="BX367" s="34"/>
      <c r="BY367" s="34"/>
      <c r="BZ367" s="34"/>
    </row>
    <row r="368" spans="3:78" s="33" customFormat="1">
      <c r="C368" s="38"/>
      <c r="D368" s="41"/>
      <c r="E368" s="38"/>
      <c r="F368" s="39"/>
      <c r="G368" s="39"/>
      <c r="H368" s="40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  <c r="AO368" s="34"/>
      <c r="AP368" s="34"/>
      <c r="AQ368" s="34"/>
      <c r="AR368" s="34"/>
      <c r="AS368" s="34"/>
      <c r="AT368" s="34"/>
      <c r="AU368" s="34"/>
      <c r="AV368" s="34"/>
      <c r="AW368" s="34"/>
      <c r="AX368" s="34"/>
      <c r="AY368" s="34"/>
      <c r="AZ368" s="34"/>
      <c r="BA368" s="34"/>
      <c r="BB368" s="34"/>
      <c r="BC368" s="34"/>
      <c r="BD368" s="34"/>
      <c r="BE368" s="34"/>
      <c r="BF368" s="34"/>
      <c r="BG368" s="34"/>
      <c r="BH368" s="34"/>
      <c r="BI368" s="34"/>
      <c r="BJ368" s="34"/>
      <c r="BK368" s="34"/>
      <c r="BL368" s="34"/>
      <c r="BM368" s="34"/>
      <c r="BN368" s="34"/>
      <c r="BO368" s="34"/>
      <c r="BP368" s="34"/>
      <c r="BQ368" s="34"/>
      <c r="BR368" s="34"/>
      <c r="BS368" s="34"/>
      <c r="BT368" s="34"/>
      <c r="BU368" s="34"/>
      <c r="BV368" s="34"/>
      <c r="BW368" s="34"/>
      <c r="BX368" s="34"/>
      <c r="BY368" s="34"/>
      <c r="BZ368" s="34"/>
    </row>
    <row r="369" spans="3:78" s="33" customFormat="1">
      <c r="C369" s="38"/>
      <c r="D369" s="41"/>
      <c r="E369" s="38"/>
      <c r="F369" s="39"/>
      <c r="G369" s="39"/>
      <c r="H369" s="40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  <c r="AO369" s="34"/>
      <c r="AP369" s="34"/>
      <c r="AQ369" s="34"/>
      <c r="AR369" s="34"/>
      <c r="AS369" s="34"/>
      <c r="AT369" s="34"/>
      <c r="AU369" s="34"/>
      <c r="AV369" s="34"/>
      <c r="AW369" s="34"/>
      <c r="AX369" s="34"/>
      <c r="AY369" s="34"/>
      <c r="AZ369" s="34"/>
      <c r="BA369" s="34"/>
      <c r="BB369" s="34"/>
      <c r="BC369" s="34"/>
      <c r="BD369" s="34"/>
      <c r="BE369" s="34"/>
      <c r="BF369" s="34"/>
      <c r="BG369" s="34"/>
      <c r="BH369" s="34"/>
      <c r="BI369" s="34"/>
      <c r="BJ369" s="34"/>
      <c r="BK369" s="34"/>
      <c r="BL369" s="34"/>
      <c r="BM369" s="34"/>
      <c r="BN369" s="34"/>
      <c r="BO369" s="34"/>
      <c r="BP369" s="34"/>
      <c r="BQ369" s="34"/>
      <c r="BR369" s="34"/>
      <c r="BS369" s="34"/>
      <c r="BT369" s="34"/>
      <c r="BU369" s="34"/>
      <c r="BV369" s="34"/>
      <c r="BW369" s="34"/>
      <c r="BX369" s="34"/>
      <c r="BY369" s="34"/>
      <c r="BZ369" s="34"/>
    </row>
    <row r="370" spans="3:78" s="33" customFormat="1">
      <c r="C370" s="38"/>
      <c r="D370" s="41"/>
      <c r="E370" s="38"/>
      <c r="F370" s="39"/>
      <c r="G370" s="39"/>
      <c r="H370" s="40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  <c r="AO370" s="34"/>
      <c r="AP370" s="34"/>
      <c r="AQ370" s="34"/>
      <c r="AR370" s="34"/>
      <c r="AS370" s="34"/>
      <c r="AT370" s="34"/>
      <c r="AU370" s="34"/>
      <c r="AV370" s="34"/>
      <c r="AW370" s="34"/>
      <c r="AX370" s="34"/>
      <c r="AY370" s="34"/>
      <c r="AZ370" s="34"/>
      <c r="BA370" s="34"/>
      <c r="BB370" s="34"/>
      <c r="BC370" s="34"/>
      <c r="BD370" s="34"/>
      <c r="BE370" s="34"/>
      <c r="BF370" s="34"/>
      <c r="BG370" s="34"/>
      <c r="BH370" s="34"/>
      <c r="BI370" s="34"/>
      <c r="BJ370" s="34"/>
      <c r="BK370" s="34"/>
      <c r="BL370" s="34"/>
      <c r="BM370" s="34"/>
      <c r="BN370" s="34"/>
      <c r="BO370" s="34"/>
      <c r="BP370" s="34"/>
      <c r="BQ370" s="34"/>
      <c r="BR370" s="34"/>
      <c r="BS370" s="34"/>
      <c r="BT370" s="34"/>
      <c r="BU370" s="34"/>
      <c r="BV370" s="34"/>
      <c r="BW370" s="34"/>
      <c r="BX370" s="34"/>
      <c r="BY370" s="34"/>
      <c r="BZ370" s="34"/>
    </row>
    <row r="371" spans="3:78" s="33" customFormat="1">
      <c r="C371" s="38"/>
      <c r="D371" s="41"/>
      <c r="E371" s="38"/>
      <c r="F371" s="39"/>
      <c r="G371" s="39"/>
      <c r="H371" s="40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  <c r="AO371" s="34"/>
      <c r="AP371" s="34"/>
      <c r="AQ371" s="34"/>
      <c r="AR371" s="34"/>
      <c r="AS371" s="34"/>
      <c r="AT371" s="34"/>
      <c r="AU371" s="34"/>
      <c r="AV371" s="34"/>
      <c r="AW371" s="34"/>
      <c r="AX371" s="34"/>
      <c r="AY371" s="34"/>
      <c r="AZ371" s="34"/>
      <c r="BA371" s="34"/>
      <c r="BB371" s="34"/>
      <c r="BC371" s="34"/>
      <c r="BD371" s="34"/>
      <c r="BE371" s="34"/>
      <c r="BF371" s="34"/>
      <c r="BG371" s="34"/>
      <c r="BH371" s="34"/>
      <c r="BI371" s="34"/>
      <c r="BJ371" s="34"/>
      <c r="BK371" s="34"/>
      <c r="BL371" s="34"/>
      <c r="BM371" s="34"/>
      <c r="BN371" s="34"/>
      <c r="BO371" s="34"/>
      <c r="BP371" s="34"/>
      <c r="BQ371" s="34"/>
      <c r="BR371" s="34"/>
      <c r="BS371" s="34"/>
      <c r="BT371" s="34"/>
      <c r="BU371" s="34"/>
      <c r="BV371" s="34"/>
      <c r="BW371" s="34"/>
      <c r="BX371" s="34"/>
      <c r="BY371" s="34"/>
      <c r="BZ371" s="34"/>
    </row>
    <row r="372" spans="3:78" s="33" customFormat="1">
      <c r="C372" s="38"/>
      <c r="D372" s="41"/>
      <c r="E372" s="38"/>
      <c r="F372" s="39"/>
      <c r="G372" s="39"/>
      <c r="H372" s="40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  <c r="AO372" s="34"/>
      <c r="AP372" s="34"/>
      <c r="AQ372" s="34"/>
      <c r="AR372" s="34"/>
      <c r="AS372" s="34"/>
      <c r="AT372" s="34"/>
      <c r="AU372" s="34"/>
      <c r="AV372" s="34"/>
      <c r="AW372" s="34"/>
      <c r="AX372" s="34"/>
      <c r="AY372" s="34"/>
      <c r="AZ372" s="34"/>
      <c r="BA372" s="34"/>
      <c r="BB372" s="34"/>
      <c r="BC372" s="34"/>
      <c r="BD372" s="34"/>
      <c r="BE372" s="34"/>
      <c r="BF372" s="34"/>
      <c r="BG372" s="34"/>
      <c r="BH372" s="34"/>
      <c r="BI372" s="34"/>
      <c r="BJ372" s="34"/>
      <c r="BK372" s="34"/>
      <c r="BL372" s="34"/>
      <c r="BM372" s="34"/>
      <c r="BN372" s="34"/>
      <c r="BO372" s="34"/>
      <c r="BP372" s="34"/>
      <c r="BQ372" s="34"/>
      <c r="BR372" s="34"/>
      <c r="BS372" s="34"/>
      <c r="BT372" s="34"/>
      <c r="BU372" s="34"/>
      <c r="BV372" s="34"/>
      <c r="BW372" s="34"/>
      <c r="BX372" s="34"/>
      <c r="BY372" s="34"/>
      <c r="BZ372" s="34"/>
    </row>
    <row r="373" spans="3:78" s="33" customFormat="1">
      <c r="C373" s="38"/>
      <c r="D373" s="41"/>
      <c r="E373" s="38"/>
      <c r="F373" s="39"/>
      <c r="G373" s="39"/>
      <c r="H373" s="40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  <c r="AO373" s="34"/>
      <c r="AP373" s="34"/>
      <c r="AQ373" s="34"/>
      <c r="AR373" s="34"/>
      <c r="AS373" s="34"/>
      <c r="AT373" s="34"/>
      <c r="AU373" s="34"/>
      <c r="AV373" s="34"/>
      <c r="AW373" s="34"/>
      <c r="AX373" s="34"/>
      <c r="AY373" s="34"/>
      <c r="AZ373" s="34"/>
      <c r="BA373" s="34"/>
      <c r="BB373" s="34"/>
      <c r="BC373" s="34"/>
      <c r="BD373" s="34"/>
      <c r="BE373" s="34"/>
      <c r="BF373" s="34"/>
      <c r="BG373" s="34"/>
      <c r="BH373" s="34"/>
      <c r="BI373" s="34"/>
      <c r="BJ373" s="34"/>
      <c r="BK373" s="34"/>
      <c r="BL373" s="34"/>
      <c r="BM373" s="34"/>
      <c r="BN373" s="34"/>
      <c r="BO373" s="34"/>
      <c r="BP373" s="34"/>
      <c r="BQ373" s="34"/>
      <c r="BR373" s="34"/>
      <c r="BS373" s="34"/>
      <c r="BT373" s="34"/>
      <c r="BU373" s="34"/>
      <c r="BV373" s="34"/>
      <c r="BW373" s="34"/>
      <c r="BX373" s="34"/>
      <c r="BY373" s="34"/>
      <c r="BZ373" s="34"/>
    </row>
    <row r="374" spans="3:78" s="33" customFormat="1">
      <c r="C374" s="38"/>
      <c r="D374" s="41"/>
      <c r="E374" s="38"/>
      <c r="F374" s="39"/>
      <c r="G374" s="39"/>
      <c r="H374" s="40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  <c r="AO374" s="34"/>
      <c r="AP374" s="34"/>
      <c r="AQ374" s="34"/>
      <c r="AR374" s="34"/>
      <c r="AS374" s="34"/>
      <c r="AT374" s="34"/>
      <c r="AU374" s="34"/>
      <c r="AV374" s="34"/>
      <c r="AW374" s="34"/>
      <c r="AX374" s="34"/>
      <c r="AY374" s="34"/>
      <c r="AZ374" s="34"/>
      <c r="BA374" s="34"/>
      <c r="BB374" s="34"/>
      <c r="BC374" s="34"/>
      <c r="BD374" s="34"/>
      <c r="BE374" s="34"/>
      <c r="BF374" s="34"/>
      <c r="BG374" s="34"/>
      <c r="BH374" s="34"/>
      <c r="BI374" s="34"/>
      <c r="BJ374" s="34"/>
      <c r="BK374" s="34"/>
      <c r="BL374" s="34"/>
      <c r="BM374" s="34"/>
      <c r="BN374" s="34"/>
      <c r="BO374" s="34"/>
      <c r="BP374" s="34"/>
      <c r="BQ374" s="34"/>
      <c r="BR374" s="34"/>
      <c r="BS374" s="34"/>
      <c r="BT374" s="34"/>
      <c r="BU374" s="34"/>
      <c r="BV374" s="34"/>
      <c r="BW374" s="34"/>
      <c r="BX374" s="34"/>
      <c r="BY374" s="34"/>
      <c r="BZ374" s="34"/>
    </row>
    <row r="375" spans="3:78" s="33" customFormat="1">
      <c r="C375" s="38"/>
      <c r="D375" s="41"/>
      <c r="E375" s="38"/>
      <c r="F375" s="39"/>
      <c r="G375" s="39"/>
      <c r="H375" s="40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  <c r="AO375" s="34"/>
      <c r="AP375" s="34"/>
      <c r="AQ375" s="34"/>
      <c r="AR375" s="34"/>
      <c r="AS375" s="34"/>
      <c r="AT375" s="34"/>
      <c r="AU375" s="34"/>
      <c r="AV375" s="34"/>
      <c r="AW375" s="34"/>
      <c r="AX375" s="34"/>
      <c r="AY375" s="34"/>
      <c r="AZ375" s="34"/>
      <c r="BA375" s="34"/>
      <c r="BB375" s="34"/>
      <c r="BC375" s="34"/>
      <c r="BD375" s="34"/>
      <c r="BE375" s="34"/>
      <c r="BF375" s="34"/>
      <c r="BG375" s="34"/>
      <c r="BH375" s="34"/>
      <c r="BI375" s="34"/>
      <c r="BJ375" s="34"/>
      <c r="BK375" s="34"/>
      <c r="BL375" s="34"/>
      <c r="BM375" s="34"/>
      <c r="BN375" s="34"/>
      <c r="BO375" s="34"/>
      <c r="BP375" s="34"/>
      <c r="BQ375" s="34"/>
      <c r="BR375" s="34"/>
      <c r="BS375" s="34"/>
      <c r="BT375" s="34"/>
      <c r="BU375" s="34"/>
      <c r="BV375" s="34"/>
      <c r="BW375" s="34"/>
      <c r="BX375" s="34"/>
      <c r="BY375" s="34"/>
      <c r="BZ375" s="34"/>
    </row>
    <row r="376" spans="3:78" s="33" customFormat="1">
      <c r="C376" s="38"/>
      <c r="D376" s="41"/>
      <c r="E376" s="38"/>
      <c r="F376" s="39"/>
      <c r="G376" s="39"/>
      <c r="H376" s="40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  <c r="AR376" s="34"/>
      <c r="AS376" s="34"/>
      <c r="AT376" s="34"/>
      <c r="AU376" s="34"/>
      <c r="AV376" s="34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  <c r="BI376" s="34"/>
      <c r="BJ376" s="34"/>
      <c r="BK376" s="34"/>
      <c r="BL376" s="34"/>
      <c r="BM376" s="34"/>
      <c r="BN376" s="34"/>
      <c r="BO376" s="34"/>
      <c r="BP376" s="34"/>
      <c r="BQ376" s="34"/>
      <c r="BR376" s="34"/>
      <c r="BS376" s="34"/>
      <c r="BT376" s="34"/>
      <c r="BU376" s="34"/>
      <c r="BV376" s="34"/>
      <c r="BW376" s="34"/>
      <c r="BX376" s="34"/>
      <c r="BY376" s="34"/>
      <c r="BZ376" s="34"/>
    </row>
    <row r="377" spans="3:78" s="33" customFormat="1">
      <c r="C377" s="38"/>
      <c r="D377" s="41"/>
      <c r="E377" s="38"/>
      <c r="F377" s="39"/>
      <c r="G377" s="39"/>
      <c r="H377" s="40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  <c r="AO377" s="34"/>
      <c r="AP377" s="34"/>
      <c r="AQ377" s="34"/>
      <c r="AR377" s="34"/>
      <c r="AS377" s="34"/>
      <c r="AT377" s="34"/>
      <c r="AU377" s="34"/>
      <c r="AV377" s="34"/>
      <c r="AW377" s="34"/>
      <c r="AX377" s="34"/>
      <c r="AY377" s="34"/>
      <c r="AZ377" s="34"/>
      <c r="BA377" s="34"/>
      <c r="BB377" s="34"/>
      <c r="BC377" s="34"/>
      <c r="BD377" s="34"/>
      <c r="BE377" s="34"/>
      <c r="BF377" s="34"/>
      <c r="BG377" s="34"/>
      <c r="BH377" s="34"/>
      <c r="BI377" s="34"/>
      <c r="BJ377" s="34"/>
      <c r="BK377" s="34"/>
      <c r="BL377" s="34"/>
      <c r="BM377" s="34"/>
      <c r="BN377" s="34"/>
      <c r="BO377" s="34"/>
      <c r="BP377" s="34"/>
      <c r="BQ377" s="34"/>
      <c r="BR377" s="34"/>
      <c r="BS377" s="34"/>
      <c r="BT377" s="34"/>
      <c r="BU377" s="34"/>
      <c r="BV377" s="34"/>
      <c r="BW377" s="34"/>
      <c r="BX377" s="34"/>
      <c r="BY377" s="34"/>
      <c r="BZ377" s="34"/>
    </row>
    <row r="378" spans="3:78" s="33" customFormat="1">
      <c r="C378" s="38"/>
      <c r="D378" s="41"/>
      <c r="E378" s="38"/>
      <c r="F378" s="39"/>
      <c r="G378" s="39"/>
      <c r="H378" s="40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  <c r="AO378" s="34"/>
      <c r="AP378" s="34"/>
      <c r="AQ378" s="34"/>
      <c r="AR378" s="34"/>
      <c r="AS378" s="34"/>
      <c r="AT378" s="34"/>
      <c r="AU378" s="34"/>
      <c r="AV378" s="34"/>
      <c r="AW378" s="34"/>
      <c r="AX378" s="34"/>
      <c r="AY378" s="34"/>
      <c r="AZ378" s="34"/>
      <c r="BA378" s="34"/>
      <c r="BB378" s="34"/>
      <c r="BC378" s="34"/>
      <c r="BD378" s="34"/>
      <c r="BE378" s="34"/>
      <c r="BF378" s="34"/>
      <c r="BG378" s="34"/>
      <c r="BH378" s="34"/>
      <c r="BI378" s="34"/>
      <c r="BJ378" s="34"/>
      <c r="BK378" s="34"/>
      <c r="BL378" s="34"/>
      <c r="BM378" s="34"/>
      <c r="BN378" s="34"/>
      <c r="BO378" s="34"/>
      <c r="BP378" s="34"/>
      <c r="BQ378" s="34"/>
      <c r="BR378" s="34"/>
      <c r="BS378" s="34"/>
      <c r="BT378" s="34"/>
      <c r="BU378" s="34"/>
      <c r="BV378" s="34"/>
      <c r="BW378" s="34"/>
      <c r="BX378" s="34"/>
      <c r="BY378" s="34"/>
      <c r="BZ378" s="34"/>
    </row>
    <row r="379" spans="3:78" s="33" customFormat="1">
      <c r="C379" s="38"/>
      <c r="D379" s="41"/>
      <c r="E379" s="38"/>
      <c r="F379" s="39"/>
      <c r="G379" s="39"/>
      <c r="H379" s="40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  <c r="AO379" s="34"/>
      <c r="AP379" s="34"/>
      <c r="AQ379" s="34"/>
      <c r="AR379" s="34"/>
      <c r="AS379" s="34"/>
      <c r="AT379" s="34"/>
      <c r="AU379" s="34"/>
      <c r="AV379" s="34"/>
      <c r="AW379" s="34"/>
      <c r="AX379" s="34"/>
      <c r="AY379" s="34"/>
      <c r="AZ379" s="34"/>
      <c r="BA379" s="34"/>
      <c r="BB379" s="34"/>
      <c r="BC379" s="34"/>
      <c r="BD379" s="34"/>
      <c r="BE379" s="34"/>
      <c r="BF379" s="34"/>
      <c r="BG379" s="34"/>
      <c r="BH379" s="34"/>
      <c r="BI379" s="34"/>
      <c r="BJ379" s="34"/>
      <c r="BK379" s="34"/>
      <c r="BL379" s="34"/>
      <c r="BM379" s="34"/>
      <c r="BN379" s="34"/>
      <c r="BO379" s="34"/>
      <c r="BP379" s="34"/>
      <c r="BQ379" s="34"/>
      <c r="BR379" s="34"/>
      <c r="BS379" s="34"/>
      <c r="BT379" s="34"/>
      <c r="BU379" s="34"/>
      <c r="BV379" s="34"/>
      <c r="BW379" s="34"/>
      <c r="BX379" s="34"/>
      <c r="BY379" s="34"/>
      <c r="BZ379" s="34"/>
    </row>
    <row r="380" spans="3:78" s="33" customFormat="1">
      <c r="C380" s="38"/>
      <c r="D380" s="41"/>
      <c r="E380" s="38"/>
      <c r="F380" s="39"/>
      <c r="G380" s="39"/>
      <c r="H380" s="40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  <c r="AO380" s="34"/>
      <c r="AP380" s="34"/>
      <c r="AQ380" s="34"/>
      <c r="AR380" s="34"/>
      <c r="AS380" s="34"/>
      <c r="AT380" s="34"/>
      <c r="AU380" s="34"/>
      <c r="AV380" s="34"/>
      <c r="AW380" s="34"/>
      <c r="AX380" s="34"/>
      <c r="AY380" s="34"/>
      <c r="AZ380" s="34"/>
      <c r="BA380" s="34"/>
      <c r="BB380" s="34"/>
      <c r="BC380" s="34"/>
      <c r="BD380" s="34"/>
      <c r="BE380" s="34"/>
      <c r="BF380" s="34"/>
      <c r="BG380" s="34"/>
      <c r="BH380" s="34"/>
      <c r="BI380" s="34"/>
      <c r="BJ380" s="34"/>
      <c r="BK380" s="34"/>
      <c r="BL380" s="34"/>
      <c r="BM380" s="34"/>
      <c r="BN380" s="34"/>
      <c r="BO380" s="34"/>
      <c r="BP380" s="34"/>
      <c r="BQ380" s="34"/>
      <c r="BR380" s="34"/>
      <c r="BS380" s="34"/>
      <c r="BT380" s="34"/>
      <c r="BU380" s="34"/>
      <c r="BV380" s="34"/>
      <c r="BW380" s="34"/>
      <c r="BX380" s="34"/>
      <c r="BY380" s="34"/>
      <c r="BZ380" s="34"/>
    </row>
    <row r="381" spans="3:78" s="33" customFormat="1">
      <c r="C381" s="38"/>
      <c r="D381" s="41"/>
      <c r="E381" s="38"/>
      <c r="F381" s="39"/>
      <c r="G381" s="39"/>
      <c r="H381" s="40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  <c r="AO381" s="34"/>
      <c r="AP381" s="34"/>
      <c r="AQ381" s="34"/>
      <c r="AR381" s="34"/>
      <c r="AS381" s="34"/>
      <c r="AT381" s="34"/>
      <c r="AU381" s="34"/>
      <c r="AV381" s="34"/>
      <c r="AW381" s="34"/>
      <c r="AX381" s="34"/>
      <c r="AY381" s="34"/>
      <c r="AZ381" s="34"/>
      <c r="BA381" s="34"/>
      <c r="BB381" s="34"/>
      <c r="BC381" s="34"/>
      <c r="BD381" s="34"/>
      <c r="BE381" s="34"/>
      <c r="BF381" s="34"/>
      <c r="BG381" s="34"/>
      <c r="BH381" s="34"/>
      <c r="BI381" s="34"/>
      <c r="BJ381" s="34"/>
      <c r="BK381" s="34"/>
      <c r="BL381" s="34"/>
      <c r="BM381" s="34"/>
      <c r="BN381" s="34"/>
      <c r="BO381" s="34"/>
      <c r="BP381" s="34"/>
      <c r="BQ381" s="34"/>
      <c r="BR381" s="34"/>
      <c r="BS381" s="34"/>
      <c r="BT381" s="34"/>
      <c r="BU381" s="34"/>
      <c r="BV381" s="34"/>
      <c r="BW381" s="34"/>
      <c r="BX381" s="34"/>
      <c r="BY381" s="34"/>
      <c r="BZ381" s="34"/>
    </row>
    <row r="382" spans="3:78" s="33" customFormat="1">
      <c r="C382" s="38"/>
      <c r="D382" s="41"/>
      <c r="E382" s="38"/>
      <c r="F382" s="39"/>
      <c r="G382" s="39"/>
      <c r="H382" s="40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  <c r="AO382" s="34"/>
      <c r="AP382" s="34"/>
      <c r="AQ382" s="34"/>
      <c r="AR382" s="34"/>
      <c r="AS382" s="34"/>
      <c r="AT382" s="34"/>
      <c r="AU382" s="34"/>
      <c r="AV382" s="34"/>
      <c r="AW382" s="34"/>
      <c r="AX382" s="34"/>
      <c r="AY382" s="34"/>
      <c r="AZ382" s="34"/>
      <c r="BA382" s="34"/>
      <c r="BB382" s="34"/>
      <c r="BC382" s="34"/>
      <c r="BD382" s="34"/>
      <c r="BE382" s="34"/>
      <c r="BF382" s="34"/>
      <c r="BG382" s="34"/>
      <c r="BH382" s="34"/>
      <c r="BI382" s="34"/>
      <c r="BJ382" s="34"/>
      <c r="BK382" s="34"/>
      <c r="BL382" s="34"/>
      <c r="BM382" s="34"/>
      <c r="BN382" s="34"/>
      <c r="BO382" s="34"/>
      <c r="BP382" s="34"/>
      <c r="BQ382" s="34"/>
      <c r="BR382" s="34"/>
      <c r="BS382" s="34"/>
      <c r="BT382" s="34"/>
      <c r="BU382" s="34"/>
      <c r="BV382" s="34"/>
      <c r="BW382" s="34"/>
      <c r="BX382" s="34"/>
      <c r="BY382" s="34"/>
      <c r="BZ382" s="34"/>
    </row>
    <row r="383" spans="3:78" s="33" customFormat="1">
      <c r="C383" s="38"/>
      <c r="D383" s="41"/>
      <c r="E383" s="38"/>
      <c r="F383" s="39"/>
      <c r="G383" s="39"/>
      <c r="H383" s="40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  <c r="AO383" s="34"/>
      <c r="AP383" s="34"/>
      <c r="AQ383" s="34"/>
      <c r="AR383" s="34"/>
      <c r="AS383" s="34"/>
      <c r="AT383" s="34"/>
      <c r="AU383" s="34"/>
      <c r="AV383" s="34"/>
      <c r="AW383" s="34"/>
      <c r="AX383" s="34"/>
      <c r="AY383" s="34"/>
      <c r="AZ383" s="34"/>
      <c r="BA383" s="34"/>
      <c r="BB383" s="34"/>
      <c r="BC383" s="34"/>
      <c r="BD383" s="34"/>
      <c r="BE383" s="34"/>
      <c r="BF383" s="34"/>
      <c r="BG383" s="34"/>
      <c r="BH383" s="34"/>
      <c r="BI383" s="34"/>
      <c r="BJ383" s="34"/>
      <c r="BK383" s="34"/>
      <c r="BL383" s="34"/>
      <c r="BM383" s="34"/>
      <c r="BN383" s="34"/>
      <c r="BO383" s="34"/>
      <c r="BP383" s="34"/>
      <c r="BQ383" s="34"/>
      <c r="BR383" s="34"/>
      <c r="BS383" s="34"/>
      <c r="BT383" s="34"/>
      <c r="BU383" s="34"/>
      <c r="BV383" s="34"/>
      <c r="BW383" s="34"/>
      <c r="BX383" s="34"/>
      <c r="BY383" s="34"/>
      <c r="BZ383" s="34"/>
    </row>
    <row r="384" spans="3:78" s="33" customFormat="1">
      <c r="C384" s="38"/>
      <c r="D384" s="41"/>
      <c r="E384" s="38"/>
      <c r="F384" s="39"/>
      <c r="G384" s="39"/>
      <c r="H384" s="40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  <c r="AO384" s="34"/>
      <c r="AP384" s="34"/>
      <c r="AQ384" s="34"/>
      <c r="AR384" s="34"/>
      <c r="AS384" s="34"/>
      <c r="AT384" s="34"/>
      <c r="AU384" s="34"/>
      <c r="AV384" s="34"/>
      <c r="AW384" s="34"/>
      <c r="AX384" s="34"/>
      <c r="AY384" s="34"/>
      <c r="AZ384" s="34"/>
      <c r="BA384" s="34"/>
      <c r="BB384" s="34"/>
      <c r="BC384" s="34"/>
      <c r="BD384" s="34"/>
      <c r="BE384" s="34"/>
      <c r="BF384" s="34"/>
      <c r="BG384" s="34"/>
      <c r="BH384" s="34"/>
      <c r="BI384" s="34"/>
      <c r="BJ384" s="34"/>
      <c r="BK384" s="34"/>
      <c r="BL384" s="34"/>
      <c r="BM384" s="34"/>
      <c r="BN384" s="34"/>
      <c r="BO384" s="34"/>
      <c r="BP384" s="34"/>
      <c r="BQ384" s="34"/>
      <c r="BR384" s="34"/>
      <c r="BS384" s="34"/>
      <c r="BT384" s="34"/>
      <c r="BU384" s="34"/>
      <c r="BV384" s="34"/>
      <c r="BW384" s="34"/>
      <c r="BX384" s="34"/>
      <c r="BY384" s="34"/>
      <c r="BZ384" s="34"/>
    </row>
    <row r="385" spans="3:78" s="33" customFormat="1">
      <c r="C385" s="38"/>
      <c r="D385" s="41"/>
      <c r="E385" s="38"/>
      <c r="F385" s="39"/>
      <c r="G385" s="39"/>
      <c r="H385" s="40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  <c r="AO385" s="34"/>
      <c r="AP385" s="34"/>
      <c r="AQ385" s="34"/>
      <c r="AR385" s="34"/>
      <c r="AS385" s="34"/>
      <c r="AT385" s="34"/>
      <c r="AU385" s="34"/>
      <c r="AV385" s="34"/>
      <c r="AW385" s="34"/>
      <c r="AX385" s="34"/>
      <c r="AY385" s="34"/>
      <c r="AZ385" s="34"/>
      <c r="BA385" s="34"/>
      <c r="BB385" s="34"/>
      <c r="BC385" s="34"/>
      <c r="BD385" s="34"/>
      <c r="BE385" s="34"/>
      <c r="BF385" s="34"/>
      <c r="BG385" s="34"/>
      <c r="BH385" s="34"/>
      <c r="BI385" s="34"/>
      <c r="BJ385" s="34"/>
      <c r="BK385" s="34"/>
      <c r="BL385" s="34"/>
      <c r="BM385" s="34"/>
      <c r="BN385" s="34"/>
      <c r="BO385" s="34"/>
      <c r="BP385" s="34"/>
      <c r="BQ385" s="34"/>
      <c r="BR385" s="34"/>
      <c r="BS385" s="34"/>
      <c r="BT385" s="34"/>
      <c r="BU385" s="34"/>
      <c r="BV385" s="34"/>
      <c r="BW385" s="34"/>
      <c r="BX385" s="34"/>
      <c r="BY385" s="34"/>
      <c r="BZ385" s="34"/>
    </row>
    <row r="386" spans="3:78" s="33" customFormat="1">
      <c r="C386" s="38"/>
      <c r="D386" s="41"/>
      <c r="E386" s="38"/>
      <c r="F386" s="39"/>
      <c r="G386" s="39"/>
      <c r="H386" s="40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  <c r="AO386" s="34"/>
      <c r="AP386" s="34"/>
      <c r="AQ386" s="34"/>
      <c r="AR386" s="34"/>
      <c r="AS386" s="34"/>
      <c r="AT386" s="34"/>
      <c r="AU386" s="34"/>
      <c r="AV386" s="34"/>
      <c r="AW386" s="34"/>
      <c r="AX386" s="34"/>
      <c r="AY386" s="34"/>
      <c r="AZ386" s="34"/>
      <c r="BA386" s="34"/>
      <c r="BB386" s="34"/>
      <c r="BC386" s="34"/>
      <c r="BD386" s="34"/>
      <c r="BE386" s="34"/>
      <c r="BF386" s="34"/>
      <c r="BG386" s="34"/>
      <c r="BH386" s="34"/>
      <c r="BI386" s="34"/>
      <c r="BJ386" s="34"/>
      <c r="BK386" s="34"/>
      <c r="BL386" s="34"/>
      <c r="BM386" s="34"/>
      <c r="BN386" s="34"/>
      <c r="BO386" s="34"/>
      <c r="BP386" s="34"/>
      <c r="BQ386" s="34"/>
      <c r="BR386" s="34"/>
      <c r="BS386" s="34"/>
      <c r="BT386" s="34"/>
      <c r="BU386" s="34"/>
      <c r="BV386" s="34"/>
      <c r="BW386" s="34"/>
      <c r="BX386" s="34"/>
      <c r="BY386" s="34"/>
      <c r="BZ386" s="34"/>
    </row>
    <row r="387" spans="3:78" s="33" customFormat="1">
      <c r="C387" s="38"/>
      <c r="D387" s="41"/>
      <c r="E387" s="38"/>
      <c r="F387" s="39"/>
      <c r="G387" s="39"/>
      <c r="H387" s="40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  <c r="AO387" s="34"/>
      <c r="AP387" s="34"/>
      <c r="AQ387" s="34"/>
      <c r="AR387" s="34"/>
      <c r="AS387" s="34"/>
      <c r="AT387" s="34"/>
      <c r="AU387" s="34"/>
      <c r="AV387" s="34"/>
      <c r="AW387" s="34"/>
      <c r="AX387" s="34"/>
      <c r="AY387" s="34"/>
      <c r="AZ387" s="34"/>
      <c r="BA387" s="34"/>
      <c r="BB387" s="34"/>
      <c r="BC387" s="34"/>
      <c r="BD387" s="34"/>
      <c r="BE387" s="34"/>
      <c r="BF387" s="34"/>
      <c r="BG387" s="34"/>
      <c r="BH387" s="34"/>
      <c r="BI387" s="34"/>
      <c r="BJ387" s="34"/>
      <c r="BK387" s="34"/>
      <c r="BL387" s="34"/>
      <c r="BM387" s="34"/>
      <c r="BN387" s="34"/>
      <c r="BO387" s="34"/>
      <c r="BP387" s="34"/>
      <c r="BQ387" s="34"/>
      <c r="BR387" s="34"/>
      <c r="BS387" s="34"/>
      <c r="BT387" s="34"/>
      <c r="BU387" s="34"/>
      <c r="BV387" s="34"/>
      <c r="BW387" s="34"/>
      <c r="BX387" s="34"/>
      <c r="BY387" s="34"/>
      <c r="BZ387" s="34"/>
    </row>
    <row r="388" spans="3:78" s="33" customFormat="1">
      <c r="C388" s="38"/>
      <c r="D388" s="41"/>
      <c r="E388" s="38"/>
      <c r="F388" s="39"/>
      <c r="G388" s="39"/>
      <c r="H388" s="40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  <c r="AO388" s="34"/>
      <c r="AP388" s="34"/>
      <c r="AQ388" s="34"/>
      <c r="AR388" s="34"/>
      <c r="AS388" s="34"/>
      <c r="AT388" s="34"/>
      <c r="AU388" s="34"/>
      <c r="AV388" s="34"/>
      <c r="AW388" s="34"/>
      <c r="AX388" s="34"/>
      <c r="AY388" s="34"/>
      <c r="AZ388" s="34"/>
      <c r="BA388" s="34"/>
      <c r="BB388" s="34"/>
      <c r="BC388" s="34"/>
      <c r="BD388" s="34"/>
      <c r="BE388" s="34"/>
      <c r="BF388" s="34"/>
      <c r="BG388" s="34"/>
      <c r="BH388" s="34"/>
      <c r="BI388" s="34"/>
      <c r="BJ388" s="34"/>
      <c r="BK388" s="34"/>
      <c r="BL388" s="34"/>
      <c r="BM388" s="34"/>
      <c r="BN388" s="34"/>
      <c r="BO388" s="34"/>
      <c r="BP388" s="34"/>
      <c r="BQ388" s="34"/>
      <c r="BR388" s="34"/>
      <c r="BS388" s="34"/>
      <c r="BT388" s="34"/>
      <c r="BU388" s="34"/>
      <c r="BV388" s="34"/>
      <c r="BW388" s="34"/>
      <c r="BX388" s="34"/>
      <c r="BY388" s="34"/>
      <c r="BZ388" s="34"/>
    </row>
    <row r="389" spans="3:78" s="33" customFormat="1">
      <c r="C389" s="38"/>
      <c r="D389" s="41"/>
      <c r="E389" s="38"/>
      <c r="F389" s="39"/>
      <c r="G389" s="39"/>
      <c r="H389" s="40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  <c r="AO389" s="34"/>
      <c r="AP389" s="34"/>
      <c r="AQ389" s="34"/>
      <c r="AR389" s="34"/>
      <c r="AS389" s="34"/>
      <c r="AT389" s="34"/>
      <c r="AU389" s="34"/>
      <c r="AV389" s="34"/>
      <c r="AW389" s="34"/>
      <c r="AX389" s="34"/>
      <c r="AY389" s="34"/>
      <c r="AZ389" s="34"/>
      <c r="BA389" s="34"/>
      <c r="BB389" s="34"/>
      <c r="BC389" s="34"/>
      <c r="BD389" s="34"/>
      <c r="BE389" s="34"/>
      <c r="BF389" s="34"/>
      <c r="BG389" s="34"/>
      <c r="BH389" s="34"/>
      <c r="BI389" s="34"/>
      <c r="BJ389" s="34"/>
      <c r="BK389" s="34"/>
      <c r="BL389" s="34"/>
      <c r="BM389" s="34"/>
      <c r="BN389" s="34"/>
      <c r="BO389" s="34"/>
      <c r="BP389" s="34"/>
      <c r="BQ389" s="34"/>
      <c r="BR389" s="34"/>
      <c r="BS389" s="34"/>
      <c r="BT389" s="34"/>
      <c r="BU389" s="34"/>
      <c r="BV389" s="34"/>
      <c r="BW389" s="34"/>
      <c r="BX389" s="34"/>
      <c r="BY389" s="34"/>
      <c r="BZ389" s="34"/>
    </row>
    <row r="390" spans="3:78" s="33" customFormat="1">
      <c r="C390" s="38"/>
      <c r="D390" s="41"/>
      <c r="E390" s="38"/>
      <c r="F390" s="39"/>
      <c r="G390" s="39"/>
      <c r="H390" s="40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  <c r="AO390" s="34"/>
      <c r="AP390" s="34"/>
      <c r="AQ390" s="34"/>
      <c r="AR390" s="34"/>
      <c r="AS390" s="34"/>
      <c r="AT390" s="34"/>
      <c r="AU390" s="34"/>
      <c r="AV390" s="34"/>
      <c r="AW390" s="34"/>
      <c r="AX390" s="34"/>
      <c r="AY390" s="34"/>
      <c r="AZ390" s="34"/>
      <c r="BA390" s="34"/>
      <c r="BB390" s="34"/>
      <c r="BC390" s="34"/>
      <c r="BD390" s="34"/>
      <c r="BE390" s="34"/>
      <c r="BF390" s="34"/>
      <c r="BG390" s="34"/>
      <c r="BH390" s="34"/>
      <c r="BI390" s="34"/>
      <c r="BJ390" s="34"/>
      <c r="BK390" s="34"/>
      <c r="BL390" s="34"/>
      <c r="BM390" s="34"/>
      <c r="BN390" s="34"/>
      <c r="BO390" s="34"/>
      <c r="BP390" s="34"/>
      <c r="BQ390" s="34"/>
      <c r="BR390" s="34"/>
      <c r="BS390" s="34"/>
      <c r="BT390" s="34"/>
      <c r="BU390" s="34"/>
      <c r="BV390" s="34"/>
      <c r="BW390" s="34"/>
      <c r="BX390" s="34"/>
      <c r="BY390" s="34"/>
      <c r="BZ390" s="34"/>
    </row>
    <row r="391" spans="3:78" s="33" customFormat="1">
      <c r="C391" s="38"/>
      <c r="D391" s="41"/>
      <c r="E391" s="38"/>
      <c r="F391" s="39"/>
      <c r="G391" s="39"/>
      <c r="H391" s="40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  <c r="AO391" s="34"/>
      <c r="AP391" s="34"/>
      <c r="AQ391" s="34"/>
      <c r="AR391" s="34"/>
      <c r="AS391" s="34"/>
      <c r="AT391" s="34"/>
      <c r="AU391" s="34"/>
      <c r="AV391" s="34"/>
      <c r="AW391" s="34"/>
      <c r="AX391" s="34"/>
      <c r="AY391" s="34"/>
      <c r="AZ391" s="34"/>
      <c r="BA391" s="34"/>
      <c r="BB391" s="34"/>
      <c r="BC391" s="34"/>
      <c r="BD391" s="34"/>
      <c r="BE391" s="34"/>
      <c r="BF391" s="34"/>
      <c r="BG391" s="34"/>
      <c r="BH391" s="34"/>
      <c r="BI391" s="34"/>
      <c r="BJ391" s="34"/>
      <c r="BK391" s="34"/>
      <c r="BL391" s="34"/>
      <c r="BM391" s="34"/>
      <c r="BN391" s="34"/>
      <c r="BO391" s="34"/>
      <c r="BP391" s="34"/>
      <c r="BQ391" s="34"/>
      <c r="BR391" s="34"/>
      <c r="BS391" s="34"/>
      <c r="BT391" s="34"/>
      <c r="BU391" s="34"/>
      <c r="BV391" s="34"/>
      <c r="BW391" s="34"/>
      <c r="BX391" s="34"/>
      <c r="BY391" s="34"/>
      <c r="BZ391" s="34"/>
    </row>
    <row r="392" spans="3:78" s="33" customFormat="1">
      <c r="C392" s="38"/>
      <c r="D392" s="41"/>
      <c r="E392" s="38"/>
      <c r="F392" s="39"/>
      <c r="G392" s="39"/>
      <c r="H392" s="40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  <c r="AO392" s="34"/>
      <c r="AP392" s="34"/>
      <c r="AQ392" s="34"/>
      <c r="AR392" s="34"/>
      <c r="AS392" s="34"/>
      <c r="AT392" s="34"/>
      <c r="AU392" s="34"/>
      <c r="AV392" s="34"/>
      <c r="AW392" s="34"/>
      <c r="AX392" s="34"/>
      <c r="AY392" s="34"/>
      <c r="AZ392" s="34"/>
      <c r="BA392" s="34"/>
      <c r="BB392" s="34"/>
      <c r="BC392" s="34"/>
      <c r="BD392" s="34"/>
      <c r="BE392" s="34"/>
      <c r="BF392" s="34"/>
      <c r="BG392" s="34"/>
      <c r="BH392" s="34"/>
      <c r="BI392" s="34"/>
      <c r="BJ392" s="34"/>
      <c r="BK392" s="34"/>
      <c r="BL392" s="34"/>
      <c r="BM392" s="34"/>
      <c r="BN392" s="34"/>
      <c r="BO392" s="34"/>
      <c r="BP392" s="34"/>
      <c r="BQ392" s="34"/>
      <c r="BR392" s="34"/>
      <c r="BS392" s="34"/>
      <c r="BT392" s="34"/>
      <c r="BU392" s="34"/>
      <c r="BV392" s="34"/>
      <c r="BW392" s="34"/>
      <c r="BX392" s="34"/>
      <c r="BY392" s="34"/>
      <c r="BZ392" s="34"/>
    </row>
    <row r="393" spans="3:78" s="33" customFormat="1">
      <c r="C393" s="38"/>
      <c r="D393" s="41"/>
      <c r="E393" s="38"/>
      <c r="F393" s="39"/>
      <c r="G393" s="39"/>
      <c r="H393" s="40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  <c r="AO393" s="34"/>
      <c r="AP393" s="34"/>
      <c r="AQ393" s="34"/>
      <c r="AR393" s="34"/>
      <c r="AS393" s="34"/>
      <c r="AT393" s="34"/>
      <c r="AU393" s="34"/>
      <c r="AV393" s="34"/>
      <c r="AW393" s="34"/>
      <c r="AX393" s="34"/>
      <c r="AY393" s="34"/>
      <c r="AZ393" s="34"/>
      <c r="BA393" s="34"/>
      <c r="BB393" s="34"/>
      <c r="BC393" s="34"/>
      <c r="BD393" s="34"/>
      <c r="BE393" s="34"/>
      <c r="BF393" s="34"/>
      <c r="BG393" s="34"/>
      <c r="BH393" s="34"/>
      <c r="BI393" s="34"/>
      <c r="BJ393" s="34"/>
      <c r="BK393" s="34"/>
      <c r="BL393" s="34"/>
      <c r="BM393" s="34"/>
      <c r="BN393" s="34"/>
      <c r="BO393" s="34"/>
      <c r="BP393" s="34"/>
      <c r="BQ393" s="34"/>
      <c r="BR393" s="34"/>
      <c r="BS393" s="34"/>
      <c r="BT393" s="34"/>
      <c r="BU393" s="34"/>
      <c r="BV393" s="34"/>
      <c r="BW393" s="34"/>
      <c r="BX393" s="34"/>
      <c r="BY393" s="34"/>
      <c r="BZ393" s="34"/>
    </row>
    <row r="394" spans="3:78" s="33" customFormat="1">
      <c r="C394" s="38"/>
      <c r="D394" s="41"/>
      <c r="E394" s="38"/>
      <c r="F394" s="39"/>
      <c r="G394" s="39"/>
      <c r="H394" s="40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  <c r="AR394" s="34"/>
      <c r="AS394" s="34"/>
      <c r="AT394" s="34"/>
      <c r="AU394" s="34"/>
      <c r="AV394" s="34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  <c r="BJ394" s="34"/>
      <c r="BK394" s="34"/>
      <c r="BL394" s="34"/>
      <c r="BM394" s="34"/>
      <c r="BN394" s="34"/>
      <c r="BO394" s="34"/>
      <c r="BP394" s="34"/>
      <c r="BQ394" s="34"/>
      <c r="BR394" s="34"/>
      <c r="BS394" s="34"/>
      <c r="BT394" s="34"/>
      <c r="BU394" s="34"/>
      <c r="BV394" s="34"/>
      <c r="BW394" s="34"/>
      <c r="BX394" s="34"/>
      <c r="BY394" s="34"/>
      <c r="BZ394" s="34"/>
    </row>
    <row r="395" spans="3:78" s="33" customFormat="1">
      <c r="C395" s="38"/>
      <c r="D395" s="41"/>
      <c r="E395" s="38"/>
      <c r="F395" s="39"/>
      <c r="G395" s="39"/>
      <c r="H395" s="40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  <c r="AO395" s="34"/>
      <c r="AP395" s="34"/>
      <c r="AQ395" s="34"/>
      <c r="AR395" s="34"/>
      <c r="AS395" s="34"/>
      <c r="AT395" s="34"/>
      <c r="AU395" s="34"/>
      <c r="AV395" s="34"/>
      <c r="AW395" s="34"/>
      <c r="AX395" s="34"/>
      <c r="AY395" s="34"/>
      <c r="AZ395" s="34"/>
      <c r="BA395" s="34"/>
      <c r="BB395" s="34"/>
      <c r="BC395" s="34"/>
      <c r="BD395" s="34"/>
      <c r="BE395" s="34"/>
      <c r="BF395" s="34"/>
      <c r="BG395" s="34"/>
      <c r="BH395" s="34"/>
      <c r="BI395" s="34"/>
      <c r="BJ395" s="34"/>
      <c r="BK395" s="34"/>
      <c r="BL395" s="34"/>
      <c r="BM395" s="34"/>
      <c r="BN395" s="34"/>
      <c r="BO395" s="34"/>
      <c r="BP395" s="34"/>
      <c r="BQ395" s="34"/>
      <c r="BR395" s="34"/>
      <c r="BS395" s="34"/>
      <c r="BT395" s="34"/>
      <c r="BU395" s="34"/>
      <c r="BV395" s="34"/>
      <c r="BW395" s="34"/>
      <c r="BX395" s="34"/>
      <c r="BY395" s="34"/>
      <c r="BZ395" s="34"/>
    </row>
    <row r="396" spans="3:78" s="33" customFormat="1">
      <c r="C396" s="38"/>
      <c r="D396" s="41"/>
      <c r="E396" s="38"/>
      <c r="F396" s="39"/>
      <c r="G396" s="39"/>
      <c r="H396" s="40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4"/>
      <c r="AO396" s="34"/>
      <c r="AP396" s="34"/>
      <c r="AQ396" s="34"/>
      <c r="AR396" s="34"/>
      <c r="AS396" s="34"/>
      <c r="AT396" s="34"/>
      <c r="AU396" s="34"/>
      <c r="AV396" s="34"/>
      <c r="AW396" s="34"/>
      <c r="AX396" s="34"/>
      <c r="AY396" s="34"/>
      <c r="AZ396" s="34"/>
      <c r="BA396" s="34"/>
      <c r="BB396" s="34"/>
      <c r="BC396" s="34"/>
      <c r="BD396" s="34"/>
      <c r="BE396" s="34"/>
      <c r="BF396" s="34"/>
      <c r="BG396" s="34"/>
      <c r="BH396" s="34"/>
      <c r="BI396" s="34"/>
      <c r="BJ396" s="34"/>
      <c r="BK396" s="34"/>
      <c r="BL396" s="34"/>
      <c r="BM396" s="34"/>
      <c r="BN396" s="34"/>
      <c r="BO396" s="34"/>
      <c r="BP396" s="34"/>
      <c r="BQ396" s="34"/>
      <c r="BR396" s="34"/>
      <c r="BS396" s="34"/>
      <c r="BT396" s="34"/>
      <c r="BU396" s="34"/>
      <c r="BV396" s="34"/>
      <c r="BW396" s="34"/>
      <c r="BX396" s="34"/>
      <c r="BY396" s="34"/>
      <c r="BZ396" s="34"/>
    </row>
    <row r="397" spans="3:78" s="33" customFormat="1">
      <c r="C397" s="38"/>
      <c r="D397" s="41"/>
      <c r="E397" s="38"/>
      <c r="F397" s="39"/>
      <c r="G397" s="39"/>
      <c r="H397" s="40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  <c r="AO397" s="34"/>
      <c r="AP397" s="34"/>
      <c r="AQ397" s="34"/>
      <c r="AR397" s="34"/>
      <c r="AS397" s="34"/>
      <c r="AT397" s="34"/>
      <c r="AU397" s="34"/>
      <c r="AV397" s="34"/>
      <c r="AW397" s="34"/>
      <c r="AX397" s="34"/>
      <c r="AY397" s="34"/>
      <c r="AZ397" s="34"/>
      <c r="BA397" s="34"/>
      <c r="BB397" s="34"/>
      <c r="BC397" s="34"/>
      <c r="BD397" s="34"/>
      <c r="BE397" s="34"/>
      <c r="BF397" s="34"/>
      <c r="BG397" s="34"/>
      <c r="BH397" s="34"/>
      <c r="BI397" s="34"/>
      <c r="BJ397" s="34"/>
      <c r="BK397" s="34"/>
      <c r="BL397" s="34"/>
      <c r="BM397" s="34"/>
      <c r="BN397" s="34"/>
      <c r="BO397" s="34"/>
      <c r="BP397" s="34"/>
      <c r="BQ397" s="34"/>
      <c r="BR397" s="34"/>
      <c r="BS397" s="34"/>
      <c r="BT397" s="34"/>
      <c r="BU397" s="34"/>
      <c r="BV397" s="34"/>
      <c r="BW397" s="34"/>
      <c r="BX397" s="34"/>
      <c r="BY397" s="34"/>
      <c r="BZ397" s="34"/>
    </row>
    <row r="398" spans="3:78" s="33" customFormat="1">
      <c r="C398" s="38"/>
      <c r="D398" s="41"/>
      <c r="E398" s="38"/>
      <c r="F398" s="39"/>
      <c r="G398" s="39"/>
      <c r="H398" s="40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  <c r="AO398" s="34"/>
      <c r="AP398" s="34"/>
      <c r="AQ398" s="34"/>
      <c r="AR398" s="34"/>
      <c r="AS398" s="34"/>
      <c r="AT398" s="34"/>
      <c r="AU398" s="34"/>
      <c r="AV398" s="34"/>
      <c r="AW398" s="34"/>
      <c r="AX398" s="34"/>
      <c r="AY398" s="34"/>
      <c r="AZ398" s="34"/>
      <c r="BA398" s="34"/>
      <c r="BB398" s="34"/>
      <c r="BC398" s="34"/>
      <c r="BD398" s="34"/>
      <c r="BE398" s="34"/>
      <c r="BF398" s="34"/>
      <c r="BG398" s="34"/>
      <c r="BH398" s="34"/>
      <c r="BI398" s="34"/>
      <c r="BJ398" s="34"/>
      <c r="BK398" s="34"/>
      <c r="BL398" s="34"/>
      <c r="BM398" s="34"/>
      <c r="BN398" s="34"/>
      <c r="BO398" s="34"/>
      <c r="BP398" s="34"/>
      <c r="BQ398" s="34"/>
      <c r="BR398" s="34"/>
      <c r="BS398" s="34"/>
      <c r="BT398" s="34"/>
      <c r="BU398" s="34"/>
      <c r="BV398" s="34"/>
      <c r="BW398" s="34"/>
      <c r="BX398" s="34"/>
      <c r="BY398" s="34"/>
      <c r="BZ398" s="34"/>
    </row>
    <row r="399" spans="3:78" s="33" customFormat="1">
      <c r="C399" s="38"/>
      <c r="D399" s="41"/>
      <c r="E399" s="38"/>
      <c r="F399" s="39"/>
      <c r="G399" s="39"/>
      <c r="H399" s="40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  <c r="AO399" s="34"/>
      <c r="AP399" s="34"/>
      <c r="AQ399" s="34"/>
      <c r="AR399" s="34"/>
      <c r="AS399" s="34"/>
      <c r="AT399" s="34"/>
      <c r="AU399" s="34"/>
      <c r="AV399" s="34"/>
      <c r="AW399" s="34"/>
      <c r="AX399" s="34"/>
      <c r="AY399" s="34"/>
      <c r="AZ399" s="34"/>
      <c r="BA399" s="34"/>
      <c r="BB399" s="34"/>
      <c r="BC399" s="34"/>
      <c r="BD399" s="34"/>
      <c r="BE399" s="34"/>
      <c r="BF399" s="34"/>
      <c r="BG399" s="34"/>
      <c r="BH399" s="34"/>
      <c r="BI399" s="34"/>
      <c r="BJ399" s="34"/>
      <c r="BK399" s="34"/>
      <c r="BL399" s="34"/>
      <c r="BM399" s="34"/>
      <c r="BN399" s="34"/>
      <c r="BO399" s="34"/>
      <c r="BP399" s="34"/>
      <c r="BQ399" s="34"/>
      <c r="BR399" s="34"/>
      <c r="BS399" s="34"/>
      <c r="BT399" s="34"/>
      <c r="BU399" s="34"/>
      <c r="BV399" s="34"/>
      <c r="BW399" s="34"/>
      <c r="BX399" s="34"/>
      <c r="BY399" s="34"/>
      <c r="BZ399" s="34"/>
    </row>
    <row r="400" spans="3:78" s="33" customFormat="1">
      <c r="C400" s="38"/>
      <c r="D400" s="41"/>
      <c r="E400" s="38"/>
      <c r="F400" s="39"/>
      <c r="G400" s="39"/>
      <c r="H400" s="40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4"/>
      <c r="AO400" s="34"/>
      <c r="AP400" s="34"/>
      <c r="AQ400" s="34"/>
      <c r="AR400" s="34"/>
      <c r="AS400" s="34"/>
      <c r="AT400" s="34"/>
      <c r="AU400" s="34"/>
      <c r="AV400" s="34"/>
      <c r="AW400" s="34"/>
      <c r="AX400" s="34"/>
      <c r="AY400" s="34"/>
      <c r="AZ400" s="34"/>
      <c r="BA400" s="34"/>
      <c r="BB400" s="34"/>
      <c r="BC400" s="34"/>
      <c r="BD400" s="34"/>
      <c r="BE400" s="34"/>
      <c r="BF400" s="34"/>
      <c r="BG400" s="34"/>
      <c r="BH400" s="34"/>
      <c r="BI400" s="34"/>
      <c r="BJ400" s="34"/>
      <c r="BK400" s="34"/>
      <c r="BL400" s="34"/>
      <c r="BM400" s="34"/>
      <c r="BN400" s="34"/>
      <c r="BO400" s="34"/>
      <c r="BP400" s="34"/>
      <c r="BQ400" s="34"/>
      <c r="BR400" s="34"/>
      <c r="BS400" s="34"/>
      <c r="BT400" s="34"/>
      <c r="BU400" s="34"/>
      <c r="BV400" s="34"/>
      <c r="BW400" s="34"/>
      <c r="BX400" s="34"/>
      <c r="BY400" s="34"/>
      <c r="BZ400" s="34"/>
    </row>
    <row r="401" spans="3:78" s="33" customFormat="1">
      <c r="C401" s="38"/>
      <c r="D401" s="41"/>
      <c r="E401" s="38"/>
      <c r="F401" s="39"/>
      <c r="G401" s="39"/>
      <c r="H401" s="40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  <c r="AO401" s="34"/>
      <c r="AP401" s="34"/>
      <c r="AQ401" s="34"/>
      <c r="AR401" s="34"/>
      <c r="AS401" s="34"/>
      <c r="AT401" s="34"/>
      <c r="AU401" s="34"/>
      <c r="AV401" s="34"/>
      <c r="AW401" s="34"/>
      <c r="AX401" s="34"/>
      <c r="AY401" s="34"/>
      <c r="AZ401" s="34"/>
      <c r="BA401" s="34"/>
      <c r="BB401" s="34"/>
      <c r="BC401" s="34"/>
      <c r="BD401" s="34"/>
      <c r="BE401" s="34"/>
      <c r="BF401" s="34"/>
      <c r="BG401" s="34"/>
      <c r="BH401" s="34"/>
      <c r="BI401" s="34"/>
      <c r="BJ401" s="34"/>
      <c r="BK401" s="34"/>
      <c r="BL401" s="34"/>
      <c r="BM401" s="34"/>
      <c r="BN401" s="34"/>
      <c r="BO401" s="34"/>
      <c r="BP401" s="34"/>
      <c r="BQ401" s="34"/>
      <c r="BR401" s="34"/>
      <c r="BS401" s="34"/>
      <c r="BT401" s="34"/>
      <c r="BU401" s="34"/>
      <c r="BV401" s="34"/>
      <c r="BW401" s="34"/>
      <c r="BX401" s="34"/>
      <c r="BY401" s="34"/>
      <c r="BZ401" s="34"/>
    </row>
    <row r="402" spans="3:78" s="33" customFormat="1">
      <c r="C402" s="38"/>
      <c r="D402" s="41"/>
      <c r="E402" s="38"/>
      <c r="F402" s="39"/>
      <c r="G402" s="39"/>
      <c r="H402" s="40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  <c r="AO402" s="34"/>
      <c r="AP402" s="34"/>
      <c r="AQ402" s="34"/>
      <c r="AR402" s="34"/>
      <c r="AS402" s="34"/>
      <c r="AT402" s="34"/>
      <c r="AU402" s="34"/>
      <c r="AV402" s="34"/>
      <c r="AW402" s="34"/>
      <c r="AX402" s="34"/>
      <c r="AY402" s="34"/>
      <c r="AZ402" s="34"/>
      <c r="BA402" s="34"/>
      <c r="BB402" s="34"/>
      <c r="BC402" s="34"/>
      <c r="BD402" s="34"/>
      <c r="BE402" s="34"/>
      <c r="BF402" s="34"/>
      <c r="BG402" s="34"/>
      <c r="BH402" s="34"/>
      <c r="BI402" s="34"/>
      <c r="BJ402" s="34"/>
      <c r="BK402" s="34"/>
      <c r="BL402" s="34"/>
      <c r="BM402" s="34"/>
      <c r="BN402" s="34"/>
      <c r="BO402" s="34"/>
      <c r="BP402" s="34"/>
      <c r="BQ402" s="34"/>
      <c r="BR402" s="34"/>
      <c r="BS402" s="34"/>
      <c r="BT402" s="34"/>
      <c r="BU402" s="34"/>
      <c r="BV402" s="34"/>
      <c r="BW402" s="34"/>
      <c r="BX402" s="34"/>
      <c r="BY402" s="34"/>
      <c r="BZ402" s="34"/>
    </row>
    <row r="403" spans="3:78" s="33" customFormat="1">
      <c r="C403" s="38"/>
      <c r="D403" s="41"/>
      <c r="E403" s="38"/>
      <c r="F403" s="39"/>
      <c r="G403" s="39"/>
      <c r="H403" s="40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  <c r="AO403" s="34"/>
      <c r="AP403" s="34"/>
      <c r="AQ403" s="34"/>
      <c r="AR403" s="34"/>
      <c r="AS403" s="34"/>
      <c r="AT403" s="34"/>
      <c r="AU403" s="34"/>
      <c r="AV403" s="34"/>
      <c r="AW403" s="34"/>
      <c r="AX403" s="34"/>
      <c r="AY403" s="34"/>
      <c r="AZ403" s="34"/>
      <c r="BA403" s="34"/>
      <c r="BB403" s="34"/>
      <c r="BC403" s="34"/>
      <c r="BD403" s="34"/>
      <c r="BE403" s="34"/>
      <c r="BF403" s="34"/>
      <c r="BG403" s="34"/>
      <c r="BH403" s="34"/>
      <c r="BI403" s="34"/>
      <c r="BJ403" s="34"/>
      <c r="BK403" s="34"/>
      <c r="BL403" s="34"/>
      <c r="BM403" s="34"/>
      <c r="BN403" s="34"/>
      <c r="BO403" s="34"/>
      <c r="BP403" s="34"/>
      <c r="BQ403" s="34"/>
      <c r="BR403" s="34"/>
      <c r="BS403" s="34"/>
      <c r="BT403" s="34"/>
      <c r="BU403" s="34"/>
      <c r="BV403" s="34"/>
      <c r="BW403" s="34"/>
      <c r="BX403" s="34"/>
      <c r="BY403" s="34"/>
      <c r="BZ403" s="34"/>
    </row>
    <row r="404" spans="3:78" s="33" customFormat="1">
      <c r="C404" s="38"/>
      <c r="D404" s="41"/>
      <c r="E404" s="38"/>
      <c r="F404" s="39"/>
      <c r="G404" s="39"/>
      <c r="H404" s="40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  <c r="AO404" s="34"/>
      <c r="AP404" s="34"/>
      <c r="AQ404" s="34"/>
      <c r="AR404" s="34"/>
      <c r="AS404" s="34"/>
      <c r="AT404" s="34"/>
      <c r="AU404" s="34"/>
      <c r="AV404" s="34"/>
      <c r="AW404" s="34"/>
      <c r="AX404" s="34"/>
      <c r="AY404" s="34"/>
      <c r="AZ404" s="34"/>
      <c r="BA404" s="34"/>
      <c r="BB404" s="34"/>
      <c r="BC404" s="34"/>
      <c r="BD404" s="34"/>
      <c r="BE404" s="34"/>
      <c r="BF404" s="34"/>
      <c r="BG404" s="34"/>
      <c r="BH404" s="34"/>
      <c r="BI404" s="34"/>
      <c r="BJ404" s="34"/>
      <c r="BK404" s="34"/>
      <c r="BL404" s="34"/>
      <c r="BM404" s="34"/>
      <c r="BN404" s="34"/>
      <c r="BO404" s="34"/>
      <c r="BP404" s="34"/>
      <c r="BQ404" s="34"/>
      <c r="BR404" s="34"/>
      <c r="BS404" s="34"/>
      <c r="BT404" s="34"/>
      <c r="BU404" s="34"/>
      <c r="BV404" s="34"/>
      <c r="BW404" s="34"/>
      <c r="BX404" s="34"/>
      <c r="BY404" s="34"/>
      <c r="BZ404" s="34"/>
    </row>
    <row r="405" spans="3:78" s="33" customFormat="1">
      <c r="C405" s="38"/>
      <c r="D405" s="41"/>
      <c r="E405" s="38"/>
      <c r="F405" s="39"/>
      <c r="G405" s="39"/>
      <c r="H405" s="40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  <c r="AR405" s="34"/>
      <c r="AS405" s="34"/>
      <c r="AT405" s="34"/>
      <c r="AU405" s="34"/>
      <c r="AV405" s="34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34"/>
      <c r="BH405" s="34"/>
      <c r="BI405" s="34"/>
      <c r="BJ405" s="34"/>
      <c r="BK405" s="34"/>
      <c r="BL405" s="34"/>
      <c r="BM405" s="34"/>
      <c r="BN405" s="34"/>
      <c r="BO405" s="34"/>
      <c r="BP405" s="34"/>
      <c r="BQ405" s="34"/>
      <c r="BR405" s="34"/>
      <c r="BS405" s="34"/>
      <c r="BT405" s="34"/>
      <c r="BU405" s="34"/>
      <c r="BV405" s="34"/>
      <c r="BW405" s="34"/>
      <c r="BX405" s="34"/>
      <c r="BY405" s="34"/>
      <c r="BZ405" s="34"/>
    </row>
    <row r="406" spans="3:78" s="33" customFormat="1">
      <c r="C406" s="38"/>
      <c r="D406" s="41"/>
      <c r="E406" s="38"/>
      <c r="F406" s="39"/>
      <c r="G406" s="39"/>
      <c r="H406" s="40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4"/>
      <c r="AO406" s="34"/>
      <c r="AP406" s="34"/>
      <c r="AQ406" s="34"/>
      <c r="AR406" s="34"/>
      <c r="AS406" s="34"/>
      <c r="AT406" s="34"/>
      <c r="AU406" s="34"/>
      <c r="AV406" s="34"/>
      <c r="AW406" s="34"/>
      <c r="AX406" s="34"/>
      <c r="AY406" s="34"/>
      <c r="AZ406" s="34"/>
      <c r="BA406" s="34"/>
      <c r="BB406" s="34"/>
      <c r="BC406" s="34"/>
      <c r="BD406" s="34"/>
      <c r="BE406" s="34"/>
      <c r="BF406" s="34"/>
      <c r="BG406" s="34"/>
      <c r="BH406" s="34"/>
      <c r="BI406" s="34"/>
      <c r="BJ406" s="34"/>
      <c r="BK406" s="34"/>
      <c r="BL406" s="34"/>
      <c r="BM406" s="34"/>
      <c r="BN406" s="34"/>
      <c r="BO406" s="34"/>
      <c r="BP406" s="34"/>
      <c r="BQ406" s="34"/>
      <c r="BR406" s="34"/>
      <c r="BS406" s="34"/>
      <c r="BT406" s="34"/>
      <c r="BU406" s="34"/>
      <c r="BV406" s="34"/>
      <c r="BW406" s="34"/>
      <c r="BX406" s="34"/>
      <c r="BY406" s="34"/>
      <c r="BZ406" s="34"/>
    </row>
    <row r="407" spans="3:78" s="33" customFormat="1">
      <c r="C407" s="38"/>
      <c r="D407" s="41"/>
      <c r="E407" s="38"/>
      <c r="F407" s="39"/>
      <c r="G407" s="39"/>
      <c r="H407" s="40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  <c r="AO407" s="34"/>
      <c r="AP407" s="34"/>
      <c r="AQ407" s="34"/>
      <c r="AR407" s="34"/>
      <c r="AS407" s="34"/>
      <c r="AT407" s="34"/>
      <c r="AU407" s="34"/>
      <c r="AV407" s="34"/>
      <c r="AW407" s="34"/>
      <c r="AX407" s="34"/>
      <c r="AY407" s="34"/>
      <c r="AZ407" s="34"/>
      <c r="BA407" s="34"/>
      <c r="BB407" s="34"/>
      <c r="BC407" s="34"/>
      <c r="BD407" s="34"/>
      <c r="BE407" s="34"/>
      <c r="BF407" s="34"/>
      <c r="BG407" s="34"/>
      <c r="BH407" s="34"/>
      <c r="BI407" s="34"/>
      <c r="BJ407" s="34"/>
      <c r="BK407" s="34"/>
      <c r="BL407" s="34"/>
      <c r="BM407" s="34"/>
      <c r="BN407" s="34"/>
      <c r="BO407" s="34"/>
      <c r="BP407" s="34"/>
      <c r="BQ407" s="34"/>
      <c r="BR407" s="34"/>
      <c r="BS407" s="34"/>
      <c r="BT407" s="34"/>
      <c r="BU407" s="34"/>
      <c r="BV407" s="34"/>
      <c r="BW407" s="34"/>
      <c r="BX407" s="34"/>
      <c r="BY407" s="34"/>
      <c r="BZ407" s="34"/>
    </row>
    <row r="408" spans="3:78" s="33" customFormat="1">
      <c r="C408" s="38"/>
      <c r="D408" s="41"/>
      <c r="E408" s="38"/>
      <c r="F408" s="39"/>
      <c r="G408" s="39"/>
      <c r="H408" s="40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  <c r="AO408" s="34"/>
      <c r="AP408" s="34"/>
      <c r="AQ408" s="34"/>
      <c r="AR408" s="34"/>
      <c r="AS408" s="34"/>
      <c r="AT408" s="34"/>
      <c r="AU408" s="34"/>
      <c r="AV408" s="34"/>
      <c r="AW408" s="34"/>
      <c r="AX408" s="34"/>
      <c r="AY408" s="34"/>
      <c r="AZ408" s="34"/>
      <c r="BA408" s="34"/>
      <c r="BB408" s="34"/>
      <c r="BC408" s="34"/>
      <c r="BD408" s="34"/>
      <c r="BE408" s="34"/>
      <c r="BF408" s="34"/>
      <c r="BG408" s="34"/>
      <c r="BH408" s="34"/>
      <c r="BI408" s="34"/>
      <c r="BJ408" s="34"/>
      <c r="BK408" s="34"/>
      <c r="BL408" s="34"/>
      <c r="BM408" s="34"/>
      <c r="BN408" s="34"/>
      <c r="BO408" s="34"/>
      <c r="BP408" s="34"/>
      <c r="BQ408" s="34"/>
      <c r="BR408" s="34"/>
      <c r="BS408" s="34"/>
      <c r="BT408" s="34"/>
      <c r="BU408" s="34"/>
      <c r="BV408" s="34"/>
      <c r="BW408" s="34"/>
      <c r="BX408" s="34"/>
      <c r="BY408" s="34"/>
      <c r="BZ408" s="34"/>
    </row>
    <row r="409" spans="3:78" s="33" customFormat="1">
      <c r="C409" s="38"/>
      <c r="D409" s="41"/>
      <c r="E409" s="38"/>
      <c r="F409" s="39"/>
      <c r="G409" s="39"/>
      <c r="H409" s="40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4"/>
      <c r="AO409" s="34"/>
      <c r="AP409" s="34"/>
      <c r="AQ409" s="34"/>
      <c r="AR409" s="34"/>
      <c r="AS409" s="34"/>
      <c r="AT409" s="34"/>
      <c r="AU409" s="34"/>
      <c r="AV409" s="34"/>
      <c r="AW409" s="34"/>
      <c r="AX409" s="34"/>
      <c r="AY409" s="34"/>
      <c r="AZ409" s="34"/>
      <c r="BA409" s="34"/>
      <c r="BB409" s="34"/>
      <c r="BC409" s="34"/>
      <c r="BD409" s="34"/>
      <c r="BE409" s="34"/>
      <c r="BF409" s="34"/>
      <c r="BG409" s="34"/>
      <c r="BH409" s="34"/>
      <c r="BI409" s="34"/>
      <c r="BJ409" s="34"/>
      <c r="BK409" s="34"/>
      <c r="BL409" s="34"/>
      <c r="BM409" s="34"/>
      <c r="BN409" s="34"/>
      <c r="BO409" s="34"/>
      <c r="BP409" s="34"/>
      <c r="BQ409" s="34"/>
      <c r="BR409" s="34"/>
      <c r="BS409" s="34"/>
      <c r="BT409" s="34"/>
      <c r="BU409" s="34"/>
      <c r="BV409" s="34"/>
      <c r="BW409" s="34"/>
      <c r="BX409" s="34"/>
      <c r="BY409" s="34"/>
      <c r="BZ409" s="34"/>
    </row>
    <row r="410" spans="3:78" s="33" customFormat="1">
      <c r="C410" s="38"/>
      <c r="D410" s="41"/>
      <c r="E410" s="38"/>
      <c r="F410" s="39"/>
      <c r="G410" s="39"/>
      <c r="H410" s="40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4"/>
      <c r="AO410" s="34"/>
      <c r="AP410" s="34"/>
      <c r="AQ410" s="34"/>
      <c r="AR410" s="34"/>
      <c r="AS410" s="34"/>
      <c r="AT410" s="34"/>
      <c r="AU410" s="34"/>
      <c r="AV410" s="34"/>
      <c r="AW410" s="34"/>
      <c r="AX410" s="34"/>
      <c r="AY410" s="34"/>
      <c r="AZ410" s="34"/>
      <c r="BA410" s="34"/>
      <c r="BB410" s="34"/>
      <c r="BC410" s="34"/>
      <c r="BD410" s="34"/>
      <c r="BE410" s="34"/>
      <c r="BF410" s="34"/>
      <c r="BG410" s="34"/>
      <c r="BH410" s="34"/>
      <c r="BI410" s="34"/>
      <c r="BJ410" s="34"/>
      <c r="BK410" s="34"/>
      <c r="BL410" s="34"/>
      <c r="BM410" s="34"/>
      <c r="BN410" s="34"/>
      <c r="BO410" s="34"/>
      <c r="BP410" s="34"/>
      <c r="BQ410" s="34"/>
      <c r="BR410" s="34"/>
      <c r="BS410" s="34"/>
      <c r="BT410" s="34"/>
      <c r="BU410" s="34"/>
      <c r="BV410" s="34"/>
      <c r="BW410" s="34"/>
      <c r="BX410" s="34"/>
      <c r="BY410" s="34"/>
      <c r="BZ410" s="34"/>
    </row>
    <row r="411" spans="3:78" s="33" customFormat="1">
      <c r="C411" s="38"/>
      <c r="D411" s="41"/>
      <c r="E411" s="38"/>
      <c r="F411" s="39"/>
      <c r="G411" s="39"/>
      <c r="H411" s="40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  <c r="AO411" s="34"/>
      <c r="AP411" s="34"/>
      <c r="AQ411" s="34"/>
      <c r="AR411" s="34"/>
      <c r="AS411" s="34"/>
      <c r="AT411" s="34"/>
      <c r="AU411" s="34"/>
      <c r="AV411" s="34"/>
      <c r="AW411" s="34"/>
      <c r="AX411" s="34"/>
      <c r="AY411" s="34"/>
      <c r="AZ411" s="34"/>
      <c r="BA411" s="34"/>
      <c r="BB411" s="34"/>
      <c r="BC411" s="34"/>
      <c r="BD411" s="34"/>
      <c r="BE411" s="34"/>
      <c r="BF411" s="34"/>
      <c r="BG411" s="34"/>
      <c r="BH411" s="34"/>
      <c r="BI411" s="34"/>
      <c r="BJ411" s="34"/>
      <c r="BK411" s="34"/>
      <c r="BL411" s="34"/>
      <c r="BM411" s="34"/>
      <c r="BN411" s="34"/>
      <c r="BO411" s="34"/>
      <c r="BP411" s="34"/>
      <c r="BQ411" s="34"/>
      <c r="BR411" s="34"/>
      <c r="BS411" s="34"/>
      <c r="BT411" s="34"/>
      <c r="BU411" s="34"/>
      <c r="BV411" s="34"/>
      <c r="BW411" s="34"/>
      <c r="BX411" s="34"/>
      <c r="BY411" s="34"/>
      <c r="BZ411" s="34"/>
    </row>
    <row r="412" spans="3:78" s="33" customFormat="1">
      <c r="C412" s="38"/>
      <c r="D412" s="41"/>
      <c r="E412" s="38"/>
      <c r="F412" s="39"/>
      <c r="G412" s="39"/>
      <c r="H412" s="40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4"/>
      <c r="AR412" s="34"/>
      <c r="AS412" s="34"/>
      <c r="AT412" s="34"/>
      <c r="AU412" s="34"/>
      <c r="AV412" s="34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  <c r="BI412" s="34"/>
      <c r="BJ412" s="34"/>
      <c r="BK412" s="34"/>
      <c r="BL412" s="34"/>
      <c r="BM412" s="34"/>
      <c r="BN412" s="34"/>
      <c r="BO412" s="34"/>
      <c r="BP412" s="34"/>
      <c r="BQ412" s="34"/>
      <c r="BR412" s="34"/>
      <c r="BS412" s="34"/>
      <c r="BT412" s="34"/>
      <c r="BU412" s="34"/>
      <c r="BV412" s="34"/>
      <c r="BW412" s="34"/>
      <c r="BX412" s="34"/>
      <c r="BY412" s="34"/>
      <c r="BZ412" s="34"/>
    </row>
    <row r="413" spans="3:78" s="33" customFormat="1">
      <c r="C413" s="38"/>
      <c r="D413" s="41"/>
      <c r="E413" s="38"/>
      <c r="F413" s="39"/>
      <c r="G413" s="39"/>
      <c r="H413" s="40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  <c r="AO413" s="34"/>
      <c r="AP413" s="34"/>
      <c r="AQ413" s="34"/>
      <c r="AR413" s="34"/>
      <c r="AS413" s="34"/>
      <c r="AT413" s="34"/>
      <c r="AU413" s="34"/>
      <c r="AV413" s="34"/>
      <c r="AW413" s="34"/>
      <c r="AX413" s="34"/>
      <c r="AY413" s="34"/>
      <c r="AZ413" s="34"/>
      <c r="BA413" s="34"/>
      <c r="BB413" s="34"/>
      <c r="BC413" s="34"/>
      <c r="BD413" s="34"/>
      <c r="BE413" s="34"/>
      <c r="BF413" s="34"/>
      <c r="BG413" s="34"/>
      <c r="BH413" s="34"/>
      <c r="BI413" s="34"/>
      <c r="BJ413" s="34"/>
      <c r="BK413" s="34"/>
      <c r="BL413" s="34"/>
      <c r="BM413" s="34"/>
      <c r="BN413" s="34"/>
      <c r="BO413" s="34"/>
      <c r="BP413" s="34"/>
      <c r="BQ413" s="34"/>
      <c r="BR413" s="34"/>
      <c r="BS413" s="34"/>
      <c r="BT413" s="34"/>
      <c r="BU413" s="34"/>
      <c r="BV413" s="34"/>
      <c r="BW413" s="34"/>
      <c r="BX413" s="34"/>
      <c r="BY413" s="34"/>
      <c r="BZ413" s="34"/>
    </row>
    <row r="414" spans="3:78" s="33" customFormat="1">
      <c r="C414" s="38"/>
      <c r="D414" s="41"/>
      <c r="E414" s="38"/>
      <c r="F414" s="39"/>
      <c r="G414" s="39"/>
      <c r="H414" s="40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4"/>
      <c r="AO414" s="34"/>
      <c r="AP414" s="34"/>
      <c r="AQ414" s="34"/>
      <c r="AR414" s="34"/>
      <c r="AS414" s="34"/>
      <c r="AT414" s="34"/>
      <c r="AU414" s="34"/>
      <c r="AV414" s="34"/>
      <c r="AW414" s="34"/>
      <c r="AX414" s="34"/>
      <c r="AY414" s="34"/>
      <c r="AZ414" s="34"/>
      <c r="BA414" s="34"/>
      <c r="BB414" s="34"/>
      <c r="BC414" s="34"/>
      <c r="BD414" s="34"/>
      <c r="BE414" s="34"/>
      <c r="BF414" s="34"/>
      <c r="BG414" s="34"/>
      <c r="BH414" s="34"/>
      <c r="BI414" s="34"/>
      <c r="BJ414" s="34"/>
      <c r="BK414" s="34"/>
      <c r="BL414" s="34"/>
      <c r="BM414" s="34"/>
      <c r="BN414" s="34"/>
      <c r="BO414" s="34"/>
      <c r="BP414" s="34"/>
      <c r="BQ414" s="34"/>
      <c r="BR414" s="34"/>
      <c r="BS414" s="34"/>
      <c r="BT414" s="34"/>
      <c r="BU414" s="34"/>
      <c r="BV414" s="34"/>
      <c r="BW414" s="34"/>
      <c r="BX414" s="34"/>
      <c r="BY414" s="34"/>
      <c r="BZ414" s="34"/>
    </row>
    <row r="415" spans="3:78" s="33" customFormat="1">
      <c r="C415" s="38"/>
      <c r="D415" s="41"/>
      <c r="E415" s="38"/>
      <c r="F415" s="39"/>
      <c r="G415" s="39"/>
      <c r="H415" s="40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  <c r="AO415" s="34"/>
      <c r="AP415" s="34"/>
      <c r="AQ415" s="34"/>
      <c r="AR415" s="34"/>
      <c r="AS415" s="34"/>
      <c r="AT415" s="34"/>
      <c r="AU415" s="34"/>
      <c r="AV415" s="34"/>
      <c r="AW415" s="34"/>
      <c r="AX415" s="34"/>
      <c r="AY415" s="34"/>
      <c r="AZ415" s="34"/>
      <c r="BA415" s="34"/>
      <c r="BB415" s="34"/>
      <c r="BC415" s="34"/>
      <c r="BD415" s="34"/>
      <c r="BE415" s="34"/>
      <c r="BF415" s="34"/>
      <c r="BG415" s="34"/>
      <c r="BH415" s="34"/>
      <c r="BI415" s="34"/>
      <c r="BJ415" s="34"/>
      <c r="BK415" s="34"/>
      <c r="BL415" s="34"/>
      <c r="BM415" s="34"/>
      <c r="BN415" s="34"/>
      <c r="BO415" s="34"/>
      <c r="BP415" s="34"/>
      <c r="BQ415" s="34"/>
      <c r="BR415" s="34"/>
      <c r="BS415" s="34"/>
      <c r="BT415" s="34"/>
      <c r="BU415" s="34"/>
      <c r="BV415" s="34"/>
      <c r="BW415" s="34"/>
      <c r="BX415" s="34"/>
      <c r="BY415" s="34"/>
      <c r="BZ415" s="34"/>
    </row>
    <row r="416" spans="3:78" s="33" customFormat="1">
      <c r="C416" s="38"/>
      <c r="D416" s="41"/>
      <c r="E416" s="38"/>
      <c r="F416" s="39"/>
      <c r="G416" s="39"/>
      <c r="H416" s="40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  <c r="AO416" s="34"/>
      <c r="AP416" s="34"/>
      <c r="AQ416" s="34"/>
      <c r="AR416" s="34"/>
      <c r="AS416" s="34"/>
      <c r="AT416" s="34"/>
      <c r="AU416" s="34"/>
      <c r="AV416" s="34"/>
      <c r="AW416" s="34"/>
      <c r="AX416" s="34"/>
      <c r="AY416" s="34"/>
      <c r="AZ416" s="34"/>
      <c r="BA416" s="34"/>
      <c r="BB416" s="34"/>
      <c r="BC416" s="34"/>
      <c r="BD416" s="34"/>
      <c r="BE416" s="34"/>
      <c r="BF416" s="34"/>
      <c r="BG416" s="34"/>
      <c r="BH416" s="34"/>
      <c r="BI416" s="34"/>
      <c r="BJ416" s="34"/>
      <c r="BK416" s="34"/>
      <c r="BL416" s="34"/>
      <c r="BM416" s="34"/>
      <c r="BN416" s="34"/>
      <c r="BO416" s="34"/>
      <c r="BP416" s="34"/>
      <c r="BQ416" s="34"/>
      <c r="BR416" s="34"/>
      <c r="BS416" s="34"/>
      <c r="BT416" s="34"/>
      <c r="BU416" s="34"/>
      <c r="BV416" s="34"/>
      <c r="BW416" s="34"/>
      <c r="BX416" s="34"/>
      <c r="BY416" s="34"/>
      <c r="BZ416" s="34"/>
    </row>
    <row r="417" spans="3:78" s="33" customFormat="1">
      <c r="C417" s="38"/>
      <c r="D417" s="41"/>
      <c r="E417" s="38"/>
      <c r="F417" s="39"/>
      <c r="G417" s="39"/>
      <c r="H417" s="40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  <c r="AO417" s="34"/>
      <c r="AP417" s="34"/>
      <c r="AQ417" s="34"/>
      <c r="AR417" s="34"/>
      <c r="AS417" s="34"/>
      <c r="AT417" s="34"/>
      <c r="AU417" s="34"/>
      <c r="AV417" s="34"/>
      <c r="AW417" s="34"/>
      <c r="AX417" s="34"/>
      <c r="AY417" s="34"/>
      <c r="AZ417" s="34"/>
      <c r="BA417" s="34"/>
      <c r="BB417" s="34"/>
      <c r="BC417" s="34"/>
      <c r="BD417" s="34"/>
      <c r="BE417" s="34"/>
      <c r="BF417" s="34"/>
      <c r="BG417" s="34"/>
      <c r="BH417" s="34"/>
      <c r="BI417" s="34"/>
      <c r="BJ417" s="34"/>
      <c r="BK417" s="34"/>
      <c r="BL417" s="34"/>
      <c r="BM417" s="34"/>
      <c r="BN417" s="34"/>
      <c r="BO417" s="34"/>
      <c r="BP417" s="34"/>
      <c r="BQ417" s="34"/>
      <c r="BR417" s="34"/>
      <c r="BS417" s="34"/>
      <c r="BT417" s="34"/>
      <c r="BU417" s="34"/>
      <c r="BV417" s="34"/>
      <c r="BW417" s="34"/>
      <c r="BX417" s="34"/>
      <c r="BY417" s="34"/>
      <c r="BZ417" s="34"/>
    </row>
    <row r="418" spans="3:78" s="33" customFormat="1">
      <c r="C418" s="38"/>
      <c r="D418" s="41"/>
      <c r="E418" s="38"/>
      <c r="F418" s="39"/>
      <c r="G418" s="39"/>
      <c r="H418" s="40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4"/>
      <c r="AO418" s="34"/>
      <c r="AP418" s="34"/>
      <c r="AQ418" s="34"/>
      <c r="AR418" s="34"/>
      <c r="AS418" s="34"/>
      <c r="AT418" s="34"/>
      <c r="AU418" s="34"/>
      <c r="AV418" s="34"/>
      <c r="AW418" s="34"/>
      <c r="AX418" s="34"/>
      <c r="AY418" s="34"/>
      <c r="AZ418" s="34"/>
      <c r="BA418" s="34"/>
      <c r="BB418" s="34"/>
      <c r="BC418" s="34"/>
      <c r="BD418" s="34"/>
      <c r="BE418" s="34"/>
      <c r="BF418" s="34"/>
      <c r="BG418" s="34"/>
      <c r="BH418" s="34"/>
      <c r="BI418" s="34"/>
      <c r="BJ418" s="34"/>
      <c r="BK418" s="34"/>
      <c r="BL418" s="34"/>
      <c r="BM418" s="34"/>
      <c r="BN418" s="34"/>
      <c r="BO418" s="34"/>
      <c r="BP418" s="34"/>
      <c r="BQ418" s="34"/>
      <c r="BR418" s="34"/>
      <c r="BS418" s="34"/>
      <c r="BT418" s="34"/>
      <c r="BU418" s="34"/>
      <c r="BV418" s="34"/>
      <c r="BW418" s="34"/>
      <c r="BX418" s="34"/>
      <c r="BY418" s="34"/>
      <c r="BZ418" s="34"/>
    </row>
    <row r="419" spans="3:78" s="33" customFormat="1">
      <c r="C419" s="38"/>
      <c r="D419" s="41"/>
      <c r="E419" s="38"/>
      <c r="F419" s="39"/>
      <c r="G419" s="39"/>
      <c r="H419" s="40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  <c r="AO419" s="34"/>
      <c r="AP419" s="34"/>
      <c r="AQ419" s="34"/>
      <c r="AR419" s="34"/>
      <c r="AS419" s="34"/>
      <c r="AT419" s="34"/>
      <c r="AU419" s="34"/>
      <c r="AV419" s="34"/>
      <c r="AW419" s="34"/>
      <c r="AX419" s="34"/>
      <c r="AY419" s="34"/>
      <c r="AZ419" s="34"/>
      <c r="BA419" s="34"/>
      <c r="BB419" s="34"/>
      <c r="BC419" s="34"/>
      <c r="BD419" s="34"/>
      <c r="BE419" s="34"/>
      <c r="BF419" s="34"/>
      <c r="BG419" s="34"/>
      <c r="BH419" s="34"/>
      <c r="BI419" s="34"/>
      <c r="BJ419" s="34"/>
      <c r="BK419" s="34"/>
      <c r="BL419" s="34"/>
      <c r="BM419" s="34"/>
      <c r="BN419" s="34"/>
      <c r="BO419" s="34"/>
      <c r="BP419" s="34"/>
      <c r="BQ419" s="34"/>
      <c r="BR419" s="34"/>
      <c r="BS419" s="34"/>
      <c r="BT419" s="34"/>
      <c r="BU419" s="34"/>
      <c r="BV419" s="34"/>
      <c r="BW419" s="34"/>
      <c r="BX419" s="34"/>
      <c r="BY419" s="34"/>
      <c r="BZ419" s="34"/>
    </row>
    <row r="420" spans="3:78" s="33" customFormat="1">
      <c r="C420" s="38"/>
      <c r="D420" s="41"/>
      <c r="E420" s="38"/>
      <c r="F420" s="39"/>
      <c r="G420" s="39"/>
      <c r="H420" s="40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  <c r="AO420" s="34"/>
      <c r="AP420" s="34"/>
      <c r="AQ420" s="34"/>
      <c r="AR420" s="34"/>
      <c r="AS420" s="34"/>
      <c r="AT420" s="34"/>
      <c r="AU420" s="34"/>
      <c r="AV420" s="34"/>
      <c r="AW420" s="34"/>
      <c r="AX420" s="34"/>
      <c r="AY420" s="34"/>
      <c r="AZ420" s="34"/>
      <c r="BA420" s="34"/>
      <c r="BB420" s="34"/>
      <c r="BC420" s="34"/>
      <c r="BD420" s="34"/>
      <c r="BE420" s="34"/>
      <c r="BF420" s="34"/>
      <c r="BG420" s="34"/>
      <c r="BH420" s="34"/>
      <c r="BI420" s="34"/>
      <c r="BJ420" s="34"/>
      <c r="BK420" s="34"/>
      <c r="BL420" s="34"/>
      <c r="BM420" s="34"/>
      <c r="BN420" s="34"/>
      <c r="BO420" s="34"/>
      <c r="BP420" s="34"/>
      <c r="BQ420" s="34"/>
      <c r="BR420" s="34"/>
      <c r="BS420" s="34"/>
      <c r="BT420" s="34"/>
      <c r="BU420" s="34"/>
      <c r="BV420" s="34"/>
      <c r="BW420" s="34"/>
      <c r="BX420" s="34"/>
      <c r="BY420" s="34"/>
      <c r="BZ420" s="34"/>
    </row>
    <row r="421" spans="3:78" s="33" customFormat="1">
      <c r="C421" s="38"/>
      <c r="D421" s="41"/>
      <c r="E421" s="38"/>
      <c r="F421" s="39"/>
      <c r="G421" s="39"/>
      <c r="H421" s="40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  <c r="AO421" s="34"/>
      <c r="AP421" s="34"/>
      <c r="AQ421" s="34"/>
      <c r="AR421" s="34"/>
      <c r="AS421" s="34"/>
      <c r="AT421" s="34"/>
      <c r="AU421" s="34"/>
      <c r="AV421" s="34"/>
      <c r="AW421" s="34"/>
      <c r="AX421" s="34"/>
      <c r="AY421" s="34"/>
      <c r="AZ421" s="34"/>
      <c r="BA421" s="34"/>
      <c r="BB421" s="34"/>
      <c r="BC421" s="34"/>
      <c r="BD421" s="34"/>
      <c r="BE421" s="34"/>
      <c r="BF421" s="34"/>
      <c r="BG421" s="34"/>
      <c r="BH421" s="34"/>
      <c r="BI421" s="34"/>
      <c r="BJ421" s="34"/>
      <c r="BK421" s="34"/>
      <c r="BL421" s="34"/>
      <c r="BM421" s="34"/>
      <c r="BN421" s="34"/>
      <c r="BO421" s="34"/>
      <c r="BP421" s="34"/>
      <c r="BQ421" s="34"/>
      <c r="BR421" s="34"/>
      <c r="BS421" s="34"/>
      <c r="BT421" s="34"/>
      <c r="BU421" s="34"/>
      <c r="BV421" s="34"/>
      <c r="BW421" s="34"/>
      <c r="BX421" s="34"/>
      <c r="BY421" s="34"/>
      <c r="BZ421" s="34"/>
    </row>
    <row r="422" spans="3:78" s="33" customFormat="1">
      <c r="C422" s="38"/>
      <c r="D422" s="41"/>
      <c r="E422" s="38"/>
      <c r="F422" s="39"/>
      <c r="G422" s="39"/>
      <c r="H422" s="40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  <c r="AO422" s="34"/>
      <c r="AP422" s="34"/>
      <c r="AQ422" s="34"/>
      <c r="AR422" s="34"/>
      <c r="AS422" s="34"/>
      <c r="AT422" s="34"/>
      <c r="AU422" s="34"/>
      <c r="AV422" s="34"/>
      <c r="AW422" s="34"/>
      <c r="AX422" s="34"/>
      <c r="AY422" s="34"/>
      <c r="AZ422" s="34"/>
      <c r="BA422" s="34"/>
      <c r="BB422" s="34"/>
      <c r="BC422" s="34"/>
      <c r="BD422" s="34"/>
      <c r="BE422" s="34"/>
      <c r="BF422" s="34"/>
      <c r="BG422" s="34"/>
      <c r="BH422" s="34"/>
      <c r="BI422" s="34"/>
      <c r="BJ422" s="34"/>
      <c r="BK422" s="34"/>
      <c r="BL422" s="34"/>
      <c r="BM422" s="34"/>
      <c r="BN422" s="34"/>
      <c r="BO422" s="34"/>
      <c r="BP422" s="34"/>
      <c r="BQ422" s="34"/>
      <c r="BR422" s="34"/>
      <c r="BS422" s="34"/>
      <c r="BT422" s="34"/>
      <c r="BU422" s="34"/>
      <c r="BV422" s="34"/>
      <c r="BW422" s="34"/>
      <c r="BX422" s="34"/>
      <c r="BY422" s="34"/>
      <c r="BZ422" s="34"/>
    </row>
    <row r="423" spans="3:78" s="33" customFormat="1">
      <c r="C423" s="38"/>
      <c r="D423" s="41"/>
      <c r="E423" s="38"/>
      <c r="F423" s="39"/>
      <c r="G423" s="39"/>
      <c r="H423" s="40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  <c r="AO423" s="34"/>
      <c r="AP423" s="34"/>
      <c r="AQ423" s="34"/>
      <c r="AR423" s="34"/>
      <c r="AS423" s="34"/>
      <c r="AT423" s="34"/>
      <c r="AU423" s="34"/>
      <c r="AV423" s="34"/>
      <c r="AW423" s="34"/>
      <c r="AX423" s="34"/>
      <c r="AY423" s="34"/>
      <c r="AZ423" s="34"/>
      <c r="BA423" s="34"/>
      <c r="BB423" s="34"/>
      <c r="BC423" s="34"/>
      <c r="BD423" s="34"/>
      <c r="BE423" s="34"/>
      <c r="BF423" s="34"/>
      <c r="BG423" s="34"/>
      <c r="BH423" s="34"/>
      <c r="BI423" s="34"/>
      <c r="BJ423" s="34"/>
      <c r="BK423" s="34"/>
      <c r="BL423" s="34"/>
      <c r="BM423" s="34"/>
      <c r="BN423" s="34"/>
      <c r="BO423" s="34"/>
      <c r="BP423" s="34"/>
      <c r="BQ423" s="34"/>
      <c r="BR423" s="34"/>
      <c r="BS423" s="34"/>
      <c r="BT423" s="34"/>
      <c r="BU423" s="34"/>
      <c r="BV423" s="34"/>
      <c r="BW423" s="34"/>
      <c r="BX423" s="34"/>
      <c r="BY423" s="34"/>
      <c r="BZ423" s="34"/>
    </row>
    <row r="424" spans="3:78" s="33" customFormat="1">
      <c r="C424" s="38"/>
      <c r="D424" s="41"/>
      <c r="E424" s="38"/>
      <c r="F424" s="39"/>
      <c r="G424" s="39"/>
      <c r="H424" s="40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  <c r="AO424" s="34"/>
      <c r="AP424" s="34"/>
      <c r="AQ424" s="34"/>
      <c r="AR424" s="34"/>
      <c r="AS424" s="34"/>
      <c r="AT424" s="34"/>
      <c r="AU424" s="34"/>
      <c r="AV424" s="34"/>
      <c r="AW424" s="34"/>
      <c r="AX424" s="34"/>
      <c r="AY424" s="34"/>
      <c r="AZ424" s="34"/>
      <c r="BA424" s="34"/>
      <c r="BB424" s="34"/>
      <c r="BC424" s="34"/>
      <c r="BD424" s="34"/>
      <c r="BE424" s="34"/>
      <c r="BF424" s="34"/>
      <c r="BG424" s="34"/>
      <c r="BH424" s="34"/>
      <c r="BI424" s="34"/>
      <c r="BJ424" s="34"/>
      <c r="BK424" s="34"/>
      <c r="BL424" s="34"/>
      <c r="BM424" s="34"/>
      <c r="BN424" s="34"/>
      <c r="BO424" s="34"/>
      <c r="BP424" s="34"/>
      <c r="BQ424" s="34"/>
      <c r="BR424" s="34"/>
      <c r="BS424" s="34"/>
      <c r="BT424" s="34"/>
      <c r="BU424" s="34"/>
      <c r="BV424" s="34"/>
      <c r="BW424" s="34"/>
      <c r="BX424" s="34"/>
      <c r="BY424" s="34"/>
      <c r="BZ424" s="34"/>
    </row>
    <row r="425" spans="3:78" s="33" customFormat="1">
      <c r="C425" s="38"/>
      <c r="D425" s="41"/>
      <c r="E425" s="38"/>
      <c r="F425" s="39"/>
      <c r="G425" s="39"/>
      <c r="H425" s="40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  <c r="AO425" s="34"/>
      <c r="AP425" s="34"/>
      <c r="AQ425" s="34"/>
      <c r="AR425" s="34"/>
      <c r="AS425" s="34"/>
      <c r="AT425" s="34"/>
      <c r="AU425" s="34"/>
      <c r="AV425" s="34"/>
      <c r="AW425" s="34"/>
      <c r="AX425" s="34"/>
      <c r="AY425" s="34"/>
      <c r="AZ425" s="34"/>
      <c r="BA425" s="34"/>
      <c r="BB425" s="34"/>
      <c r="BC425" s="34"/>
      <c r="BD425" s="34"/>
      <c r="BE425" s="34"/>
      <c r="BF425" s="34"/>
      <c r="BG425" s="34"/>
      <c r="BH425" s="34"/>
      <c r="BI425" s="34"/>
      <c r="BJ425" s="34"/>
      <c r="BK425" s="34"/>
      <c r="BL425" s="34"/>
      <c r="BM425" s="34"/>
      <c r="BN425" s="34"/>
      <c r="BO425" s="34"/>
      <c r="BP425" s="34"/>
      <c r="BQ425" s="34"/>
      <c r="BR425" s="34"/>
      <c r="BS425" s="34"/>
      <c r="BT425" s="34"/>
      <c r="BU425" s="34"/>
      <c r="BV425" s="34"/>
      <c r="BW425" s="34"/>
      <c r="BX425" s="34"/>
      <c r="BY425" s="34"/>
      <c r="BZ425" s="34"/>
    </row>
    <row r="426" spans="3:78" s="33" customFormat="1">
      <c r="C426" s="38"/>
      <c r="D426" s="41"/>
      <c r="E426" s="38"/>
      <c r="F426" s="39"/>
      <c r="G426" s="39"/>
      <c r="H426" s="40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  <c r="AO426" s="34"/>
      <c r="AP426" s="34"/>
      <c r="AQ426" s="34"/>
      <c r="AR426" s="34"/>
      <c r="AS426" s="34"/>
      <c r="AT426" s="34"/>
      <c r="AU426" s="34"/>
      <c r="AV426" s="34"/>
      <c r="AW426" s="34"/>
      <c r="AX426" s="34"/>
      <c r="AY426" s="34"/>
      <c r="AZ426" s="34"/>
      <c r="BA426" s="34"/>
      <c r="BB426" s="34"/>
      <c r="BC426" s="34"/>
      <c r="BD426" s="34"/>
      <c r="BE426" s="34"/>
      <c r="BF426" s="34"/>
      <c r="BG426" s="34"/>
      <c r="BH426" s="34"/>
      <c r="BI426" s="34"/>
      <c r="BJ426" s="34"/>
      <c r="BK426" s="34"/>
      <c r="BL426" s="34"/>
      <c r="BM426" s="34"/>
      <c r="BN426" s="34"/>
      <c r="BO426" s="34"/>
      <c r="BP426" s="34"/>
      <c r="BQ426" s="34"/>
      <c r="BR426" s="34"/>
      <c r="BS426" s="34"/>
      <c r="BT426" s="34"/>
      <c r="BU426" s="34"/>
      <c r="BV426" s="34"/>
      <c r="BW426" s="34"/>
      <c r="BX426" s="34"/>
      <c r="BY426" s="34"/>
      <c r="BZ426" s="34"/>
    </row>
    <row r="427" spans="3:78" s="33" customFormat="1">
      <c r="C427" s="38"/>
      <c r="D427" s="41"/>
      <c r="E427" s="38"/>
      <c r="F427" s="39"/>
      <c r="G427" s="39"/>
      <c r="H427" s="40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  <c r="AO427" s="34"/>
      <c r="AP427" s="34"/>
      <c r="AQ427" s="34"/>
      <c r="AR427" s="34"/>
      <c r="AS427" s="34"/>
      <c r="AT427" s="34"/>
      <c r="AU427" s="34"/>
      <c r="AV427" s="34"/>
      <c r="AW427" s="34"/>
      <c r="AX427" s="34"/>
      <c r="AY427" s="34"/>
      <c r="AZ427" s="34"/>
      <c r="BA427" s="34"/>
      <c r="BB427" s="34"/>
      <c r="BC427" s="34"/>
      <c r="BD427" s="34"/>
      <c r="BE427" s="34"/>
      <c r="BF427" s="34"/>
      <c r="BG427" s="34"/>
      <c r="BH427" s="34"/>
      <c r="BI427" s="34"/>
      <c r="BJ427" s="34"/>
      <c r="BK427" s="34"/>
      <c r="BL427" s="34"/>
      <c r="BM427" s="34"/>
      <c r="BN427" s="34"/>
      <c r="BO427" s="34"/>
      <c r="BP427" s="34"/>
      <c r="BQ427" s="34"/>
      <c r="BR427" s="34"/>
      <c r="BS427" s="34"/>
      <c r="BT427" s="34"/>
      <c r="BU427" s="34"/>
      <c r="BV427" s="34"/>
      <c r="BW427" s="34"/>
      <c r="BX427" s="34"/>
      <c r="BY427" s="34"/>
      <c r="BZ427" s="34"/>
    </row>
    <row r="428" spans="3:78" s="33" customFormat="1">
      <c r="C428" s="38"/>
      <c r="D428" s="41"/>
      <c r="E428" s="38"/>
      <c r="F428" s="39"/>
      <c r="G428" s="39"/>
      <c r="H428" s="40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  <c r="AO428" s="34"/>
      <c r="AP428" s="34"/>
      <c r="AQ428" s="34"/>
      <c r="AR428" s="34"/>
      <c r="AS428" s="34"/>
      <c r="AT428" s="34"/>
      <c r="AU428" s="34"/>
      <c r="AV428" s="34"/>
      <c r="AW428" s="34"/>
      <c r="AX428" s="34"/>
      <c r="AY428" s="34"/>
      <c r="AZ428" s="34"/>
      <c r="BA428" s="34"/>
      <c r="BB428" s="34"/>
      <c r="BC428" s="34"/>
      <c r="BD428" s="34"/>
      <c r="BE428" s="34"/>
      <c r="BF428" s="34"/>
      <c r="BG428" s="34"/>
      <c r="BH428" s="34"/>
      <c r="BI428" s="34"/>
      <c r="BJ428" s="34"/>
      <c r="BK428" s="34"/>
      <c r="BL428" s="34"/>
      <c r="BM428" s="34"/>
      <c r="BN428" s="34"/>
      <c r="BO428" s="34"/>
      <c r="BP428" s="34"/>
      <c r="BQ428" s="34"/>
      <c r="BR428" s="34"/>
      <c r="BS428" s="34"/>
      <c r="BT428" s="34"/>
      <c r="BU428" s="34"/>
      <c r="BV428" s="34"/>
      <c r="BW428" s="34"/>
      <c r="BX428" s="34"/>
      <c r="BY428" s="34"/>
      <c r="BZ428" s="34"/>
    </row>
    <row r="429" spans="3:78" s="33" customFormat="1">
      <c r="C429" s="38"/>
      <c r="D429" s="41"/>
      <c r="E429" s="38"/>
      <c r="F429" s="39"/>
      <c r="G429" s="39"/>
      <c r="H429" s="40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  <c r="AO429" s="34"/>
      <c r="AP429" s="34"/>
      <c r="AQ429" s="34"/>
      <c r="AR429" s="34"/>
      <c r="AS429" s="34"/>
      <c r="AT429" s="34"/>
      <c r="AU429" s="34"/>
      <c r="AV429" s="34"/>
      <c r="AW429" s="34"/>
      <c r="AX429" s="34"/>
      <c r="AY429" s="34"/>
      <c r="AZ429" s="34"/>
      <c r="BA429" s="34"/>
      <c r="BB429" s="34"/>
      <c r="BC429" s="34"/>
      <c r="BD429" s="34"/>
      <c r="BE429" s="34"/>
      <c r="BF429" s="34"/>
      <c r="BG429" s="34"/>
      <c r="BH429" s="34"/>
      <c r="BI429" s="34"/>
      <c r="BJ429" s="34"/>
      <c r="BK429" s="34"/>
      <c r="BL429" s="34"/>
      <c r="BM429" s="34"/>
      <c r="BN429" s="34"/>
      <c r="BO429" s="34"/>
      <c r="BP429" s="34"/>
      <c r="BQ429" s="34"/>
      <c r="BR429" s="34"/>
      <c r="BS429" s="34"/>
      <c r="BT429" s="34"/>
      <c r="BU429" s="34"/>
      <c r="BV429" s="34"/>
      <c r="BW429" s="34"/>
      <c r="BX429" s="34"/>
      <c r="BY429" s="34"/>
      <c r="BZ429" s="34"/>
    </row>
    <row r="430" spans="3:78" s="33" customFormat="1">
      <c r="C430" s="38"/>
      <c r="D430" s="41"/>
      <c r="E430" s="38"/>
      <c r="F430" s="39"/>
      <c r="G430" s="39"/>
      <c r="H430" s="40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34"/>
      <c r="AS430" s="34"/>
      <c r="AT430" s="34"/>
      <c r="AU430" s="34"/>
      <c r="AV430" s="34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  <c r="BI430" s="34"/>
      <c r="BJ430" s="34"/>
      <c r="BK430" s="34"/>
      <c r="BL430" s="34"/>
      <c r="BM430" s="34"/>
      <c r="BN430" s="34"/>
      <c r="BO430" s="34"/>
      <c r="BP430" s="34"/>
      <c r="BQ430" s="34"/>
      <c r="BR430" s="34"/>
      <c r="BS430" s="34"/>
      <c r="BT430" s="34"/>
      <c r="BU430" s="34"/>
      <c r="BV430" s="34"/>
      <c r="BW430" s="34"/>
      <c r="BX430" s="34"/>
      <c r="BY430" s="34"/>
      <c r="BZ430" s="34"/>
    </row>
    <row r="431" spans="3:78" s="33" customFormat="1">
      <c r="C431" s="38"/>
      <c r="D431" s="41"/>
      <c r="E431" s="38"/>
      <c r="F431" s="39"/>
      <c r="G431" s="39"/>
      <c r="H431" s="40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  <c r="AO431" s="34"/>
      <c r="AP431" s="34"/>
      <c r="AQ431" s="34"/>
      <c r="AR431" s="34"/>
      <c r="AS431" s="34"/>
      <c r="AT431" s="34"/>
      <c r="AU431" s="34"/>
      <c r="AV431" s="34"/>
      <c r="AW431" s="34"/>
      <c r="AX431" s="34"/>
      <c r="AY431" s="34"/>
      <c r="AZ431" s="34"/>
      <c r="BA431" s="34"/>
      <c r="BB431" s="34"/>
      <c r="BC431" s="34"/>
      <c r="BD431" s="34"/>
      <c r="BE431" s="34"/>
      <c r="BF431" s="34"/>
      <c r="BG431" s="34"/>
      <c r="BH431" s="34"/>
      <c r="BI431" s="34"/>
      <c r="BJ431" s="34"/>
      <c r="BK431" s="34"/>
      <c r="BL431" s="34"/>
      <c r="BM431" s="34"/>
      <c r="BN431" s="34"/>
      <c r="BO431" s="34"/>
      <c r="BP431" s="34"/>
      <c r="BQ431" s="34"/>
      <c r="BR431" s="34"/>
      <c r="BS431" s="34"/>
      <c r="BT431" s="34"/>
      <c r="BU431" s="34"/>
      <c r="BV431" s="34"/>
      <c r="BW431" s="34"/>
      <c r="BX431" s="34"/>
      <c r="BY431" s="34"/>
      <c r="BZ431" s="34"/>
    </row>
    <row r="432" spans="3:78" s="33" customFormat="1">
      <c r="C432" s="38"/>
      <c r="D432" s="41"/>
      <c r="E432" s="38"/>
      <c r="F432" s="39"/>
      <c r="G432" s="39"/>
      <c r="H432" s="40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  <c r="AO432" s="34"/>
      <c r="AP432" s="34"/>
      <c r="AQ432" s="34"/>
      <c r="AR432" s="34"/>
      <c r="AS432" s="34"/>
      <c r="AT432" s="34"/>
      <c r="AU432" s="34"/>
      <c r="AV432" s="34"/>
      <c r="AW432" s="34"/>
      <c r="AX432" s="34"/>
      <c r="AY432" s="34"/>
      <c r="AZ432" s="34"/>
      <c r="BA432" s="34"/>
      <c r="BB432" s="34"/>
      <c r="BC432" s="34"/>
      <c r="BD432" s="34"/>
      <c r="BE432" s="34"/>
      <c r="BF432" s="34"/>
      <c r="BG432" s="34"/>
      <c r="BH432" s="34"/>
      <c r="BI432" s="34"/>
      <c r="BJ432" s="34"/>
      <c r="BK432" s="34"/>
      <c r="BL432" s="34"/>
      <c r="BM432" s="34"/>
      <c r="BN432" s="34"/>
      <c r="BO432" s="34"/>
      <c r="BP432" s="34"/>
      <c r="BQ432" s="34"/>
      <c r="BR432" s="34"/>
      <c r="BS432" s="34"/>
      <c r="BT432" s="34"/>
      <c r="BU432" s="34"/>
      <c r="BV432" s="34"/>
      <c r="BW432" s="34"/>
      <c r="BX432" s="34"/>
      <c r="BY432" s="34"/>
      <c r="BZ432" s="34"/>
    </row>
    <row r="433" spans="3:78" s="33" customFormat="1">
      <c r="C433" s="38"/>
      <c r="D433" s="41"/>
      <c r="E433" s="38"/>
      <c r="F433" s="39"/>
      <c r="G433" s="39"/>
      <c r="H433" s="40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  <c r="AO433" s="34"/>
      <c r="AP433" s="34"/>
      <c r="AQ433" s="34"/>
      <c r="AR433" s="34"/>
      <c r="AS433" s="34"/>
      <c r="AT433" s="34"/>
      <c r="AU433" s="34"/>
      <c r="AV433" s="34"/>
      <c r="AW433" s="34"/>
      <c r="AX433" s="34"/>
      <c r="AY433" s="34"/>
      <c r="AZ433" s="34"/>
      <c r="BA433" s="34"/>
      <c r="BB433" s="34"/>
      <c r="BC433" s="34"/>
      <c r="BD433" s="34"/>
      <c r="BE433" s="34"/>
      <c r="BF433" s="34"/>
      <c r="BG433" s="34"/>
      <c r="BH433" s="34"/>
      <c r="BI433" s="34"/>
      <c r="BJ433" s="34"/>
      <c r="BK433" s="34"/>
      <c r="BL433" s="34"/>
      <c r="BM433" s="34"/>
      <c r="BN433" s="34"/>
      <c r="BO433" s="34"/>
      <c r="BP433" s="34"/>
      <c r="BQ433" s="34"/>
      <c r="BR433" s="34"/>
      <c r="BS433" s="34"/>
      <c r="BT433" s="34"/>
      <c r="BU433" s="34"/>
      <c r="BV433" s="34"/>
      <c r="BW433" s="34"/>
      <c r="BX433" s="34"/>
      <c r="BY433" s="34"/>
      <c r="BZ433" s="34"/>
    </row>
    <row r="434" spans="3:78" s="33" customFormat="1">
      <c r="C434" s="38"/>
      <c r="D434" s="41"/>
      <c r="E434" s="38"/>
      <c r="F434" s="39"/>
      <c r="G434" s="39"/>
      <c r="H434" s="40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  <c r="AO434" s="34"/>
      <c r="AP434" s="34"/>
      <c r="AQ434" s="34"/>
      <c r="AR434" s="34"/>
      <c r="AS434" s="34"/>
      <c r="AT434" s="34"/>
      <c r="AU434" s="34"/>
      <c r="AV434" s="34"/>
      <c r="AW434" s="34"/>
      <c r="AX434" s="34"/>
      <c r="AY434" s="34"/>
      <c r="AZ434" s="34"/>
      <c r="BA434" s="34"/>
      <c r="BB434" s="34"/>
      <c r="BC434" s="34"/>
      <c r="BD434" s="34"/>
      <c r="BE434" s="34"/>
      <c r="BF434" s="34"/>
      <c r="BG434" s="34"/>
      <c r="BH434" s="34"/>
      <c r="BI434" s="34"/>
      <c r="BJ434" s="34"/>
      <c r="BK434" s="34"/>
      <c r="BL434" s="34"/>
      <c r="BM434" s="34"/>
      <c r="BN434" s="34"/>
      <c r="BO434" s="34"/>
      <c r="BP434" s="34"/>
      <c r="BQ434" s="34"/>
      <c r="BR434" s="34"/>
      <c r="BS434" s="34"/>
      <c r="BT434" s="34"/>
      <c r="BU434" s="34"/>
      <c r="BV434" s="34"/>
      <c r="BW434" s="34"/>
      <c r="BX434" s="34"/>
      <c r="BY434" s="34"/>
      <c r="BZ434" s="34"/>
    </row>
    <row r="435" spans="3:78" s="33" customFormat="1">
      <c r="C435" s="38"/>
      <c r="D435" s="41"/>
      <c r="E435" s="38"/>
      <c r="F435" s="39"/>
      <c r="G435" s="39"/>
      <c r="H435" s="40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  <c r="AO435" s="34"/>
      <c r="AP435" s="34"/>
      <c r="AQ435" s="34"/>
      <c r="AR435" s="34"/>
      <c r="AS435" s="34"/>
      <c r="AT435" s="34"/>
      <c r="AU435" s="34"/>
      <c r="AV435" s="34"/>
      <c r="AW435" s="34"/>
      <c r="AX435" s="34"/>
      <c r="AY435" s="34"/>
      <c r="AZ435" s="34"/>
      <c r="BA435" s="34"/>
      <c r="BB435" s="34"/>
      <c r="BC435" s="34"/>
      <c r="BD435" s="34"/>
      <c r="BE435" s="34"/>
      <c r="BF435" s="34"/>
      <c r="BG435" s="34"/>
      <c r="BH435" s="34"/>
      <c r="BI435" s="34"/>
      <c r="BJ435" s="34"/>
      <c r="BK435" s="34"/>
      <c r="BL435" s="34"/>
      <c r="BM435" s="34"/>
      <c r="BN435" s="34"/>
      <c r="BO435" s="34"/>
      <c r="BP435" s="34"/>
      <c r="BQ435" s="34"/>
      <c r="BR435" s="34"/>
      <c r="BS435" s="34"/>
      <c r="BT435" s="34"/>
      <c r="BU435" s="34"/>
      <c r="BV435" s="34"/>
      <c r="BW435" s="34"/>
      <c r="BX435" s="34"/>
      <c r="BY435" s="34"/>
      <c r="BZ435" s="34"/>
    </row>
    <row r="436" spans="3:78" s="33" customFormat="1">
      <c r="C436" s="38"/>
      <c r="D436" s="41"/>
      <c r="E436" s="38"/>
      <c r="F436" s="39"/>
      <c r="G436" s="39"/>
      <c r="H436" s="40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  <c r="AO436" s="34"/>
      <c r="AP436" s="34"/>
      <c r="AQ436" s="34"/>
      <c r="AR436" s="34"/>
      <c r="AS436" s="34"/>
      <c r="AT436" s="34"/>
      <c r="AU436" s="34"/>
      <c r="AV436" s="34"/>
      <c r="AW436" s="34"/>
      <c r="AX436" s="34"/>
      <c r="AY436" s="34"/>
      <c r="AZ436" s="34"/>
      <c r="BA436" s="34"/>
      <c r="BB436" s="34"/>
      <c r="BC436" s="34"/>
      <c r="BD436" s="34"/>
      <c r="BE436" s="34"/>
      <c r="BF436" s="34"/>
      <c r="BG436" s="34"/>
      <c r="BH436" s="34"/>
      <c r="BI436" s="34"/>
      <c r="BJ436" s="34"/>
      <c r="BK436" s="34"/>
      <c r="BL436" s="34"/>
      <c r="BM436" s="34"/>
      <c r="BN436" s="34"/>
      <c r="BO436" s="34"/>
      <c r="BP436" s="34"/>
      <c r="BQ436" s="34"/>
      <c r="BR436" s="34"/>
      <c r="BS436" s="34"/>
      <c r="BT436" s="34"/>
      <c r="BU436" s="34"/>
      <c r="BV436" s="34"/>
      <c r="BW436" s="34"/>
      <c r="BX436" s="34"/>
      <c r="BY436" s="34"/>
      <c r="BZ436" s="34"/>
    </row>
    <row r="437" spans="3:78" s="33" customFormat="1">
      <c r="C437" s="38"/>
      <c r="D437" s="41"/>
      <c r="E437" s="38"/>
      <c r="F437" s="39"/>
      <c r="G437" s="39"/>
      <c r="H437" s="40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  <c r="AO437" s="34"/>
      <c r="AP437" s="34"/>
      <c r="AQ437" s="34"/>
      <c r="AR437" s="34"/>
      <c r="AS437" s="34"/>
      <c r="AT437" s="34"/>
      <c r="AU437" s="34"/>
      <c r="AV437" s="34"/>
      <c r="AW437" s="34"/>
      <c r="AX437" s="34"/>
      <c r="AY437" s="34"/>
      <c r="AZ437" s="34"/>
      <c r="BA437" s="34"/>
      <c r="BB437" s="34"/>
      <c r="BC437" s="34"/>
      <c r="BD437" s="34"/>
      <c r="BE437" s="34"/>
      <c r="BF437" s="34"/>
      <c r="BG437" s="34"/>
      <c r="BH437" s="34"/>
      <c r="BI437" s="34"/>
      <c r="BJ437" s="34"/>
      <c r="BK437" s="34"/>
      <c r="BL437" s="34"/>
      <c r="BM437" s="34"/>
      <c r="BN437" s="34"/>
      <c r="BO437" s="34"/>
      <c r="BP437" s="34"/>
      <c r="BQ437" s="34"/>
      <c r="BR437" s="34"/>
      <c r="BS437" s="34"/>
      <c r="BT437" s="34"/>
      <c r="BU437" s="34"/>
      <c r="BV437" s="34"/>
      <c r="BW437" s="34"/>
      <c r="BX437" s="34"/>
      <c r="BY437" s="34"/>
      <c r="BZ437" s="34"/>
    </row>
    <row r="438" spans="3:78" s="33" customFormat="1">
      <c r="C438" s="38"/>
      <c r="D438" s="41"/>
      <c r="E438" s="38"/>
      <c r="F438" s="39"/>
      <c r="G438" s="39"/>
      <c r="H438" s="40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  <c r="AO438" s="34"/>
      <c r="AP438" s="34"/>
      <c r="AQ438" s="34"/>
      <c r="AR438" s="34"/>
      <c r="AS438" s="34"/>
      <c r="AT438" s="34"/>
      <c r="AU438" s="34"/>
      <c r="AV438" s="34"/>
      <c r="AW438" s="34"/>
      <c r="AX438" s="34"/>
      <c r="AY438" s="34"/>
      <c r="AZ438" s="34"/>
      <c r="BA438" s="34"/>
      <c r="BB438" s="34"/>
      <c r="BC438" s="34"/>
      <c r="BD438" s="34"/>
      <c r="BE438" s="34"/>
      <c r="BF438" s="34"/>
      <c r="BG438" s="34"/>
      <c r="BH438" s="34"/>
      <c r="BI438" s="34"/>
      <c r="BJ438" s="34"/>
      <c r="BK438" s="34"/>
      <c r="BL438" s="34"/>
      <c r="BM438" s="34"/>
      <c r="BN438" s="34"/>
      <c r="BO438" s="34"/>
      <c r="BP438" s="34"/>
      <c r="BQ438" s="34"/>
      <c r="BR438" s="34"/>
      <c r="BS438" s="34"/>
      <c r="BT438" s="34"/>
      <c r="BU438" s="34"/>
      <c r="BV438" s="34"/>
      <c r="BW438" s="34"/>
      <c r="BX438" s="34"/>
      <c r="BY438" s="34"/>
      <c r="BZ438" s="34"/>
    </row>
    <row r="439" spans="3:78" s="33" customFormat="1">
      <c r="C439" s="38"/>
      <c r="D439" s="41"/>
      <c r="E439" s="38"/>
      <c r="F439" s="39"/>
      <c r="G439" s="39"/>
      <c r="H439" s="40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  <c r="AO439" s="34"/>
      <c r="AP439" s="34"/>
      <c r="AQ439" s="34"/>
      <c r="AR439" s="34"/>
      <c r="AS439" s="34"/>
      <c r="AT439" s="34"/>
      <c r="AU439" s="34"/>
      <c r="AV439" s="34"/>
      <c r="AW439" s="34"/>
      <c r="AX439" s="34"/>
      <c r="AY439" s="34"/>
      <c r="AZ439" s="34"/>
      <c r="BA439" s="34"/>
      <c r="BB439" s="34"/>
      <c r="BC439" s="34"/>
      <c r="BD439" s="34"/>
      <c r="BE439" s="34"/>
      <c r="BF439" s="34"/>
      <c r="BG439" s="34"/>
      <c r="BH439" s="34"/>
      <c r="BI439" s="34"/>
      <c r="BJ439" s="34"/>
      <c r="BK439" s="34"/>
      <c r="BL439" s="34"/>
      <c r="BM439" s="34"/>
      <c r="BN439" s="34"/>
      <c r="BO439" s="34"/>
      <c r="BP439" s="34"/>
      <c r="BQ439" s="34"/>
      <c r="BR439" s="34"/>
      <c r="BS439" s="34"/>
      <c r="BT439" s="34"/>
      <c r="BU439" s="34"/>
      <c r="BV439" s="34"/>
      <c r="BW439" s="34"/>
      <c r="BX439" s="34"/>
      <c r="BY439" s="34"/>
      <c r="BZ439" s="34"/>
    </row>
    <row r="440" spans="3:78" s="33" customFormat="1">
      <c r="C440" s="38"/>
      <c r="D440" s="41"/>
      <c r="E440" s="38"/>
      <c r="F440" s="39"/>
      <c r="G440" s="39"/>
      <c r="H440" s="40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  <c r="AO440" s="34"/>
      <c r="AP440" s="34"/>
      <c r="AQ440" s="34"/>
      <c r="AR440" s="34"/>
      <c r="AS440" s="34"/>
      <c r="AT440" s="34"/>
      <c r="AU440" s="34"/>
      <c r="AV440" s="34"/>
      <c r="AW440" s="34"/>
      <c r="AX440" s="34"/>
      <c r="AY440" s="34"/>
      <c r="AZ440" s="34"/>
      <c r="BA440" s="34"/>
      <c r="BB440" s="34"/>
      <c r="BC440" s="34"/>
      <c r="BD440" s="34"/>
      <c r="BE440" s="34"/>
      <c r="BF440" s="34"/>
      <c r="BG440" s="34"/>
      <c r="BH440" s="34"/>
      <c r="BI440" s="34"/>
      <c r="BJ440" s="34"/>
      <c r="BK440" s="34"/>
      <c r="BL440" s="34"/>
      <c r="BM440" s="34"/>
      <c r="BN440" s="34"/>
      <c r="BO440" s="34"/>
      <c r="BP440" s="34"/>
      <c r="BQ440" s="34"/>
      <c r="BR440" s="34"/>
      <c r="BS440" s="34"/>
      <c r="BT440" s="34"/>
      <c r="BU440" s="34"/>
      <c r="BV440" s="34"/>
      <c r="BW440" s="34"/>
      <c r="BX440" s="34"/>
      <c r="BY440" s="34"/>
      <c r="BZ440" s="34"/>
    </row>
    <row r="441" spans="3:78" s="33" customFormat="1">
      <c r="C441" s="38"/>
      <c r="D441" s="41"/>
      <c r="E441" s="38"/>
      <c r="F441" s="39"/>
      <c r="G441" s="39"/>
      <c r="H441" s="40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  <c r="AO441" s="34"/>
      <c r="AP441" s="34"/>
      <c r="AQ441" s="34"/>
      <c r="AR441" s="34"/>
      <c r="AS441" s="34"/>
      <c r="AT441" s="34"/>
      <c r="AU441" s="34"/>
      <c r="AV441" s="34"/>
      <c r="AW441" s="34"/>
      <c r="AX441" s="34"/>
      <c r="AY441" s="34"/>
      <c r="AZ441" s="34"/>
      <c r="BA441" s="34"/>
      <c r="BB441" s="34"/>
      <c r="BC441" s="34"/>
      <c r="BD441" s="34"/>
      <c r="BE441" s="34"/>
      <c r="BF441" s="34"/>
      <c r="BG441" s="34"/>
      <c r="BH441" s="34"/>
      <c r="BI441" s="34"/>
      <c r="BJ441" s="34"/>
      <c r="BK441" s="34"/>
      <c r="BL441" s="34"/>
      <c r="BM441" s="34"/>
      <c r="BN441" s="34"/>
      <c r="BO441" s="34"/>
      <c r="BP441" s="34"/>
      <c r="BQ441" s="34"/>
      <c r="BR441" s="34"/>
      <c r="BS441" s="34"/>
      <c r="BT441" s="34"/>
      <c r="BU441" s="34"/>
      <c r="BV441" s="34"/>
      <c r="BW441" s="34"/>
      <c r="BX441" s="34"/>
      <c r="BY441" s="34"/>
      <c r="BZ441" s="34"/>
    </row>
    <row r="442" spans="3:78" s="33" customFormat="1">
      <c r="C442" s="38"/>
      <c r="D442" s="41"/>
      <c r="E442" s="38"/>
      <c r="F442" s="39"/>
      <c r="G442" s="39"/>
      <c r="H442" s="40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  <c r="AO442" s="34"/>
      <c r="AP442" s="34"/>
      <c r="AQ442" s="34"/>
      <c r="AR442" s="34"/>
      <c r="AS442" s="34"/>
      <c r="AT442" s="34"/>
      <c r="AU442" s="34"/>
      <c r="AV442" s="34"/>
      <c r="AW442" s="34"/>
      <c r="AX442" s="34"/>
      <c r="AY442" s="34"/>
      <c r="AZ442" s="34"/>
      <c r="BA442" s="34"/>
      <c r="BB442" s="34"/>
      <c r="BC442" s="34"/>
      <c r="BD442" s="34"/>
      <c r="BE442" s="34"/>
      <c r="BF442" s="34"/>
      <c r="BG442" s="34"/>
      <c r="BH442" s="34"/>
      <c r="BI442" s="34"/>
      <c r="BJ442" s="34"/>
      <c r="BK442" s="34"/>
      <c r="BL442" s="34"/>
      <c r="BM442" s="34"/>
      <c r="BN442" s="34"/>
      <c r="BO442" s="34"/>
      <c r="BP442" s="34"/>
      <c r="BQ442" s="34"/>
      <c r="BR442" s="34"/>
      <c r="BS442" s="34"/>
      <c r="BT442" s="34"/>
      <c r="BU442" s="34"/>
      <c r="BV442" s="34"/>
      <c r="BW442" s="34"/>
      <c r="BX442" s="34"/>
      <c r="BY442" s="34"/>
      <c r="BZ442" s="34"/>
    </row>
    <row r="443" spans="3:78" s="33" customFormat="1">
      <c r="C443" s="38"/>
      <c r="D443" s="41"/>
      <c r="E443" s="38"/>
      <c r="F443" s="39"/>
      <c r="G443" s="39"/>
      <c r="H443" s="40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  <c r="AO443" s="34"/>
      <c r="AP443" s="34"/>
      <c r="AQ443" s="34"/>
      <c r="AR443" s="34"/>
      <c r="AS443" s="34"/>
      <c r="AT443" s="34"/>
      <c r="AU443" s="34"/>
      <c r="AV443" s="34"/>
      <c r="AW443" s="34"/>
      <c r="AX443" s="34"/>
      <c r="AY443" s="34"/>
      <c r="AZ443" s="34"/>
      <c r="BA443" s="34"/>
      <c r="BB443" s="34"/>
      <c r="BC443" s="34"/>
      <c r="BD443" s="34"/>
      <c r="BE443" s="34"/>
      <c r="BF443" s="34"/>
      <c r="BG443" s="34"/>
      <c r="BH443" s="34"/>
      <c r="BI443" s="34"/>
      <c r="BJ443" s="34"/>
      <c r="BK443" s="34"/>
      <c r="BL443" s="34"/>
      <c r="BM443" s="34"/>
      <c r="BN443" s="34"/>
      <c r="BO443" s="34"/>
      <c r="BP443" s="34"/>
      <c r="BQ443" s="34"/>
      <c r="BR443" s="34"/>
      <c r="BS443" s="34"/>
      <c r="BT443" s="34"/>
      <c r="BU443" s="34"/>
      <c r="BV443" s="34"/>
      <c r="BW443" s="34"/>
      <c r="BX443" s="34"/>
      <c r="BY443" s="34"/>
      <c r="BZ443" s="34"/>
    </row>
    <row r="444" spans="3:78" s="33" customFormat="1">
      <c r="C444" s="38"/>
      <c r="D444" s="41"/>
      <c r="E444" s="38"/>
      <c r="F444" s="39"/>
      <c r="G444" s="39"/>
      <c r="H444" s="40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  <c r="AO444" s="34"/>
      <c r="AP444" s="34"/>
      <c r="AQ444" s="34"/>
      <c r="AR444" s="34"/>
      <c r="AS444" s="34"/>
      <c r="AT444" s="34"/>
      <c r="AU444" s="34"/>
      <c r="AV444" s="34"/>
      <c r="AW444" s="34"/>
      <c r="AX444" s="34"/>
      <c r="AY444" s="34"/>
      <c r="AZ444" s="34"/>
      <c r="BA444" s="34"/>
      <c r="BB444" s="34"/>
      <c r="BC444" s="34"/>
      <c r="BD444" s="34"/>
      <c r="BE444" s="34"/>
      <c r="BF444" s="34"/>
      <c r="BG444" s="34"/>
      <c r="BH444" s="34"/>
      <c r="BI444" s="34"/>
      <c r="BJ444" s="34"/>
      <c r="BK444" s="34"/>
      <c r="BL444" s="34"/>
      <c r="BM444" s="34"/>
      <c r="BN444" s="34"/>
      <c r="BO444" s="34"/>
      <c r="BP444" s="34"/>
      <c r="BQ444" s="34"/>
      <c r="BR444" s="34"/>
      <c r="BS444" s="34"/>
      <c r="BT444" s="34"/>
      <c r="BU444" s="34"/>
      <c r="BV444" s="34"/>
      <c r="BW444" s="34"/>
      <c r="BX444" s="34"/>
      <c r="BY444" s="34"/>
      <c r="BZ444" s="34"/>
    </row>
    <row r="445" spans="3:78" s="33" customFormat="1">
      <c r="C445" s="38"/>
      <c r="D445" s="41"/>
      <c r="E445" s="38"/>
      <c r="F445" s="39"/>
      <c r="G445" s="39"/>
      <c r="H445" s="40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  <c r="AO445" s="34"/>
      <c r="AP445" s="34"/>
      <c r="AQ445" s="34"/>
      <c r="AR445" s="34"/>
      <c r="AS445" s="34"/>
      <c r="AT445" s="34"/>
      <c r="AU445" s="34"/>
      <c r="AV445" s="34"/>
      <c r="AW445" s="34"/>
      <c r="AX445" s="34"/>
      <c r="AY445" s="34"/>
      <c r="AZ445" s="34"/>
      <c r="BA445" s="34"/>
      <c r="BB445" s="34"/>
      <c r="BC445" s="34"/>
      <c r="BD445" s="34"/>
      <c r="BE445" s="34"/>
      <c r="BF445" s="34"/>
      <c r="BG445" s="34"/>
      <c r="BH445" s="34"/>
      <c r="BI445" s="34"/>
      <c r="BJ445" s="34"/>
      <c r="BK445" s="34"/>
      <c r="BL445" s="34"/>
      <c r="BM445" s="34"/>
      <c r="BN445" s="34"/>
      <c r="BO445" s="34"/>
      <c r="BP445" s="34"/>
      <c r="BQ445" s="34"/>
      <c r="BR445" s="34"/>
      <c r="BS445" s="34"/>
      <c r="BT445" s="34"/>
      <c r="BU445" s="34"/>
      <c r="BV445" s="34"/>
      <c r="BW445" s="34"/>
      <c r="BX445" s="34"/>
      <c r="BY445" s="34"/>
      <c r="BZ445" s="34"/>
    </row>
    <row r="446" spans="3:78" s="33" customFormat="1">
      <c r="C446" s="38"/>
      <c r="D446" s="41"/>
      <c r="E446" s="38"/>
      <c r="F446" s="39"/>
      <c r="G446" s="39"/>
      <c r="H446" s="40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  <c r="AO446" s="34"/>
      <c r="AP446" s="34"/>
      <c r="AQ446" s="34"/>
      <c r="AR446" s="34"/>
      <c r="AS446" s="34"/>
      <c r="AT446" s="34"/>
      <c r="AU446" s="34"/>
      <c r="AV446" s="34"/>
      <c r="AW446" s="34"/>
      <c r="AX446" s="34"/>
      <c r="AY446" s="34"/>
      <c r="AZ446" s="34"/>
      <c r="BA446" s="34"/>
      <c r="BB446" s="34"/>
      <c r="BC446" s="34"/>
      <c r="BD446" s="34"/>
      <c r="BE446" s="34"/>
      <c r="BF446" s="34"/>
      <c r="BG446" s="34"/>
      <c r="BH446" s="34"/>
      <c r="BI446" s="34"/>
      <c r="BJ446" s="34"/>
      <c r="BK446" s="34"/>
      <c r="BL446" s="34"/>
      <c r="BM446" s="34"/>
      <c r="BN446" s="34"/>
      <c r="BO446" s="34"/>
      <c r="BP446" s="34"/>
      <c r="BQ446" s="34"/>
      <c r="BR446" s="34"/>
      <c r="BS446" s="34"/>
      <c r="BT446" s="34"/>
      <c r="BU446" s="34"/>
      <c r="BV446" s="34"/>
      <c r="BW446" s="34"/>
      <c r="BX446" s="34"/>
      <c r="BY446" s="34"/>
      <c r="BZ446" s="34"/>
    </row>
    <row r="447" spans="3:78" s="33" customFormat="1">
      <c r="C447" s="38"/>
      <c r="D447" s="41"/>
      <c r="E447" s="38"/>
      <c r="F447" s="39"/>
      <c r="G447" s="39"/>
      <c r="H447" s="40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  <c r="AO447" s="34"/>
      <c r="AP447" s="34"/>
      <c r="AQ447" s="34"/>
      <c r="AR447" s="34"/>
      <c r="AS447" s="34"/>
      <c r="AT447" s="34"/>
      <c r="AU447" s="34"/>
      <c r="AV447" s="34"/>
      <c r="AW447" s="34"/>
      <c r="AX447" s="34"/>
      <c r="AY447" s="34"/>
      <c r="AZ447" s="34"/>
      <c r="BA447" s="34"/>
      <c r="BB447" s="34"/>
      <c r="BC447" s="34"/>
      <c r="BD447" s="34"/>
      <c r="BE447" s="34"/>
      <c r="BF447" s="34"/>
      <c r="BG447" s="34"/>
      <c r="BH447" s="34"/>
      <c r="BI447" s="34"/>
      <c r="BJ447" s="34"/>
      <c r="BK447" s="34"/>
      <c r="BL447" s="34"/>
      <c r="BM447" s="34"/>
      <c r="BN447" s="34"/>
      <c r="BO447" s="34"/>
      <c r="BP447" s="34"/>
      <c r="BQ447" s="34"/>
      <c r="BR447" s="34"/>
      <c r="BS447" s="34"/>
      <c r="BT447" s="34"/>
      <c r="BU447" s="34"/>
      <c r="BV447" s="34"/>
      <c r="BW447" s="34"/>
      <c r="BX447" s="34"/>
      <c r="BY447" s="34"/>
      <c r="BZ447" s="34"/>
    </row>
    <row r="448" spans="3:78" s="33" customFormat="1">
      <c r="C448" s="38"/>
      <c r="D448" s="41"/>
      <c r="E448" s="38"/>
      <c r="F448" s="39"/>
      <c r="G448" s="39"/>
      <c r="H448" s="40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4"/>
      <c r="AO448" s="34"/>
      <c r="AP448" s="34"/>
      <c r="AQ448" s="34"/>
      <c r="AR448" s="34"/>
      <c r="AS448" s="34"/>
      <c r="AT448" s="34"/>
      <c r="AU448" s="34"/>
      <c r="AV448" s="34"/>
      <c r="AW448" s="34"/>
      <c r="AX448" s="34"/>
      <c r="AY448" s="34"/>
      <c r="AZ448" s="34"/>
      <c r="BA448" s="34"/>
      <c r="BB448" s="34"/>
      <c r="BC448" s="34"/>
      <c r="BD448" s="34"/>
      <c r="BE448" s="34"/>
      <c r="BF448" s="34"/>
      <c r="BG448" s="34"/>
      <c r="BH448" s="34"/>
      <c r="BI448" s="34"/>
      <c r="BJ448" s="34"/>
      <c r="BK448" s="34"/>
      <c r="BL448" s="34"/>
      <c r="BM448" s="34"/>
      <c r="BN448" s="34"/>
      <c r="BO448" s="34"/>
      <c r="BP448" s="34"/>
      <c r="BQ448" s="34"/>
      <c r="BR448" s="34"/>
      <c r="BS448" s="34"/>
      <c r="BT448" s="34"/>
      <c r="BU448" s="34"/>
      <c r="BV448" s="34"/>
      <c r="BW448" s="34"/>
      <c r="BX448" s="34"/>
      <c r="BY448" s="34"/>
      <c r="BZ448" s="34"/>
    </row>
    <row r="449" spans="3:78" s="33" customFormat="1">
      <c r="C449" s="38"/>
      <c r="D449" s="41"/>
      <c r="E449" s="38"/>
      <c r="F449" s="39"/>
      <c r="G449" s="39"/>
      <c r="H449" s="40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  <c r="AO449" s="34"/>
      <c r="AP449" s="34"/>
      <c r="AQ449" s="34"/>
      <c r="AR449" s="34"/>
      <c r="AS449" s="34"/>
      <c r="AT449" s="34"/>
      <c r="AU449" s="34"/>
      <c r="AV449" s="34"/>
      <c r="AW449" s="34"/>
      <c r="AX449" s="34"/>
      <c r="AY449" s="34"/>
      <c r="AZ449" s="34"/>
      <c r="BA449" s="34"/>
      <c r="BB449" s="34"/>
      <c r="BC449" s="34"/>
      <c r="BD449" s="34"/>
      <c r="BE449" s="34"/>
      <c r="BF449" s="34"/>
      <c r="BG449" s="34"/>
      <c r="BH449" s="34"/>
      <c r="BI449" s="34"/>
      <c r="BJ449" s="34"/>
      <c r="BK449" s="34"/>
      <c r="BL449" s="34"/>
      <c r="BM449" s="34"/>
      <c r="BN449" s="34"/>
      <c r="BO449" s="34"/>
      <c r="BP449" s="34"/>
      <c r="BQ449" s="34"/>
      <c r="BR449" s="34"/>
      <c r="BS449" s="34"/>
      <c r="BT449" s="34"/>
      <c r="BU449" s="34"/>
      <c r="BV449" s="34"/>
      <c r="BW449" s="34"/>
      <c r="BX449" s="34"/>
      <c r="BY449" s="34"/>
      <c r="BZ449" s="34"/>
    </row>
    <row r="450" spans="3:78" s="33" customFormat="1">
      <c r="C450" s="38"/>
      <c r="D450" s="41"/>
      <c r="E450" s="38"/>
      <c r="F450" s="39"/>
      <c r="G450" s="39"/>
      <c r="H450" s="40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  <c r="AO450" s="34"/>
      <c r="AP450" s="34"/>
      <c r="AQ450" s="34"/>
      <c r="AR450" s="34"/>
      <c r="AS450" s="34"/>
      <c r="AT450" s="34"/>
      <c r="AU450" s="34"/>
      <c r="AV450" s="34"/>
      <c r="AW450" s="34"/>
      <c r="AX450" s="34"/>
      <c r="AY450" s="34"/>
      <c r="AZ450" s="34"/>
      <c r="BA450" s="34"/>
      <c r="BB450" s="34"/>
      <c r="BC450" s="34"/>
      <c r="BD450" s="34"/>
      <c r="BE450" s="34"/>
      <c r="BF450" s="34"/>
      <c r="BG450" s="34"/>
      <c r="BH450" s="34"/>
      <c r="BI450" s="34"/>
      <c r="BJ450" s="34"/>
      <c r="BK450" s="34"/>
      <c r="BL450" s="34"/>
      <c r="BM450" s="34"/>
      <c r="BN450" s="34"/>
      <c r="BO450" s="34"/>
      <c r="BP450" s="34"/>
      <c r="BQ450" s="34"/>
      <c r="BR450" s="34"/>
      <c r="BS450" s="34"/>
      <c r="BT450" s="34"/>
      <c r="BU450" s="34"/>
      <c r="BV450" s="34"/>
      <c r="BW450" s="34"/>
      <c r="BX450" s="34"/>
      <c r="BY450" s="34"/>
      <c r="BZ450" s="34"/>
    </row>
    <row r="451" spans="3:78" s="33" customFormat="1">
      <c r="C451" s="38"/>
      <c r="D451" s="41"/>
      <c r="E451" s="38"/>
      <c r="F451" s="39"/>
      <c r="G451" s="39"/>
      <c r="H451" s="40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  <c r="AO451" s="34"/>
      <c r="AP451" s="34"/>
      <c r="AQ451" s="34"/>
      <c r="AR451" s="34"/>
      <c r="AS451" s="34"/>
      <c r="AT451" s="34"/>
      <c r="AU451" s="34"/>
      <c r="AV451" s="34"/>
      <c r="AW451" s="34"/>
      <c r="AX451" s="34"/>
      <c r="AY451" s="34"/>
      <c r="AZ451" s="34"/>
      <c r="BA451" s="34"/>
      <c r="BB451" s="34"/>
      <c r="BC451" s="34"/>
      <c r="BD451" s="34"/>
      <c r="BE451" s="34"/>
      <c r="BF451" s="34"/>
      <c r="BG451" s="34"/>
      <c r="BH451" s="34"/>
      <c r="BI451" s="34"/>
      <c r="BJ451" s="34"/>
      <c r="BK451" s="34"/>
      <c r="BL451" s="34"/>
      <c r="BM451" s="34"/>
      <c r="BN451" s="34"/>
      <c r="BO451" s="34"/>
      <c r="BP451" s="34"/>
      <c r="BQ451" s="34"/>
      <c r="BR451" s="34"/>
      <c r="BS451" s="34"/>
      <c r="BT451" s="34"/>
      <c r="BU451" s="34"/>
      <c r="BV451" s="34"/>
      <c r="BW451" s="34"/>
      <c r="BX451" s="34"/>
      <c r="BY451" s="34"/>
      <c r="BZ451" s="34"/>
    </row>
    <row r="452" spans="3:78" s="33" customFormat="1">
      <c r="C452" s="38"/>
      <c r="D452" s="41"/>
      <c r="E452" s="38"/>
      <c r="F452" s="39"/>
      <c r="G452" s="39"/>
      <c r="H452" s="40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  <c r="AO452" s="34"/>
      <c r="AP452" s="34"/>
      <c r="AQ452" s="34"/>
      <c r="AR452" s="34"/>
      <c r="AS452" s="34"/>
      <c r="AT452" s="34"/>
      <c r="AU452" s="34"/>
      <c r="AV452" s="34"/>
      <c r="AW452" s="34"/>
      <c r="AX452" s="34"/>
      <c r="AY452" s="34"/>
      <c r="AZ452" s="34"/>
      <c r="BA452" s="34"/>
      <c r="BB452" s="34"/>
      <c r="BC452" s="34"/>
      <c r="BD452" s="34"/>
      <c r="BE452" s="34"/>
      <c r="BF452" s="34"/>
      <c r="BG452" s="34"/>
      <c r="BH452" s="34"/>
      <c r="BI452" s="34"/>
      <c r="BJ452" s="34"/>
      <c r="BK452" s="34"/>
      <c r="BL452" s="34"/>
      <c r="BM452" s="34"/>
      <c r="BN452" s="34"/>
      <c r="BO452" s="34"/>
      <c r="BP452" s="34"/>
      <c r="BQ452" s="34"/>
      <c r="BR452" s="34"/>
      <c r="BS452" s="34"/>
      <c r="BT452" s="34"/>
      <c r="BU452" s="34"/>
      <c r="BV452" s="34"/>
      <c r="BW452" s="34"/>
      <c r="BX452" s="34"/>
      <c r="BY452" s="34"/>
      <c r="BZ452" s="34"/>
    </row>
    <row r="453" spans="3:78" s="33" customFormat="1">
      <c r="C453" s="38"/>
      <c r="D453" s="41"/>
      <c r="E453" s="38"/>
      <c r="F453" s="39"/>
      <c r="G453" s="39"/>
      <c r="H453" s="40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  <c r="AO453" s="34"/>
      <c r="AP453" s="34"/>
      <c r="AQ453" s="34"/>
      <c r="AR453" s="34"/>
      <c r="AS453" s="34"/>
      <c r="AT453" s="34"/>
      <c r="AU453" s="34"/>
      <c r="AV453" s="34"/>
      <c r="AW453" s="34"/>
      <c r="AX453" s="34"/>
      <c r="AY453" s="34"/>
      <c r="AZ453" s="34"/>
      <c r="BA453" s="34"/>
      <c r="BB453" s="34"/>
      <c r="BC453" s="34"/>
      <c r="BD453" s="34"/>
      <c r="BE453" s="34"/>
      <c r="BF453" s="34"/>
      <c r="BG453" s="34"/>
      <c r="BH453" s="34"/>
      <c r="BI453" s="34"/>
      <c r="BJ453" s="34"/>
      <c r="BK453" s="34"/>
      <c r="BL453" s="34"/>
      <c r="BM453" s="34"/>
      <c r="BN453" s="34"/>
      <c r="BO453" s="34"/>
      <c r="BP453" s="34"/>
      <c r="BQ453" s="34"/>
      <c r="BR453" s="34"/>
      <c r="BS453" s="34"/>
      <c r="BT453" s="34"/>
      <c r="BU453" s="34"/>
      <c r="BV453" s="34"/>
      <c r="BW453" s="34"/>
      <c r="BX453" s="34"/>
      <c r="BY453" s="34"/>
      <c r="BZ453" s="34"/>
    </row>
    <row r="454" spans="3:78" s="33" customFormat="1">
      <c r="C454" s="38"/>
      <c r="D454" s="41"/>
      <c r="E454" s="38"/>
      <c r="F454" s="39"/>
      <c r="G454" s="39"/>
      <c r="H454" s="40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  <c r="AO454" s="34"/>
      <c r="AP454" s="34"/>
      <c r="AQ454" s="34"/>
      <c r="AR454" s="34"/>
      <c r="AS454" s="34"/>
      <c r="AT454" s="34"/>
      <c r="AU454" s="34"/>
      <c r="AV454" s="34"/>
      <c r="AW454" s="34"/>
      <c r="AX454" s="34"/>
      <c r="AY454" s="34"/>
      <c r="AZ454" s="34"/>
      <c r="BA454" s="34"/>
      <c r="BB454" s="34"/>
      <c r="BC454" s="34"/>
      <c r="BD454" s="34"/>
      <c r="BE454" s="34"/>
      <c r="BF454" s="34"/>
      <c r="BG454" s="34"/>
      <c r="BH454" s="34"/>
      <c r="BI454" s="34"/>
      <c r="BJ454" s="34"/>
      <c r="BK454" s="34"/>
      <c r="BL454" s="34"/>
      <c r="BM454" s="34"/>
      <c r="BN454" s="34"/>
      <c r="BO454" s="34"/>
      <c r="BP454" s="34"/>
      <c r="BQ454" s="34"/>
      <c r="BR454" s="34"/>
      <c r="BS454" s="34"/>
      <c r="BT454" s="34"/>
      <c r="BU454" s="34"/>
      <c r="BV454" s="34"/>
      <c r="BW454" s="34"/>
      <c r="BX454" s="34"/>
      <c r="BY454" s="34"/>
      <c r="BZ454" s="34"/>
    </row>
    <row r="455" spans="3:78" s="33" customFormat="1">
      <c r="C455" s="38"/>
      <c r="D455" s="41"/>
      <c r="E455" s="38"/>
      <c r="F455" s="39"/>
      <c r="G455" s="39"/>
      <c r="H455" s="40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  <c r="AO455" s="34"/>
      <c r="AP455" s="34"/>
      <c r="AQ455" s="34"/>
      <c r="AR455" s="34"/>
      <c r="AS455" s="34"/>
      <c r="AT455" s="34"/>
      <c r="AU455" s="34"/>
      <c r="AV455" s="34"/>
      <c r="AW455" s="34"/>
      <c r="AX455" s="34"/>
      <c r="AY455" s="34"/>
      <c r="AZ455" s="34"/>
      <c r="BA455" s="34"/>
      <c r="BB455" s="34"/>
      <c r="BC455" s="34"/>
      <c r="BD455" s="34"/>
      <c r="BE455" s="34"/>
      <c r="BF455" s="34"/>
      <c r="BG455" s="34"/>
      <c r="BH455" s="34"/>
      <c r="BI455" s="34"/>
      <c r="BJ455" s="34"/>
      <c r="BK455" s="34"/>
      <c r="BL455" s="34"/>
      <c r="BM455" s="34"/>
      <c r="BN455" s="34"/>
      <c r="BO455" s="34"/>
      <c r="BP455" s="34"/>
      <c r="BQ455" s="34"/>
      <c r="BR455" s="34"/>
      <c r="BS455" s="34"/>
      <c r="BT455" s="34"/>
      <c r="BU455" s="34"/>
      <c r="BV455" s="34"/>
      <c r="BW455" s="34"/>
      <c r="BX455" s="34"/>
      <c r="BY455" s="34"/>
      <c r="BZ455" s="34"/>
    </row>
    <row r="456" spans="3:78" s="33" customFormat="1">
      <c r="C456" s="38"/>
      <c r="D456" s="41"/>
      <c r="E456" s="38"/>
      <c r="F456" s="39"/>
      <c r="G456" s="39"/>
      <c r="H456" s="40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  <c r="AO456" s="34"/>
      <c r="AP456" s="34"/>
      <c r="AQ456" s="34"/>
      <c r="AR456" s="34"/>
      <c r="AS456" s="34"/>
      <c r="AT456" s="34"/>
      <c r="AU456" s="34"/>
      <c r="AV456" s="34"/>
      <c r="AW456" s="34"/>
      <c r="AX456" s="34"/>
      <c r="AY456" s="34"/>
      <c r="AZ456" s="34"/>
      <c r="BA456" s="34"/>
      <c r="BB456" s="34"/>
      <c r="BC456" s="34"/>
      <c r="BD456" s="34"/>
      <c r="BE456" s="34"/>
      <c r="BF456" s="34"/>
      <c r="BG456" s="34"/>
      <c r="BH456" s="34"/>
      <c r="BI456" s="34"/>
      <c r="BJ456" s="34"/>
      <c r="BK456" s="34"/>
      <c r="BL456" s="34"/>
      <c r="BM456" s="34"/>
      <c r="BN456" s="34"/>
      <c r="BO456" s="34"/>
      <c r="BP456" s="34"/>
      <c r="BQ456" s="34"/>
      <c r="BR456" s="34"/>
      <c r="BS456" s="34"/>
      <c r="BT456" s="34"/>
      <c r="BU456" s="34"/>
      <c r="BV456" s="34"/>
      <c r="BW456" s="34"/>
      <c r="BX456" s="34"/>
      <c r="BY456" s="34"/>
      <c r="BZ456" s="34"/>
    </row>
    <row r="457" spans="3:78" s="33" customFormat="1">
      <c r="C457" s="38"/>
      <c r="D457" s="41"/>
      <c r="E457" s="38"/>
      <c r="F457" s="39"/>
      <c r="G457" s="39"/>
      <c r="H457" s="40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  <c r="AO457" s="34"/>
      <c r="AP457" s="34"/>
      <c r="AQ457" s="34"/>
      <c r="AR457" s="34"/>
      <c r="AS457" s="34"/>
      <c r="AT457" s="34"/>
      <c r="AU457" s="34"/>
      <c r="AV457" s="34"/>
      <c r="AW457" s="34"/>
      <c r="AX457" s="34"/>
      <c r="AY457" s="34"/>
      <c r="AZ457" s="34"/>
      <c r="BA457" s="34"/>
      <c r="BB457" s="34"/>
      <c r="BC457" s="34"/>
      <c r="BD457" s="34"/>
      <c r="BE457" s="34"/>
      <c r="BF457" s="34"/>
      <c r="BG457" s="34"/>
      <c r="BH457" s="34"/>
      <c r="BI457" s="34"/>
      <c r="BJ457" s="34"/>
      <c r="BK457" s="34"/>
      <c r="BL457" s="34"/>
      <c r="BM457" s="34"/>
      <c r="BN457" s="34"/>
      <c r="BO457" s="34"/>
      <c r="BP457" s="34"/>
      <c r="BQ457" s="34"/>
      <c r="BR457" s="34"/>
      <c r="BS457" s="34"/>
      <c r="BT457" s="34"/>
      <c r="BU457" s="34"/>
      <c r="BV457" s="34"/>
      <c r="BW457" s="34"/>
      <c r="BX457" s="34"/>
      <c r="BY457" s="34"/>
      <c r="BZ457" s="34"/>
    </row>
    <row r="458" spans="3:78" s="33" customFormat="1">
      <c r="C458" s="38"/>
      <c r="D458" s="41"/>
      <c r="E458" s="38"/>
      <c r="F458" s="39"/>
      <c r="G458" s="39"/>
      <c r="H458" s="40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  <c r="AO458" s="34"/>
      <c r="AP458" s="34"/>
      <c r="AQ458" s="34"/>
      <c r="AR458" s="34"/>
      <c r="AS458" s="34"/>
      <c r="AT458" s="34"/>
      <c r="AU458" s="34"/>
      <c r="AV458" s="34"/>
      <c r="AW458" s="34"/>
      <c r="AX458" s="34"/>
      <c r="AY458" s="34"/>
      <c r="AZ458" s="34"/>
      <c r="BA458" s="34"/>
      <c r="BB458" s="34"/>
      <c r="BC458" s="34"/>
      <c r="BD458" s="34"/>
      <c r="BE458" s="34"/>
      <c r="BF458" s="34"/>
      <c r="BG458" s="34"/>
      <c r="BH458" s="34"/>
      <c r="BI458" s="34"/>
      <c r="BJ458" s="34"/>
      <c r="BK458" s="34"/>
      <c r="BL458" s="34"/>
      <c r="BM458" s="34"/>
      <c r="BN458" s="34"/>
      <c r="BO458" s="34"/>
      <c r="BP458" s="34"/>
      <c r="BQ458" s="34"/>
      <c r="BR458" s="34"/>
      <c r="BS458" s="34"/>
      <c r="BT458" s="34"/>
      <c r="BU458" s="34"/>
      <c r="BV458" s="34"/>
      <c r="BW458" s="34"/>
      <c r="BX458" s="34"/>
      <c r="BY458" s="34"/>
      <c r="BZ458" s="34"/>
    </row>
    <row r="459" spans="3:78" s="33" customFormat="1">
      <c r="C459" s="38"/>
      <c r="D459" s="41"/>
      <c r="E459" s="38"/>
      <c r="F459" s="39"/>
      <c r="G459" s="39"/>
      <c r="H459" s="40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  <c r="AO459" s="34"/>
      <c r="AP459" s="34"/>
      <c r="AQ459" s="34"/>
      <c r="AR459" s="34"/>
      <c r="AS459" s="34"/>
      <c r="AT459" s="34"/>
      <c r="AU459" s="34"/>
      <c r="AV459" s="34"/>
      <c r="AW459" s="34"/>
      <c r="AX459" s="34"/>
      <c r="AY459" s="34"/>
      <c r="AZ459" s="34"/>
      <c r="BA459" s="34"/>
      <c r="BB459" s="34"/>
      <c r="BC459" s="34"/>
      <c r="BD459" s="34"/>
      <c r="BE459" s="34"/>
      <c r="BF459" s="34"/>
      <c r="BG459" s="34"/>
      <c r="BH459" s="34"/>
      <c r="BI459" s="34"/>
      <c r="BJ459" s="34"/>
      <c r="BK459" s="34"/>
      <c r="BL459" s="34"/>
      <c r="BM459" s="34"/>
      <c r="BN459" s="34"/>
      <c r="BO459" s="34"/>
      <c r="BP459" s="34"/>
      <c r="BQ459" s="34"/>
      <c r="BR459" s="34"/>
      <c r="BS459" s="34"/>
      <c r="BT459" s="34"/>
      <c r="BU459" s="34"/>
      <c r="BV459" s="34"/>
      <c r="BW459" s="34"/>
      <c r="BX459" s="34"/>
      <c r="BY459" s="34"/>
      <c r="BZ459" s="34"/>
    </row>
    <row r="460" spans="3:78" s="33" customFormat="1">
      <c r="C460" s="38"/>
      <c r="D460" s="41"/>
      <c r="E460" s="38"/>
      <c r="F460" s="39"/>
      <c r="G460" s="39"/>
      <c r="H460" s="40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  <c r="AO460" s="34"/>
      <c r="AP460" s="34"/>
      <c r="AQ460" s="34"/>
      <c r="AR460" s="34"/>
      <c r="AS460" s="34"/>
      <c r="AT460" s="34"/>
      <c r="AU460" s="34"/>
      <c r="AV460" s="34"/>
      <c r="AW460" s="34"/>
      <c r="AX460" s="34"/>
      <c r="AY460" s="34"/>
      <c r="AZ460" s="34"/>
      <c r="BA460" s="34"/>
      <c r="BB460" s="34"/>
      <c r="BC460" s="34"/>
      <c r="BD460" s="34"/>
      <c r="BE460" s="34"/>
      <c r="BF460" s="34"/>
      <c r="BG460" s="34"/>
      <c r="BH460" s="34"/>
      <c r="BI460" s="34"/>
      <c r="BJ460" s="34"/>
      <c r="BK460" s="34"/>
      <c r="BL460" s="34"/>
      <c r="BM460" s="34"/>
      <c r="BN460" s="34"/>
      <c r="BO460" s="34"/>
      <c r="BP460" s="34"/>
      <c r="BQ460" s="34"/>
      <c r="BR460" s="34"/>
      <c r="BS460" s="34"/>
      <c r="BT460" s="34"/>
      <c r="BU460" s="34"/>
      <c r="BV460" s="34"/>
      <c r="BW460" s="34"/>
      <c r="BX460" s="34"/>
      <c r="BY460" s="34"/>
      <c r="BZ460" s="34"/>
    </row>
    <row r="461" spans="3:78" s="33" customFormat="1">
      <c r="C461" s="38"/>
      <c r="D461" s="41"/>
      <c r="E461" s="38"/>
      <c r="F461" s="39"/>
      <c r="G461" s="39"/>
      <c r="H461" s="40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  <c r="AO461" s="34"/>
      <c r="AP461" s="34"/>
      <c r="AQ461" s="34"/>
      <c r="AR461" s="34"/>
      <c r="AS461" s="34"/>
      <c r="AT461" s="34"/>
      <c r="AU461" s="34"/>
      <c r="AV461" s="34"/>
      <c r="AW461" s="34"/>
      <c r="AX461" s="34"/>
      <c r="AY461" s="34"/>
      <c r="AZ461" s="34"/>
      <c r="BA461" s="34"/>
      <c r="BB461" s="34"/>
      <c r="BC461" s="34"/>
      <c r="BD461" s="34"/>
      <c r="BE461" s="34"/>
      <c r="BF461" s="34"/>
      <c r="BG461" s="34"/>
      <c r="BH461" s="34"/>
      <c r="BI461" s="34"/>
      <c r="BJ461" s="34"/>
      <c r="BK461" s="34"/>
      <c r="BL461" s="34"/>
      <c r="BM461" s="34"/>
      <c r="BN461" s="34"/>
      <c r="BO461" s="34"/>
      <c r="BP461" s="34"/>
      <c r="BQ461" s="34"/>
      <c r="BR461" s="34"/>
      <c r="BS461" s="34"/>
      <c r="BT461" s="34"/>
      <c r="BU461" s="34"/>
      <c r="BV461" s="34"/>
      <c r="BW461" s="34"/>
      <c r="BX461" s="34"/>
      <c r="BY461" s="34"/>
      <c r="BZ461" s="34"/>
    </row>
    <row r="462" spans="3:78" s="33" customFormat="1">
      <c r="C462" s="38"/>
      <c r="D462" s="41"/>
      <c r="E462" s="38"/>
      <c r="F462" s="39"/>
      <c r="G462" s="39"/>
      <c r="H462" s="40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  <c r="AO462" s="34"/>
      <c r="AP462" s="34"/>
      <c r="AQ462" s="34"/>
      <c r="AR462" s="34"/>
      <c r="AS462" s="34"/>
      <c r="AT462" s="34"/>
      <c r="AU462" s="34"/>
      <c r="AV462" s="34"/>
      <c r="AW462" s="34"/>
      <c r="AX462" s="34"/>
      <c r="AY462" s="34"/>
      <c r="AZ462" s="34"/>
      <c r="BA462" s="34"/>
      <c r="BB462" s="34"/>
      <c r="BC462" s="34"/>
      <c r="BD462" s="34"/>
      <c r="BE462" s="34"/>
      <c r="BF462" s="34"/>
      <c r="BG462" s="34"/>
      <c r="BH462" s="34"/>
      <c r="BI462" s="34"/>
      <c r="BJ462" s="34"/>
      <c r="BK462" s="34"/>
      <c r="BL462" s="34"/>
      <c r="BM462" s="34"/>
      <c r="BN462" s="34"/>
      <c r="BO462" s="34"/>
      <c r="BP462" s="34"/>
      <c r="BQ462" s="34"/>
      <c r="BR462" s="34"/>
      <c r="BS462" s="34"/>
      <c r="BT462" s="34"/>
      <c r="BU462" s="34"/>
      <c r="BV462" s="34"/>
      <c r="BW462" s="34"/>
      <c r="BX462" s="34"/>
      <c r="BY462" s="34"/>
      <c r="BZ462" s="34"/>
    </row>
    <row r="463" spans="3:78" s="33" customFormat="1">
      <c r="C463" s="38"/>
      <c r="D463" s="41"/>
      <c r="E463" s="38"/>
      <c r="F463" s="39"/>
      <c r="G463" s="39"/>
      <c r="H463" s="40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  <c r="AO463" s="34"/>
      <c r="AP463" s="34"/>
      <c r="AQ463" s="34"/>
      <c r="AR463" s="34"/>
      <c r="AS463" s="34"/>
      <c r="AT463" s="34"/>
      <c r="AU463" s="34"/>
      <c r="AV463" s="34"/>
      <c r="AW463" s="34"/>
      <c r="AX463" s="34"/>
      <c r="AY463" s="34"/>
      <c r="AZ463" s="34"/>
      <c r="BA463" s="34"/>
      <c r="BB463" s="34"/>
      <c r="BC463" s="34"/>
      <c r="BD463" s="34"/>
      <c r="BE463" s="34"/>
      <c r="BF463" s="34"/>
      <c r="BG463" s="34"/>
      <c r="BH463" s="34"/>
      <c r="BI463" s="34"/>
      <c r="BJ463" s="34"/>
      <c r="BK463" s="34"/>
      <c r="BL463" s="34"/>
      <c r="BM463" s="34"/>
      <c r="BN463" s="34"/>
      <c r="BO463" s="34"/>
      <c r="BP463" s="34"/>
      <c r="BQ463" s="34"/>
      <c r="BR463" s="34"/>
      <c r="BS463" s="34"/>
      <c r="BT463" s="34"/>
      <c r="BU463" s="34"/>
      <c r="BV463" s="34"/>
      <c r="BW463" s="34"/>
      <c r="BX463" s="34"/>
      <c r="BY463" s="34"/>
      <c r="BZ463" s="34"/>
    </row>
    <row r="464" spans="3:78" s="33" customFormat="1">
      <c r="C464" s="38"/>
      <c r="D464" s="41"/>
      <c r="E464" s="38"/>
      <c r="F464" s="39"/>
      <c r="G464" s="39"/>
      <c r="H464" s="40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  <c r="AO464" s="34"/>
      <c r="AP464" s="34"/>
      <c r="AQ464" s="34"/>
      <c r="AR464" s="34"/>
      <c r="AS464" s="34"/>
      <c r="AT464" s="34"/>
      <c r="AU464" s="34"/>
      <c r="AV464" s="34"/>
      <c r="AW464" s="34"/>
      <c r="AX464" s="34"/>
      <c r="AY464" s="34"/>
      <c r="AZ464" s="34"/>
      <c r="BA464" s="34"/>
      <c r="BB464" s="34"/>
      <c r="BC464" s="34"/>
      <c r="BD464" s="34"/>
      <c r="BE464" s="34"/>
      <c r="BF464" s="34"/>
      <c r="BG464" s="34"/>
      <c r="BH464" s="34"/>
      <c r="BI464" s="34"/>
      <c r="BJ464" s="34"/>
      <c r="BK464" s="34"/>
      <c r="BL464" s="34"/>
      <c r="BM464" s="34"/>
      <c r="BN464" s="34"/>
      <c r="BO464" s="34"/>
      <c r="BP464" s="34"/>
      <c r="BQ464" s="34"/>
      <c r="BR464" s="34"/>
      <c r="BS464" s="34"/>
      <c r="BT464" s="34"/>
      <c r="BU464" s="34"/>
      <c r="BV464" s="34"/>
      <c r="BW464" s="34"/>
      <c r="BX464" s="34"/>
      <c r="BY464" s="34"/>
      <c r="BZ464" s="34"/>
    </row>
    <row r="465" spans="3:78" s="33" customFormat="1">
      <c r="C465" s="38"/>
      <c r="D465" s="41"/>
      <c r="E465" s="38"/>
      <c r="F465" s="39"/>
      <c r="G465" s="39"/>
      <c r="H465" s="40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  <c r="AO465" s="34"/>
      <c r="AP465" s="34"/>
      <c r="AQ465" s="34"/>
      <c r="AR465" s="34"/>
      <c r="AS465" s="34"/>
      <c r="AT465" s="34"/>
      <c r="AU465" s="34"/>
      <c r="AV465" s="34"/>
      <c r="AW465" s="34"/>
      <c r="AX465" s="34"/>
      <c r="AY465" s="34"/>
      <c r="AZ465" s="34"/>
      <c r="BA465" s="34"/>
      <c r="BB465" s="34"/>
      <c r="BC465" s="34"/>
      <c r="BD465" s="34"/>
      <c r="BE465" s="34"/>
      <c r="BF465" s="34"/>
      <c r="BG465" s="34"/>
      <c r="BH465" s="34"/>
      <c r="BI465" s="34"/>
      <c r="BJ465" s="34"/>
      <c r="BK465" s="34"/>
      <c r="BL465" s="34"/>
      <c r="BM465" s="34"/>
      <c r="BN465" s="34"/>
      <c r="BO465" s="34"/>
      <c r="BP465" s="34"/>
      <c r="BQ465" s="34"/>
      <c r="BR465" s="34"/>
      <c r="BS465" s="34"/>
      <c r="BT465" s="34"/>
      <c r="BU465" s="34"/>
      <c r="BV465" s="34"/>
      <c r="BW465" s="34"/>
      <c r="BX465" s="34"/>
      <c r="BY465" s="34"/>
      <c r="BZ465" s="34"/>
    </row>
    <row r="466" spans="3:78" s="33" customFormat="1">
      <c r="C466" s="38"/>
      <c r="D466" s="41"/>
      <c r="E466" s="38"/>
      <c r="F466" s="39"/>
      <c r="G466" s="39"/>
      <c r="H466" s="40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  <c r="AO466" s="34"/>
      <c r="AP466" s="34"/>
      <c r="AQ466" s="34"/>
      <c r="AR466" s="34"/>
      <c r="AS466" s="34"/>
      <c r="AT466" s="34"/>
      <c r="AU466" s="34"/>
      <c r="AV466" s="34"/>
      <c r="AW466" s="34"/>
      <c r="AX466" s="34"/>
      <c r="AY466" s="34"/>
      <c r="AZ466" s="34"/>
      <c r="BA466" s="34"/>
      <c r="BB466" s="34"/>
      <c r="BC466" s="34"/>
      <c r="BD466" s="34"/>
      <c r="BE466" s="34"/>
      <c r="BF466" s="34"/>
      <c r="BG466" s="34"/>
      <c r="BH466" s="34"/>
      <c r="BI466" s="34"/>
      <c r="BJ466" s="34"/>
      <c r="BK466" s="34"/>
      <c r="BL466" s="34"/>
      <c r="BM466" s="34"/>
      <c r="BN466" s="34"/>
      <c r="BO466" s="34"/>
      <c r="BP466" s="34"/>
      <c r="BQ466" s="34"/>
      <c r="BR466" s="34"/>
      <c r="BS466" s="34"/>
      <c r="BT466" s="34"/>
      <c r="BU466" s="34"/>
      <c r="BV466" s="34"/>
      <c r="BW466" s="34"/>
      <c r="BX466" s="34"/>
      <c r="BY466" s="34"/>
      <c r="BZ466" s="34"/>
    </row>
    <row r="467" spans="3:78" s="33" customFormat="1">
      <c r="C467" s="38"/>
      <c r="D467" s="41"/>
      <c r="E467" s="38"/>
      <c r="F467" s="39"/>
      <c r="G467" s="39"/>
      <c r="H467" s="40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  <c r="AO467" s="34"/>
      <c r="AP467" s="34"/>
      <c r="AQ467" s="34"/>
      <c r="AR467" s="34"/>
      <c r="AS467" s="34"/>
      <c r="AT467" s="34"/>
      <c r="AU467" s="34"/>
      <c r="AV467" s="34"/>
      <c r="AW467" s="34"/>
      <c r="AX467" s="34"/>
      <c r="AY467" s="34"/>
      <c r="AZ467" s="34"/>
      <c r="BA467" s="34"/>
      <c r="BB467" s="34"/>
      <c r="BC467" s="34"/>
      <c r="BD467" s="34"/>
      <c r="BE467" s="34"/>
      <c r="BF467" s="34"/>
      <c r="BG467" s="34"/>
      <c r="BH467" s="34"/>
      <c r="BI467" s="34"/>
      <c r="BJ467" s="34"/>
      <c r="BK467" s="34"/>
      <c r="BL467" s="34"/>
      <c r="BM467" s="34"/>
      <c r="BN467" s="34"/>
      <c r="BO467" s="34"/>
      <c r="BP467" s="34"/>
      <c r="BQ467" s="34"/>
      <c r="BR467" s="34"/>
      <c r="BS467" s="34"/>
      <c r="BT467" s="34"/>
      <c r="BU467" s="34"/>
      <c r="BV467" s="34"/>
      <c r="BW467" s="34"/>
      <c r="BX467" s="34"/>
      <c r="BY467" s="34"/>
      <c r="BZ467" s="34"/>
    </row>
    <row r="468" spans="3:78" s="33" customFormat="1">
      <c r="C468" s="38"/>
      <c r="D468" s="41"/>
      <c r="E468" s="38"/>
      <c r="F468" s="39"/>
      <c r="G468" s="39"/>
      <c r="H468" s="40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  <c r="AO468" s="34"/>
      <c r="AP468" s="34"/>
      <c r="AQ468" s="34"/>
      <c r="AR468" s="34"/>
      <c r="AS468" s="34"/>
      <c r="AT468" s="34"/>
      <c r="AU468" s="34"/>
      <c r="AV468" s="34"/>
      <c r="AW468" s="34"/>
      <c r="AX468" s="34"/>
      <c r="AY468" s="34"/>
      <c r="AZ468" s="34"/>
      <c r="BA468" s="34"/>
      <c r="BB468" s="34"/>
      <c r="BC468" s="34"/>
      <c r="BD468" s="34"/>
      <c r="BE468" s="34"/>
      <c r="BF468" s="34"/>
      <c r="BG468" s="34"/>
      <c r="BH468" s="34"/>
      <c r="BI468" s="34"/>
      <c r="BJ468" s="34"/>
      <c r="BK468" s="34"/>
      <c r="BL468" s="34"/>
      <c r="BM468" s="34"/>
      <c r="BN468" s="34"/>
      <c r="BO468" s="34"/>
      <c r="BP468" s="34"/>
      <c r="BQ468" s="34"/>
      <c r="BR468" s="34"/>
      <c r="BS468" s="34"/>
      <c r="BT468" s="34"/>
      <c r="BU468" s="34"/>
      <c r="BV468" s="34"/>
      <c r="BW468" s="34"/>
      <c r="BX468" s="34"/>
      <c r="BY468" s="34"/>
      <c r="BZ468" s="34"/>
    </row>
    <row r="469" spans="3:78" s="33" customFormat="1">
      <c r="C469" s="38"/>
      <c r="D469" s="41"/>
      <c r="E469" s="38"/>
      <c r="F469" s="39"/>
      <c r="G469" s="39"/>
      <c r="H469" s="40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  <c r="AO469" s="34"/>
      <c r="AP469" s="34"/>
      <c r="AQ469" s="34"/>
      <c r="AR469" s="34"/>
      <c r="AS469" s="34"/>
      <c r="AT469" s="34"/>
      <c r="AU469" s="34"/>
      <c r="AV469" s="34"/>
      <c r="AW469" s="34"/>
      <c r="AX469" s="34"/>
      <c r="AY469" s="34"/>
      <c r="AZ469" s="34"/>
      <c r="BA469" s="34"/>
      <c r="BB469" s="34"/>
      <c r="BC469" s="34"/>
      <c r="BD469" s="34"/>
      <c r="BE469" s="34"/>
      <c r="BF469" s="34"/>
      <c r="BG469" s="34"/>
      <c r="BH469" s="34"/>
      <c r="BI469" s="34"/>
      <c r="BJ469" s="34"/>
      <c r="BK469" s="34"/>
      <c r="BL469" s="34"/>
      <c r="BM469" s="34"/>
      <c r="BN469" s="34"/>
      <c r="BO469" s="34"/>
      <c r="BP469" s="34"/>
      <c r="BQ469" s="34"/>
      <c r="BR469" s="34"/>
      <c r="BS469" s="34"/>
      <c r="BT469" s="34"/>
      <c r="BU469" s="34"/>
      <c r="BV469" s="34"/>
      <c r="BW469" s="34"/>
      <c r="BX469" s="34"/>
      <c r="BY469" s="34"/>
      <c r="BZ469" s="34"/>
    </row>
    <row r="470" spans="3:78" s="33" customFormat="1">
      <c r="C470" s="38"/>
      <c r="D470" s="41"/>
      <c r="E470" s="38"/>
      <c r="F470" s="39"/>
      <c r="G470" s="39"/>
      <c r="H470" s="40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  <c r="AO470" s="34"/>
      <c r="AP470" s="34"/>
      <c r="AQ470" s="34"/>
      <c r="AR470" s="34"/>
      <c r="AS470" s="34"/>
      <c r="AT470" s="34"/>
      <c r="AU470" s="34"/>
      <c r="AV470" s="34"/>
      <c r="AW470" s="34"/>
      <c r="AX470" s="34"/>
      <c r="AY470" s="34"/>
      <c r="AZ470" s="34"/>
      <c r="BA470" s="34"/>
      <c r="BB470" s="34"/>
      <c r="BC470" s="34"/>
      <c r="BD470" s="34"/>
      <c r="BE470" s="34"/>
      <c r="BF470" s="34"/>
      <c r="BG470" s="34"/>
      <c r="BH470" s="34"/>
      <c r="BI470" s="34"/>
      <c r="BJ470" s="34"/>
      <c r="BK470" s="34"/>
      <c r="BL470" s="34"/>
      <c r="BM470" s="34"/>
      <c r="BN470" s="34"/>
      <c r="BO470" s="34"/>
      <c r="BP470" s="34"/>
      <c r="BQ470" s="34"/>
      <c r="BR470" s="34"/>
      <c r="BS470" s="34"/>
      <c r="BT470" s="34"/>
      <c r="BU470" s="34"/>
      <c r="BV470" s="34"/>
      <c r="BW470" s="34"/>
      <c r="BX470" s="34"/>
      <c r="BY470" s="34"/>
      <c r="BZ470" s="34"/>
    </row>
    <row r="471" spans="3:78" s="33" customFormat="1">
      <c r="C471" s="38"/>
      <c r="D471" s="41"/>
      <c r="E471" s="38"/>
      <c r="F471" s="39"/>
      <c r="G471" s="39"/>
      <c r="H471" s="40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  <c r="AO471" s="34"/>
      <c r="AP471" s="34"/>
      <c r="AQ471" s="34"/>
      <c r="AR471" s="34"/>
      <c r="AS471" s="34"/>
      <c r="AT471" s="34"/>
      <c r="AU471" s="34"/>
      <c r="AV471" s="34"/>
      <c r="AW471" s="34"/>
      <c r="AX471" s="34"/>
      <c r="AY471" s="34"/>
      <c r="AZ471" s="34"/>
      <c r="BA471" s="34"/>
      <c r="BB471" s="34"/>
      <c r="BC471" s="34"/>
      <c r="BD471" s="34"/>
      <c r="BE471" s="34"/>
      <c r="BF471" s="34"/>
      <c r="BG471" s="34"/>
      <c r="BH471" s="34"/>
      <c r="BI471" s="34"/>
      <c r="BJ471" s="34"/>
      <c r="BK471" s="34"/>
      <c r="BL471" s="34"/>
      <c r="BM471" s="34"/>
      <c r="BN471" s="34"/>
      <c r="BO471" s="34"/>
      <c r="BP471" s="34"/>
      <c r="BQ471" s="34"/>
      <c r="BR471" s="34"/>
      <c r="BS471" s="34"/>
      <c r="BT471" s="34"/>
      <c r="BU471" s="34"/>
      <c r="BV471" s="34"/>
      <c r="BW471" s="34"/>
      <c r="BX471" s="34"/>
      <c r="BY471" s="34"/>
      <c r="BZ471" s="34"/>
    </row>
    <row r="472" spans="3:78" s="33" customFormat="1">
      <c r="C472" s="38"/>
      <c r="D472" s="41"/>
      <c r="E472" s="38"/>
      <c r="F472" s="39"/>
      <c r="G472" s="39"/>
      <c r="H472" s="40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4"/>
      <c r="AO472" s="34"/>
      <c r="AP472" s="34"/>
      <c r="AQ472" s="34"/>
      <c r="AR472" s="34"/>
      <c r="AS472" s="34"/>
      <c r="AT472" s="34"/>
      <c r="AU472" s="34"/>
      <c r="AV472" s="34"/>
      <c r="AW472" s="34"/>
      <c r="AX472" s="34"/>
      <c r="AY472" s="34"/>
      <c r="AZ472" s="34"/>
      <c r="BA472" s="34"/>
      <c r="BB472" s="34"/>
      <c r="BC472" s="34"/>
      <c r="BD472" s="34"/>
      <c r="BE472" s="34"/>
      <c r="BF472" s="34"/>
      <c r="BG472" s="34"/>
      <c r="BH472" s="34"/>
      <c r="BI472" s="34"/>
      <c r="BJ472" s="34"/>
      <c r="BK472" s="34"/>
      <c r="BL472" s="34"/>
      <c r="BM472" s="34"/>
      <c r="BN472" s="34"/>
      <c r="BO472" s="34"/>
      <c r="BP472" s="34"/>
      <c r="BQ472" s="34"/>
      <c r="BR472" s="34"/>
      <c r="BS472" s="34"/>
      <c r="BT472" s="34"/>
      <c r="BU472" s="34"/>
      <c r="BV472" s="34"/>
      <c r="BW472" s="34"/>
      <c r="BX472" s="34"/>
      <c r="BY472" s="34"/>
      <c r="BZ472" s="34"/>
    </row>
    <row r="473" spans="3:78" s="33" customFormat="1">
      <c r="C473" s="38"/>
      <c r="D473" s="41"/>
      <c r="E473" s="38"/>
      <c r="F473" s="39"/>
      <c r="G473" s="39"/>
      <c r="H473" s="40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  <c r="AO473" s="34"/>
      <c r="AP473" s="34"/>
      <c r="AQ473" s="34"/>
      <c r="AR473" s="34"/>
      <c r="AS473" s="34"/>
      <c r="AT473" s="34"/>
      <c r="AU473" s="34"/>
      <c r="AV473" s="34"/>
      <c r="AW473" s="34"/>
      <c r="AX473" s="34"/>
      <c r="AY473" s="34"/>
      <c r="AZ473" s="34"/>
      <c r="BA473" s="34"/>
      <c r="BB473" s="34"/>
      <c r="BC473" s="34"/>
      <c r="BD473" s="34"/>
      <c r="BE473" s="34"/>
      <c r="BF473" s="34"/>
      <c r="BG473" s="34"/>
      <c r="BH473" s="34"/>
      <c r="BI473" s="34"/>
      <c r="BJ473" s="34"/>
      <c r="BK473" s="34"/>
      <c r="BL473" s="34"/>
      <c r="BM473" s="34"/>
      <c r="BN473" s="34"/>
      <c r="BO473" s="34"/>
      <c r="BP473" s="34"/>
      <c r="BQ473" s="34"/>
      <c r="BR473" s="34"/>
      <c r="BS473" s="34"/>
      <c r="BT473" s="34"/>
      <c r="BU473" s="34"/>
      <c r="BV473" s="34"/>
      <c r="BW473" s="34"/>
      <c r="BX473" s="34"/>
      <c r="BY473" s="34"/>
      <c r="BZ473" s="34"/>
    </row>
    <row r="474" spans="3:78" s="33" customFormat="1">
      <c r="C474" s="38"/>
      <c r="D474" s="41"/>
      <c r="E474" s="38"/>
      <c r="F474" s="39"/>
      <c r="G474" s="39"/>
      <c r="H474" s="40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  <c r="AO474" s="34"/>
      <c r="AP474" s="34"/>
      <c r="AQ474" s="34"/>
      <c r="AR474" s="34"/>
      <c r="AS474" s="34"/>
      <c r="AT474" s="34"/>
      <c r="AU474" s="34"/>
      <c r="AV474" s="34"/>
      <c r="AW474" s="34"/>
      <c r="AX474" s="34"/>
      <c r="AY474" s="34"/>
      <c r="AZ474" s="34"/>
      <c r="BA474" s="34"/>
      <c r="BB474" s="34"/>
      <c r="BC474" s="34"/>
      <c r="BD474" s="34"/>
      <c r="BE474" s="34"/>
      <c r="BF474" s="34"/>
      <c r="BG474" s="34"/>
      <c r="BH474" s="34"/>
      <c r="BI474" s="34"/>
      <c r="BJ474" s="34"/>
      <c r="BK474" s="34"/>
      <c r="BL474" s="34"/>
      <c r="BM474" s="34"/>
      <c r="BN474" s="34"/>
      <c r="BO474" s="34"/>
      <c r="BP474" s="34"/>
      <c r="BQ474" s="34"/>
      <c r="BR474" s="34"/>
      <c r="BS474" s="34"/>
      <c r="BT474" s="34"/>
      <c r="BU474" s="34"/>
      <c r="BV474" s="34"/>
      <c r="BW474" s="34"/>
      <c r="BX474" s="34"/>
      <c r="BY474" s="34"/>
      <c r="BZ474" s="34"/>
    </row>
    <row r="475" spans="3:78" s="33" customFormat="1">
      <c r="C475" s="38"/>
      <c r="D475" s="41"/>
      <c r="E475" s="38"/>
      <c r="F475" s="39"/>
      <c r="G475" s="39"/>
      <c r="H475" s="40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  <c r="AO475" s="34"/>
      <c r="AP475" s="34"/>
      <c r="AQ475" s="34"/>
      <c r="AR475" s="34"/>
      <c r="AS475" s="34"/>
      <c r="AT475" s="34"/>
      <c r="AU475" s="34"/>
      <c r="AV475" s="34"/>
      <c r="AW475" s="34"/>
      <c r="AX475" s="34"/>
      <c r="AY475" s="34"/>
      <c r="AZ475" s="34"/>
      <c r="BA475" s="34"/>
      <c r="BB475" s="34"/>
      <c r="BC475" s="34"/>
      <c r="BD475" s="34"/>
      <c r="BE475" s="34"/>
      <c r="BF475" s="34"/>
      <c r="BG475" s="34"/>
      <c r="BH475" s="34"/>
      <c r="BI475" s="34"/>
      <c r="BJ475" s="34"/>
      <c r="BK475" s="34"/>
      <c r="BL475" s="34"/>
      <c r="BM475" s="34"/>
      <c r="BN475" s="34"/>
      <c r="BO475" s="34"/>
      <c r="BP475" s="34"/>
      <c r="BQ475" s="34"/>
      <c r="BR475" s="34"/>
      <c r="BS475" s="34"/>
      <c r="BT475" s="34"/>
      <c r="BU475" s="34"/>
      <c r="BV475" s="34"/>
      <c r="BW475" s="34"/>
      <c r="BX475" s="34"/>
      <c r="BY475" s="34"/>
      <c r="BZ475" s="34"/>
    </row>
    <row r="476" spans="3:78" s="33" customFormat="1">
      <c r="C476" s="38"/>
      <c r="D476" s="41"/>
      <c r="E476" s="38"/>
      <c r="F476" s="39"/>
      <c r="G476" s="39"/>
      <c r="H476" s="40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4"/>
      <c r="AO476" s="34"/>
      <c r="AP476" s="34"/>
      <c r="AQ476" s="34"/>
      <c r="AR476" s="34"/>
      <c r="AS476" s="34"/>
      <c r="AT476" s="34"/>
      <c r="AU476" s="34"/>
      <c r="AV476" s="34"/>
      <c r="AW476" s="34"/>
      <c r="AX476" s="34"/>
      <c r="AY476" s="34"/>
      <c r="AZ476" s="34"/>
      <c r="BA476" s="34"/>
      <c r="BB476" s="34"/>
      <c r="BC476" s="34"/>
      <c r="BD476" s="34"/>
      <c r="BE476" s="34"/>
      <c r="BF476" s="34"/>
      <c r="BG476" s="34"/>
      <c r="BH476" s="34"/>
      <c r="BI476" s="34"/>
      <c r="BJ476" s="34"/>
      <c r="BK476" s="34"/>
      <c r="BL476" s="34"/>
      <c r="BM476" s="34"/>
      <c r="BN476" s="34"/>
      <c r="BO476" s="34"/>
      <c r="BP476" s="34"/>
      <c r="BQ476" s="34"/>
      <c r="BR476" s="34"/>
      <c r="BS476" s="34"/>
      <c r="BT476" s="34"/>
      <c r="BU476" s="34"/>
      <c r="BV476" s="34"/>
      <c r="BW476" s="34"/>
      <c r="BX476" s="34"/>
      <c r="BY476" s="34"/>
      <c r="BZ476" s="34"/>
    </row>
    <row r="477" spans="3:78" s="33" customFormat="1">
      <c r="C477" s="38"/>
      <c r="D477" s="41"/>
      <c r="E477" s="38"/>
      <c r="F477" s="39"/>
      <c r="G477" s="39"/>
      <c r="H477" s="40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  <c r="AO477" s="34"/>
      <c r="AP477" s="34"/>
      <c r="AQ477" s="34"/>
      <c r="AR477" s="34"/>
      <c r="AS477" s="34"/>
      <c r="AT477" s="34"/>
      <c r="AU477" s="34"/>
      <c r="AV477" s="34"/>
      <c r="AW477" s="34"/>
      <c r="AX477" s="34"/>
      <c r="AY477" s="34"/>
      <c r="AZ477" s="34"/>
      <c r="BA477" s="34"/>
      <c r="BB477" s="34"/>
      <c r="BC477" s="34"/>
      <c r="BD477" s="34"/>
      <c r="BE477" s="34"/>
      <c r="BF477" s="34"/>
      <c r="BG477" s="34"/>
      <c r="BH477" s="34"/>
      <c r="BI477" s="34"/>
      <c r="BJ477" s="34"/>
      <c r="BK477" s="34"/>
      <c r="BL477" s="34"/>
      <c r="BM477" s="34"/>
      <c r="BN477" s="34"/>
      <c r="BO477" s="34"/>
      <c r="BP477" s="34"/>
      <c r="BQ477" s="34"/>
      <c r="BR477" s="34"/>
      <c r="BS477" s="34"/>
      <c r="BT477" s="34"/>
      <c r="BU477" s="34"/>
      <c r="BV477" s="34"/>
      <c r="BW477" s="34"/>
      <c r="BX477" s="34"/>
      <c r="BY477" s="34"/>
      <c r="BZ477" s="34"/>
    </row>
    <row r="478" spans="3:78" s="33" customFormat="1">
      <c r="C478" s="38"/>
      <c r="D478" s="41"/>
      <c r="E478" s="38"/>
      <c r="F478" s="39"/>
      <c r="G478" s="39"/>
      <c r="H478" s="40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4"/>
      <c r="AO478" s="34"/>
      <c r="AP478" s="34"/>
      <c r="AQ478" s="34"/>
      <c r="AR478" s="34"/>
      <c r="AS478" s="34"/>
      <c r="AT478" s="34"/>
      <c r="AU478" s="34"/>
      <c r="AV478" s="34"/>
      <c r="AW478" s="34"/>
      <c r="AX478" s="34"/>
      <c r="AY478" s="34"/>
      <c r="AZ478" s="34"/>
      <c r="BA478" s="34"/>
      <c r="BB478" s="34"/>
      <c r="BC478" s="34"/>
      <c r="BD478" s="34"/>
      <c r="BE478" s="34"/>
      <c r="BF478" s="34"/>
      <c r="BG478" s="34"/>
      <c r="BH478" s="34"/>
      <c r="BI478" s="34"/>
      <c r="BJ478" s="34"/>
      <c r="BK478" s="34"/>
      <c r="BL478" s="34"/>
      <c r="BM478" s="34"/>
      <c r="BN478" s="34"/>
      <c r="BO478" s="34"/>
      <c r="BP478" s="34"/>
      <c r="BQ478" s="34"/>
      <c r="BR478" s="34"/>
      <c r="BS478" s="34"/>
      <c r="BT478" s="34"/>
      <c r="BU478" s="34"/>
      <c r="BV478" s="34"/>
      <c r="BW478" s="34"/>
      <c r="BX478" s="34"/>
      <c r="BY478" s="34"/>
      <c r="BZ478" s="34"/>
    </row>
    <row r="479" spans="3:78" s="33" customFormat="1">
      <c r="C479" s="38"/>
      <c r="D479" s="41"/>
      <c r="E479" s="38"/>
      <c r="F479" s="39"/>
      <c r="G479" s="39"/>
      <c r="H479" s="40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4"/>
      <c r="AO479" s="34"/>
      <c r="AP479" s="34"/>
      <c r="AQ479" s="34"/>
      <c r="AR479" s="34"/>
      <c r="AS479" s="34"/>
      <c r="AT479" s="34"/>
      <c r="AU479" s="34"/>
      <c r="AV479" s="34"/>
      <c r="AW479" s="34"/>
      <c r="AX479" s="34"/>
      <c r="AY479" s="34"/>
      <c r="AZ479" s="34"/>
      <c r="BA479" s="34"/>
      <c r="BB479" s="34"/>
      <c r="BC479" s="34"/>
      <c r="BD479" s="34"/>
      <c r="BE479" s="34"/>
      <c r="BF479" s="34"/>
      <c r="BG479" s="34"/>
      <c r="BH479" s="34"/>
      <c r="BI479" s="34"/>
      <c r="BJ479" s="34"/>
      <c r="BK479" s="34"/>
      <c r="BL479" s="34"/>
      <c r="BM479" s="34"/>
      <c r="BN479" s="34"/>
      <c r="BO479" s="34"/>
      <c r="BP479" s="34"/>
      <c r="BQ479" s="34"/>
      <c r="BR479" s="34"/>
      <c r="BS479" s="34"/>
      <c r="BT479" s="34"/>
      <c r="BU479" s="34"/>
      <c r="BV479" s="34"/>
      <c r="BW479" s="34"/>
      <c r="BX479" s="34"/>
      <c r="BY479" s="34"/>
      <c r="BZ479" s="34"/>
    </row>
    <row r="480" spans="3:78" s="33" customFormat="1">
      <c r="C480" s="38"/>
      <c r="D480" s="41"/>
      <c r="E480" s="38"/>
      <c r="F480" s="39"/>
      <c r="G480" s="39"/>
      <c r="H480" s="40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4"/>
      <c r="AO480" s="34"/>
      <c r="AP480" s="34"/>
      <c r="AQ480" s="34"/>
      <c r="AR480" s="34"/>
      <c r="AS480" s="34"/>
      <c r="AT480" s="34"/>
      <c r="AU480" s="34"/>
      <c r="AV480" s="34"/>
      <c r="AW480" s="34"/>
      <c r="AX480" s="34"/>
      <c r="AY480" s="34"/>
      <c r="AZ480" s="34"/>
      <c r="BA480" s="34"/>
      <c r="BB480" s="34"/>
      <c r="BC480" s="34"/>
      <c r="BD480" s="34"/>
      <c r="BE480" s="34"/>
      <c r="BF480" s="34"/>
      <c r="BG480" s="34"/>
      <c r="BH480" s="34"/>
      <c r="BI480" s="34"/>
      <c r="BJ480" s="34"/>
      <c r="BK480" s="34"/>
      <c r="BL480" s="34"/>
      <c r="BM480" s="34"/>
      <c r="BN480" s="34"/>
      <c r="BO480" s="34"/>
      <c r="BP480" s="34"/>
      <c r="BQ480" s="34"/>
      <c r="BR480" s="34"/>
      <c r="BS480" s="34"/>
      <c r="BT480" s="34"/>
      <c r="BU480" s="34"/>
      <c r="BV480" s="34"/>
      <c r="BW480" s="34"/>
      <c r="BX480" s="34"/>
      <c r="BY480" s="34"/>
      <c r="BZ480" s="34"/>
    </row>
    <row r="481" spans="3:78" s="33" customFormat="1">
      <c r="C481" s="38"/>
      <c r="D481" s="41"/>
      <c r="E481" s="38"/>
      <c r="F481" s="39"/>
      <c r="G481" s="39"/>
      <c r="H481" s="40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4"/>
      <c r="AO481" s="34"/>
      <c r="AP481" s="34"/>
      <c r="AQ481" s="34"/>
      <c r="AR481" s="34"/>
      <c r="AS481" s="34"/>
      <c r="AT481" s="34"/>
      <c r="AU481" s="34"/>
      <c r="AV481" s="34"/>
      <c r="AW481" s="34"/>
      <c r="AX481" s="34"/>
      <c r="AY481" s="34"/>
      <c r="AZ481" s="34"/>
      <c r="BA481" s="34"/>
      <c r="BB481" s="34"/>
      <c r="BC481" s="34"/>
      <c r="BD481" s="34"/>
      <c r="BE481" s="34"/>
      <c r="BF481" s="34"/>
      <c r="BG481" s="34"/>
      <c r="BH481" s="34"/>
      <c r="BI481" s="34"/>
      <c r="BJ481" s="34"/>
      <c r="BK481" s="34"/>
      <c r="BL481" s="34"/>
      <c r="BM481" s="34"/>
      <c r="BN481" s="34"/>
      <c r="BO481" s="34"/>
      <c r="BP481" s="34"/>
      <c r="BQ481" s="34"/>
      <c r="BR481" s="34"/>
      <c r="BS481" s="34"/>
      <c r="BT481" s="34"/>
      <c r="BU481" s="34"/>
      <c r="BV481" s="34"/>
      <c r="BW481" s="34"/>
      <c r="BX481" s="34"/>
      <c r="BY481" s="34"/>
      <c r="BZ481" s="34"/>
    </row>
    <row r="482" spans="3:78" s="33" customFormat="1">
      <c r="C482" s="38"/>
      <c r="D482" s="41"/>
      <c r="E482" s="38"/>
      <c r="F482" s="39"/>
      <c r="G482" s="39"/>
      <c r="H482" s="40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4"/>
      <c r="AO482" s="34"/>
      <c r="AP482" s="34"/>
      <c r="AQ482" s="34"/>
      <c r="AR482" s="34"/>
      <c r="AS482" s="34"/>
      <c r="AT482" s="34"/>
      <c r="AU482" s="34"/>
      <c r="AV482" s="34"/>
      <c r="AW482" s="34"/>
      <c r="AX482" s="34"/>
      <c r="AY482" s="34"/>
      <c r="AZ482" s="34"/>
      <c r="BA482" s="34"/>
      <c r="BB482" s="34"/>
      <c r="BC482" s="34"/>
      <c r="BD482" s="34"/>
      <c r="BE482" s="34"/>
      <c r="BF482" s="34"/>
      <c r="BG482" s="34"/>
      <c r="BH482" s="34"/>
      <c r="BI482" s="34"/>
      <c r="BJ482" s="34"/>
      <c r="BK482" s="34"/>
      <c r="BL482" s="34"/>
      <c r="BM482" s="34"/>
      <c r="BN482" s="34"/>
      <c r="BO482" s="34"/>
      <c r="BP482" s="34"/>
      <c r="BQ482" s="34"/>
      <c r="BR482" s="34"/>
      <c r="BS482" s="34"/>
      <c r="BT482" s="34"/>
      <c r="BU482" s="34"/>
      <c r="BV482" s="34"/>
      <c r="BW482" s="34"/>
      <c r="BX482" s="34"/>
      <c r="BY482" s="34"/>
      <c r="BZ482" s="34"/>
    </row>
    <row r="483" spans="3:78" s="33" customFormat="1">
      <c r="C483" s="38"/>
      <c r="D483" s="41"/>
      <c r="E483" s="38"/>
      <c r="F483" s="39"/>
      <c r="G483" s="39"/>
      <c r="H483" s="40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4"/>
      <c r="AO483" s="34"/>
      <c r="AP483" s="34"/>
      <c r="AQ483" s="34"/>
      <c r="AR483" s="34"/>
      <c r="AS483" s="34"/>
      <c r="AT483" s="34"/>
      <c r="AU483" s="34"/>
      <c r="AV483" s="34"/>
      <c r="AW483" s="34"/>
      <c r="AX483" s="34"/>
      <c r="AY483" s="34"/>
      <c r="AZ483" s="34"/>
      <c r="BA483" s="34"/>
      <c r="BB483" s="34"/>
      <c r="BC483" s="34"/>
      <c r="BD483" s="34"/>
      <c r="BE483" s="34"/>
      <c r="BF483" s="34"/>
      <c r="BG483" s="34"/>
      <c r="BH483" s="34"/>
      <c r="BI483" s="34"/>
      <c r="BJ483" s="34"/>
      <c r="BK483" s="34"/>
      <c r="BL483" s="34"/>
      <c r="BM483" s="34"/>
      <c r="BN483" s="34"/>
      <c r="BO483" s="34"/>
      <c r="BP483" s="34"/>
      <c r="BQ483" s="34"/>
      <c r="BR483" s="34"/>
      <c r="BS483" s="34"/>
      <c r="BT483" s="34"/>
      <c r="BU483" s="34"/>
      <c r="BV483" s="34"/>
      <c r="BW483" s="34"/>
      <c r="BX483" s="34"/>
      <c r="BY483" s="34"/>
      <c r="BZ483" s="34"/>
    </row>
    <row r="484" spans="3:78" s="33" customFormat="1">
      <c r="C484" s="38"/>
      <c r="D484" s="41"/>
      <c r="E484" s="38"/>
      <c r="F484" s="39"/>
      <c r="G484" s="39"/>
      <c r="H484" s="40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4"/>
      <c r="AO484" s="34"/>
      <c r="AP484" s="34"/>
      <c r="AQ484" s="34"/>
      <c r="AR484" s="34"/>
      <c r="AS484" s="34"/>
      <c r="AT484" s="34"/>
      <c r="AU484" s="34"/>
      <c r="AV484" s="34"/>
      <c r="AW484" s="34"/>
      <c r="AX484" s="34"/>
      <c r="AY484" s="34"/>
      <c r="AZ484" s="34"/>
      <c r="BA484" s="34"/>
      <c r="BB484" s="34"/>
      <c r="BC484" s="34"/>
      <c r="BD484" s="34"/>
      <c r="BE484" s="34"/>
      <c r="BF484" s="34"/>
      <c r="BG484" s="34"/>
      <c r="BH484" s="34"/>
      <c r="BI484" s="34"/>
      <c r="BJ484" s="34"/>
      <c r="BK484" s="34"/>
      <c r="BL484" s="34"/>
      <c r="BM484" s="34"/>
      <c r="BN484" s="34"/>
      <c r="BO484" s="34"/>
      <c r="BP484" s="34"/>
      <c r="BQ484" s="34"/>
      <c r="BR484" s="34"/>
      <c r="BS484" s="34"/>
      <c r="BT484" s="34"/>
      <c r="BU484" s="34"/>
      <c r="BV484" s="34"/>
      <c r="BW484" s="34"/>
      <c r="BX484" s="34"/>
      <c r="BY484" s="34"/>
      <c r="BZ484" s="34"/>
    </row>
    <row r="485" spans="3:78" s="33" customFormat="1">
      <c r="C485" s="38"/>
      <c r="D485" s="41"/>
      <c r="E485" s="38"/>
      <c r="F485" s="39"/>
      <c r="G485" s="39"/>
      <c r="H485" s="40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4"/>
      <c r="AO485" s="34"/>
      <c r="AP485" s="34"/>
      <c r="AQ485" s="34"/>
      <c r="AR485" s="34"/>
      <c r="AS485" s="34"/>
      <c r="AT485" s="34"/>
      <c r="AU485" s="34"/>
      <c r="AV485" s="34"/>
      <c r="AW485" s="34"/>
      <c r="AX485" s="34"/>
      <c r="AY485" s="34"/>
      <c r="AZ485" s="34"/>
      <c r="BA485" s="34"/>
      <c r="BB485" s="34"/>
      <c r="BC485" s="34"/>
      <c r="BD485" s="34"/>
      <c r="BE485" s="34"/>
      <c r="BF485" s="34"/>
      <c r="BG485" s="34"/>
      <c r="BH485" s="34"/>
      <c r="BI485" s="34"/>
      <c r="BJ485" s="34"/>
      <c r="BK485" s="34"/>
      <c r="BL485" s="34"/>
      <c r="BM485" s="34"/>
      <c r="BN485" s="34"/>
      <c r="BO485" s="34"/>
      <c r="BP485" s="34"/>
      <c r="BQ485" s="34"/>
      <c r="BR485" s="34"/>
      <c r="BS485" s="34"/>
      <c r="BT485" s="34"/>
      <c r="BU485" s="34"/>
      <c r="BV485" s="34"/>
      <c r="BW485" s="34"/>
      <c r="BX485" s="34"/>
      <c r="BY485" s="34"/>
      <c r="BZ485" s="34"/>
    </row>
    <row r="486" spans="3:78" s="33" customFormat="1">
      <c r="C486" s="38"/>
      <c r="D486" s="41"/>
      <c r="E486" s="38"/>
      <c r="F486" s="39"/>
      <c r="G486" s="39"/>
      <c r="H486" s="40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4"/>
      <c r="AO486" s="34"/>
      <c r="AP486" s="34"/>
      <c r="AQ486" s="34"/>
      <c r="AR486" s="34"/>
      <c r="AS486" s="34"/>
      <c r="AT486" s="34"/>
      <c r="AU486" s="34"/>
      <c r="AV486" s="34"/>
      <c r="AW486" s="34"/>
      <c r="AX486" s="34"/>
      <c r="AY486" s="34"/>
      <c r="AZ486" s="34"/>
      <c r="BA486" s="34"/>
      <c r="BB486" s="34"/>
      <c r="BC486" s="34"/>
      <c r="BD486" s="34"/>
      <c r="BE486" s="34"/>
      <c r="BF486" s="34"/>
      <c r="BG486" s="34"/>
      <c r="BH486" s="34"/>
      <c r="BI486" s="34"/>
      <c r="BJ486" s="34"/>
      <c r="BK486" s="34"/>
      <c r="BL486" s="34"/>
      <c r="BM486" s="34"/>
      <c r="BN486" s="34"/>
      <c r="BO486" s="34"/>
      <c r="BP486" s="34"/>
      <c r="BQ486" s="34"/>
      <c r="BR486" s="34"/>
      <c r="BS486" s="34"/>
      <c r="BT486" s="34"/>
      <c r="BU486" s="34"/>
      <c r="BV486" s="34"/>
      <c r="BW486" s="34"/>
      <c r="BX486" s="34"/>
      <c r="BY486" s="34"/>
      <c r="BZ486" s="34"/>
    </row>
    <row r="487" spans="3:78" s="33" customFormat="1">
      <c r="C487" s="38"/>
      <c r="D487" s="41"/>
      <c r="E487" s="38"/>
      <c r="F487" s="39"/>
      <c r="G487" s="39"/>
      <c r="H487" s="40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4"/>
      <c r="AO487" s="34"/>
      <c r="AP487" s="34"/>
      <c r="AQ487" s="34"/>
      <c r="AR487" s="34"/>
      <c r="AS487" s="34"/>
      <c r="AT487" s="34"/>
      <c r="AU487" s="34"/>
      <c r="AV487" s="34"/>
      <c r="AW487" s="34"/>
      <c r="AX487" s="34"/>
      <c r="AY487" s="34"/>
      <c r="AZ487" s="34"/>
      <c r="BA487" s="34"/>
      <c r="BB487" s="34"/>
      <c r="BC487" s="34"/>
      <c r="BD487" s="34"/>
      <c r="BE487" s="34"/>
      <c r="BF487" s="34"/>
      <c r="BG487" s="34"/>
      <c r="BH487" s="34"/>
      <c r="BI487" s="34"/>
      <c r="BJ487" s="34"/>
      <c r="BK487" s="34"/>
      <c r="BL487" s="34"/>
      <c r="BM487" s="34"/>
      <c r="BN487" s="34"/>
      <c r="BO487" s="34"/>
      <c r="BP487" s="34"/>
      <c r="BQ487" s="34"/>
      <c r="BR487" s="34"/>
      <c r="BS487" s="34"/>
      <c r="BT487" s="34"/>
      <c r="BU487" s="34"/>
      <c r="BV487" s="34"/>
      <c r="BW487" s="34"/>
      <c r="BX487" s="34"/>
      <c r="BY487" s="34"/>
      <c r="BZ487" s="34"/>
    </row>
    <row r="488" spans="3:78" s="33" customFormat="1">
      <c r="C488" s="38"/>
      <c r="D488" s="41"/>
      <c r="E488" s="38"/>
      <c r="F488" s="39"/>
      <c r="G488" s="39"/>
      <c r="H488" s="40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4"/>
      <c r="AR488" s="34"/>
      <c r="AS488" s="34"/>
      <c r="AT488" s="34"/>
      <c r="AU488" s="34"/>
      <c r="AV488" s="34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34"/>
      <c r="BH488" s="34"/>
      <c r="BI488" s="34"/>
      <c r="BJ488" s="34"/>
      <c r="BK488" s="34"/>
      <c r="BL488" s="34"/>
      <c r="BM488" s="34"/>
      <c r="BN488" s="34"/>
      <c r="BO488" s="34"/>
      <c r="BP488" s="34"/>
      <c r="BQ488" s="34"/>
      <c r="BR488" s="34"/>
      <c r="BS488" s="34"/>
      <c r="BT488" s="34"/>
      <c r="BU488" s="34"/>
      <c r="BV488" s="34"/>
      <c r="BW488" s="34"/>
      <c r="BX488" s="34"/>
      <c r="BY488" s="34"/>
      <c r="BZ488" s="34"/>
    </row>
    <row r="489" spans="3:78" s="33" customFormat="1">
      <c r="C489" s="38"/>
      <c r="D489" s="41"/>
      <c r="E489" s="38"/>
      <c r="F489" s="39"/>
      <c r="G489" s="39"/>
      <c r="H489" s="40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4"/>
      <c r="AO489" s="34"/>
      <c r="AP489" s="34"/>
      <c r="AQ489" s="34"/>
      <c r="AR489" s="34"/>
      <c r="AS489" s="34"/>
      <c r="AT489" s="34"/>
      <c r="AU489" s="34"/>
      <c r="AV489" s="34"/>
      <c r="AW489" s="34"/>
      <c r="AX489" s="34"/>
      <c r="AY489" s="34"/>
      <c r="AZ489" s="34"/>
      <c r="BA489" s="34"/>
      <c r="BB489" s="34"/>
      <c r="BC489" s="34"/>
      <c r="BD489" s="34"/>
      <c r="BE489" s="34"/>
      <c r="BF489" s="34"/>
      <c r="BG489" s="34"/>
      <c r="BH489" s="34"/>
      <c r="BI489" s="34"/>
      <c r="BJ489" s="34"/>
      <c r="BK489" s="34"/>
      <c r="BL489" s="34"/>
      <c r="BM489" s="34"/>
      <c r="BN489" s="34"/>
      <c r="BO489" s="34"/>
      <c r="BP489" s="34"/>
      <c r="BQ489" s="34"/>
      <c r="BR489" s="34"/>
      <c r="BS489" s="34"/>
      <c r="BT489" s="34"/>
      <c r="BU489" s="34"/>
      <c r="BV489" s="34"/>
      <c r="BW489" s="34"/>
      <c r="BX489" s="34"/>
      <c r="BY489" s="34"/>
      <c r="BZ489" s="34"/>
    </row>
    <row r="490" spans="3:78" s="33" customFormat="1">
      <c r="C490" s="38"/>
      <c r="D490" s="41"/>
      <c r="E490" s="38"/>
      <c r="F490" s="39"/>
      <c r="G490" s="39"/>
      <c r="H490" s="40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  <c r="AO490" s="34"/>
      <c r="AP490" s="34"/>
      <c r="AQ490" s="34"/>
      <c r="AR490" s="34"/>
      <c r="AS490" s="34"/>
      <c r="AT490" s="34"/>
      <c r="AU490" s="34"/>
      <c r="AV490" s="34"/>
      <c r="AW490" s="34"/>
      <c r="AX490" s="34"/>
      <c r="AY490" s="34"/>
      <c r="AZ490" s="34"/>
      <c r="BA490" s="34"/>
      <c r="BB490" s="34"/>
      <c r="BC490" s="34"/>
      <c r="BD490" s="34"/>
      <c r="BE490" s="34"/>
      <c r="BF490" s="34"/>
      <c r="BG490" s="34"/>
      <c r="BH490" s="34"/>
      <c r="BI490" s="34"/>
      <c r="BJ490" s="34"/>
      <c r="BK490" s="34"/>
      <c r="BL490" s="34"/>
      <c r="BM490" s="34"/>
      <c r="BN490" s="34"/>
      <c r="BO490" s="34"/>
      <c r="BP490" s="34"/>
      <c r="BQ490" s="34"/>
      <c r="BR490" s="34"/>
      <c r="BS490" s="34"/>
      <c r="BT490" s="34"/>
      <c r="BU490" s="34"/>
      <c r="BV490" s="34"/>
      <c r="BW490" s="34"/>
      <c r="BX490" s="34"/>
      <c r="BY490" s="34"/>
      <c r="BZ490" s="34"/>
    </row>
    <row r="491" spans="3:78" s="33" customFormat="1">
      <c r="C491" s="38"/>
      <c r="D491" s="41"/>
      <c r="E491" s="38"/>
      <c r="F491" s="39"/>
      <c r="G491" s="39"/>
      <c r="H491" s="40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4"/>
      <c r="AO491" s="34"/>
      <c r="AP491" s="34"/>
      <c r="AQ491" s="34"/>
      <c r="AR491" s="34"/>
      <c r="AS491" s="34"/>
      <c r="AT491" s="34"/>
      <c r="AU491" s="34"/>
      <c r="AV491" s="34"/>
      <c r="AW491" s="34"/>
      <c r="AX491" s="34"/>
      <c r="AY491" s="34"/>
      <c r="AZ491" s="34"/>
      <c r="BA491" s="34"/>
      <c r="BB491" s="34"/>
      <c r="BC491" s="34"/>
      <c r="BD491" s="34"/>
      <c r="BE491" s="34"/>
      <c r="BF491" s="34"/>
      <c r="BG491" s="34"/>
      <c r="BH491" s="34"/>
      <c r="BI491" s="34"/>
      <c r="BJ491" s="34"/>
      <c r="BK491" s="34"/>
      <c r="BL491" s="34"/>
      <c r="BM491" s="34"/>
      <c r="BN491" s="34"/>
      <c r="BO491" s="34"/>
      <c r="BP491" s="34"/>
      <c r="BQ491" s="34"/>
      <c r="BR491" s="34"/>
      <c r="BS491" s="34"/>
      <c r="BT491" s="34"/>
      <c r="BU491" s="34"/>
      <c r="BV491" s="34"/>
      <c r="BW491" s="34"/>
      <c r="BX491" s="34"/>
      <c r="BY491" s="34"/>
      <c r="BZ491" s="34"/>
    </row>
    <row r="492" spans="3:78" s="33" customFormat="1">
      <c r="C492" s="38"/>
      <c r="D492" s="41"/>
      <c r="E492" s="38"/>
      <c r="F492" s="39"/>
      <c r="G492" s="39"/>
      <c r="H492" s="40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  <c r="AO492" s="34"/>
      <c r="AP492" s="34"/>
      <c r="AQ492" s="34"/>
      <c r="AR492" s="34"/>
      <c r="AS492" s="34"/>
      <c r="AT492" s="34"/>
      <c r="AU492" s="34"/>
      <c r="AV492" s="34"/>
      <c r="AW492" s="34"/>
      <c r="AX492" s="34"/>
      <c r="AY492" s="34"/>
      <c r="AZ492" s="34"/>
      <c r="BA492" s="34"/>
      <c r="BB492" s="34"/>
      <c r="BC492" s="34"/>
      <c r="BD492" s="34"/>
      <c r="BE492" s="34"/>
      <c r="BF492" s="34"/>
      <c r="BG492" s="34"/>
      <c r="BH492" s="34"/>
      <c r="BI492" s="34"/>
      <c r="BJ492" s="34"/>
      <c r="BK492" s="34"/>
      <c r="BL492" s="34"/>
      <c r="BM492" s="34"/>
      <c r="BN492" s="34"/>
      <c r="BO492" s="34"/>
      <c r="BP492" s="34"/>
      <c r="BQ492" s="34"/>
      <c r="BR492" s="34"/>
      <c r="BS492" s="34"/>
      <c r="BT492" s="34"/>
      <c r="BU492" s="34"/>
      <c r="BV492" s="34"/>
      <c r="BW492" s="34"/>
      <c r="BX492" s="34"/>
      <c r="BY492" s="34"/>
      <c r="BZ492" s="34"/>
    </row>
    <row r="493" spans="3:78" s="33" customFormat="1">
      <c r="C493" s="38"/>
      <c r="D493" s="41"/>
      <c r="E493" s="38"/>
      <c r="F493" s="39"/>
      <c r="G493" s="39"/>
      <c r="H493" s="40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  <c r="AO493" s="34"/>
      <c r="AP493" s="34"/>
      <c r="AQ493" s="34"/>
      <c r="AR493" s="34"/>
      <c r="AS493" s="34"/>
      <c r="AT493" s="34"/>
      <c r="AU493" s="34"/>
      <c r="AV493" s="34"/>
      <c r="AW493" s="34"/>
      <c r="AX493" s="34"/>
      <c r="AY493" s="34"/>
      <c r="AZ493" s="34"/>
      <c r="BA493" s="34"/>
      <c r="BB493" s="34"/>
      <c r="BC493" s="34"/>
      <c r="BD493" s="34"/>
      <c r="BE493" s="34"/>
      <c r="BF493" s="34"/>
      <c r="BG493" s="34"/>
      <c r="BH493" s="34"/>
      <c r="BI493" s="34"/>
      <c r="BJ493" s="34"/>
      <c r="BK493" s="34"/>
      <c r="BL493" s="34"/>
      <c r="BM493" s="34"/>
      <c r="BN493" s="34"/>
      <c r="BO493" s="34"/>
      <c r="BP493" s="34"/>
      <c r="BQ493" s="34"/>
      <c r="BR493" s="34"/>
      <c r="BS493" s="34"/>
      <c r="BT493" s="34"/>
      <c r="BU493" s="34"/>
      <c r="BV493" s="34"/>
      <c r="BW493" s="34"/>
      <c r="BX493" s="34"/>
      <c r="BY493" s="34"/>
      <c r="BZ493" s="34"/>
    </row>
    <row r="494" spans="3:78" s="33" customFormat="1">
      <c r="C494" s="38"/>
      <c r="D494" s="41"/>
      <c r="E494" s="38"/>
      <c r="F494" s="39"/>
      <c r="G494" s="39"/>
      <c r="H494" s="40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  <c r="AO494" s="34"/>
      <c r="AP494" s="34"/>
      <c r="AQ494" s="34"/>
      <c r="AR494" s="34"/>
      <c r="AS494" s="34"/>
      <c r="AT494" s="34"/>
      <c r="AU494" s="34"/>
      <c r="AV494" s="34"/>
      <c r="AW494" s="34"/>
      <c r="AX494" s="34"/>
      <c r="AY494" s="34"/>
      <c r="AZ494" s="34"/>
      <c r="BA494" s="34"/>
      <c r="BB494" s="34"/>
      <c r="BC494" s="34"/>
      <c r="BD494" s="34"/>
      <c r="BE494" s="34"/>
      <c r="BF494" s="34"/>
      <c r="BG494" s="34"/>
      <c r="BH494" s="34"/>
      <c r="BI494" s="34"/>
      <c r="BJ494" s="34"/>
      <c r="BK494" s="34"/>
      <c r="BL494" s="34"/>
      <c r="BM494" s="34"/>
      <c r="BN494" s="34"/>
      <c r="BO494" s="34"/>
      <c r="BP494" s="34"/>
      <c r="BQ494" s="34"/>
      <c r="BR494" s="34"/>
      <c r="BS494" s="34"/>
      <c r="BT494" s="34"/>
      <c r="BU494" s="34"/>
      <c r="BV494" s="34"/>
      <c r="BW494" s="34"/>
      <c r="BX494" s="34"/>
      <c r="BY494" s="34"/>
      <c r="BZ494" s="34"/>
    </row>
    <row r="495" spans="3:78" s="33" customFormat="1">
      <c r="C495" s="38"/>
      <c r="D495" s="41"/>
      <c r="E495" s="38"/>
      <c r="F495" s="39"/>
      <c r="G495" s="39"/>
      <c r="H495" s="40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  <c r="AO495" s="34"/>
      <c r="AP495" s="34"/>
      <c r="AQ495" s="34"/>
      <c r="AR495" s="34"/>
      <c r="AS495" s="34"/>
      <c r="AT495" s="34"/>
      <c r="AU495" s="34"/>
      <c r="AV495" s="34"/>
      <c r="AW495" s="34"/>
      <c r="AX495" s="34"/>
      <c r="AY495" s="34"/>
      <c r="AZ495" s="34"/>
      <c r="BA495" s="34"/>
      <c r="BB495" s="34"/>
      <c r="BC495" s="34"/>
      <c r="BD495" s="34"/>
      <c r="BE495" s="34"/>
      <c r="BF495" s="34"/>
      <c r="BG495" s="34"/>
      <c r="BH495" s="34"/>
      <c r="BI495" s="34"/>
      <c r="BJ495" s="34"/>
      <c r="BK495" s="34"/>
      <c r="BL495" s="34"/>
      <c r="BM495" s="34"/>
      <c r="BN495" s="34"/>
      <c r="BO495" s="34"/>
      <c r="BP495" s="34"/>
      <c r="BQ495" s="34"/>
      <c r="BR495" s="34"/>
      <c r="BS495" s="34"/>
      <c r="BT495" s="34"/>
      <c r="BU495" s="34"/>
      <c r="BV495" s="34"/>
      <c r="BW495" s="34"/>
      <c r="BX495" s="34"/>
      <c r="BY495" s="34"/>
      <c r="BZ495" s="34"/>
    </row>
    <row r="496" spans="3:78" s="33" customFormat="1">
      <c r="C496" s="38"/>
      <c r="D496" s="41"/>
      <c r="E496" s="38"/>
      <c r="F496" s="39"/>
      <c r="G496" s="39"/>
      <c r="H496" s="40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4"/>
      <c r="AO496" s="34"/>
      <c r="AP496" s="34"/>
      <c r="AQ496" s="34"/>
      <c r="AR496" s="34"/>
      <c r="AS496" s="34"/>
      <c r="AT496" s="34"/>
      <c r="AU496" s="34"/>
      <c r="AV496" s="34"/>
      <c r="AW496" s="34"/>
      <c r="AX496" s="34"/>
      <c r="AY496" s="34"/>
      <c r="AZ496" s="34"/>
      <c r="BA496" s="34"/>
      <c r="BB496" s="34"/>
      <c r="BC496" s="34"/>
      <c r="BD496" s="34"/>
      <c r="BE496" s="34"/>
      <c r="BF496" s="34"/>
      <c r="BG496" s="34"/>
      <c r="BH496" s="34"/>
      <c r="BI496" s="34"/>
      <c r="BJ496" s="34"/>
      <c r="BK496" s="34"/>
      <c r="BL496" s="34"/>
      <c r="BM496" s="34"/>
      <c r="BN496" s="34"/>
      <c r="BO496" s="34"/>
      <c r="BP496" s="34"/>
      <c r="BQ496" s="34"/>
      <c r="BR496" s="34"/>
      <c r="BS496" s="34"/>
      <c r="BT496" s="34"/>
      <c r="BU496" s="34"/>
      <c r="BV496" s="34"/>
      <c r="BW496" s="34"/>
      <c r="BX496" s="34"/>
      <c r="BY496" s="34"/>
      <c r="BZ496" s="34"/>
    </row>
    <row r="497" spans="3:78" s="33" customFormat="1">
      <c r="C497" s="38"/>
      <c r="D497" s="41"/>
      <c r="E497" s="38"/>
      <c r="F497" s="39"/>
      <c r="G497" s="39"/>
      <c r="H497" s="40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4"/>
      <c r="AO497" s="34"/>
      <c r="AP497" s="34"/>
      <c r="AQ497" s="34"/>
      <c r="AR497" s="34"/>
      <c r="AS497" s="34"/>
      <c r="AT497" s="34"/>
      <c r="AU497" s="34"/>
      <c r="AV497" s="34"/>
      <c r="AW497" s="34"/>
      <c r="AX497" s="34"/>
      <c r="AY497" s="34"/>
      <c r="AZ497" s="34"/>
      <c r="BA497" s="34"/>
      <c r="BB497" s="34"/>
      <c r="BC497" s="34"/>
      <c r="BD497" s="34"/>
      <c r="BE497" s="34"/>
      <c r="BF497" s="34"/>
      <c r="BG497" s="34"/>
      <c r="BH497" s="34"/>
      <c r="BI497" s="34"/>
      <c r="BJ497" s="34"/>
      <c r="BK497" s="34"/>
      <c r="BL497" s="34"/>
      <c r="BM497" s="34"/>
      <c r="BN497" s="34"/>
      <c r="BO497" s="34"/>
      <c r="BP497" s="34"/>
      <c r="BQ497" s="34"/>
      <c r="BR497" s="34"/>
      <c r="BS497" s="34"/>
      <c r="BT497" s="34"/>
      <c r="BU497" s="34"/>
      <c r="BV497" s="34"/>
      <c r="BW497" s="34"/>
      <c r="BX497" s="34"/>
      <c r="BY497" s="34"/>
      <c r="BZ497" s="34"/>
    </row>
    <row r="498" spans="3:78" s="33" customFormat="1">
      <c r="C498" s="38"/>
      <c r="D498" s="41"/>
      <c r="E498" s="38"/>
      <c r="F498" s="39"/>
      <c r="G498" s="39"/>
      <c r="H498" s="40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4"/>
      <c r="AO498" s="34"/>
      <c r="AP498" s="34"/>
      <c r="AQ498" s="34"/>
      <c r="AR498" s="34"/>
      <c r="AS498" s="34"/>
      <c r="AT498" s="34"/>
      <c r="AU498" s="34"/>
      <c r="AV498" s="34"/>
      <c r="AW498" s="34"/>
      <c r="AX498" s="34"/>
      <c r="AY498" s="34"/>
      <c r="AZ498" s="34"/>
      <c r="BA498" s="34"/>
      <c r="BB498" s="34"/>
      <c r="BC498" s="34"/>
      <c r="BD498" s="34"/>
      <c r="BE498" s="34"/>
      <c r="BF498" s="34"/>
      <c r="BG498" s="34"/>
      <c r="BH498" s="34"/>
      <c r="BI498" s="34"/>
      <c r="BJ498" s="34"/>
      <c r="BK498" s="34"/>
      <c r="BL498" s="34"/>
      <c r="BM498" s="34"/>
      <c r="BN498" s="34"/>
      <c r="BO498" s="34"/>
      <c r="BP498" s="34"/>
      <c r="BQ498" s="34"/>
      <c r="BR498" s="34"/>
      <c r="BS498" s="34"/>
      <c r="BT498" s="34"/>
      <c r="BU498" s="34"/>
      <c r="BV498" s="34"/>
      <c r="BW498" s="34"/>
      <c r="BX498" s="34"/>
      <c r="BY498" s="34"/>
      <c r="BZ498" s="34"/>
    </row>
    <row r="499" spans="3:78" s="33" customFormat="1">
      <c r="C499" s="38"/>
      <c r="D499" s="41"/>
      <c r="E499" s="38"/>
      <c r="F499" s="39"/>
      <c r="G499" s="39"/>
      <c r="H499" s="40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4"/>
      <c r="AO499" s="34"/>
      <c r="AP499" s="34"/>
      <c r="AQ499" s="34"/>
      <c r="AR499" s="34"/>
      <c r="AS499" s="34"/>
      <c r="AT499" s="34"/>
      <c r="AU499" s="34"/>
      <c r="AV499" s="34"/>
      <c r="AW499" s="34"/>
      <c r="AX499" s="34"/>
      <c r="AY499" s="34"/>
      <c r="AZ499" s="34"/>
      <c r="BA499" s="34"/>
      <c r="BB499" s="34"/>
      <c r="BC499" s="34"/>
      <c r="BD499" s="34"/>
      <c r="BE499" s="34"/>
      <c r="BF499" s="34"/>
      <c r="BG499" s="34"/>
      <c r="BH499" s="34"/>
      <c r="BI499" s="34"/>
      <c r="BJ499" s="34"/>
      <c r="BK499" s="34"/>
      <c r="BL499" s="34"/>
      <c r="BM499" s="34"/>
      <c r="BN499" s="34"/>
      <c r="BO499" s="34"/>
      <c r="BP499" s="34"/>
      <c r="BQ499" s="34"/>
      <c r="BR499" s="34"/>
      <c r="BS499" s="34"/>
      <c r="BT499" s="34"/>
      <c r="BU499" s="34"/>
      <c r="BV499" s="34"/>
      <c r="BW499" s="34"/>
      <c r="BX499" s="34"/>
      <c r="BY499" s="34"/>
      <c r="BZ499" s="34"/>
    </row>
    <row r="500" spans="3:78" s="33" customFormat="1">
      <c r="C500" s="38"/>
      <c r="D500" s="41"/>
      <c r="E500" s="38"/>
      <c r="F500" s="39"/>
      <c r="G500" s="39"/>
      <c r="H500" s="40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  <c r="AO500" s="34"/>
      <c r="AP500" s="34"/>
      <c r="AQ500" s="34"/>
      <c r="AR500" s="34"/>
      <c r="AS500" s="34"/>
      <c r="AT500" s="34"/>
      <c r="AU500" s="34"/>
      <c r="AV500" s="34"/>
      <c r="AW500" s="34"/>
      <c r="AX500" s="34"/>
      <c r="AY500" s="34"/>
      <c r="AZ500" s="34"/>
      <c r="BA500" s="34"/>
      <c r="BB500" s="34"/>
      <c r="BC500" s="34"/>
      <c r="BD500" s="34"/>
      <c r="BE500" s="34"/>
      <c r="BF500" s="34"/>
      <c r="BG500" s="34"/>
      <c r="BH500" s="34"/>
      <c r="BI500" s="34"/>
      <c r="BJ500" s="34"/>
      <c r="BK500" s="34"/>
      <c r="BL500" s="34"/>
      <c r="BM500" s="34"/>
      <c r="BN500" s="34"/>
      <c r="BO500" s="34"/>
      <c r="BP500" s="34"/>
      <c r="BQ500" s="34"/>
      <c r="BR500" s="34"/>
      <c r="BS500" s="34"/>
      <c r="BT500" s="34"/>
      <c r="BU500" s="34"/>
      <c r="BV500" s="34"/>
      <c r="BW500" s="34"/>
      <c r="BX500" s="34"/>
      <c r="BY500" s="34"/>
      <c r="BZ500" s="34"/>
    </row>
    <row r="501" spans="3:78" s="33" customFormat="1">
      <c r="C501" s="38"/>
      <c r="D501" s="41"/>
      <c r="E501" s="38"/>
      <c r="F501" s="39"/>
      <c r="G501" s="39"/>
      <c r="H501" s="40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4"/>
      <c r="AO501" s="34"/>
      <c r="AP501" s="34"/>
      <c r="AQ501" s="34"/>
      <c r="AR501" s="34"/>
      <c r="AS501" s="34"/>
      <c r="AT501" s="34"/>
      <c r="AU501" s="34"/>
      <c r="AV501" s="34"/>
      <c r="AW501" s="34"/>
      <c r="AX501" s="34"/>
      <c r="AY501" s="34"/>
      <c r="AZ501" s="34"/>
      <c r="BA501" s="34"/>
      <c r="BB501" s="34"/>
      <c r="BC501" s="34"/>
      <c r="BD501" s="34"/>
      <c r="BE501" s="34"/>
      <c r="BF501" s="34"/>
      <c r="BG501" s="34"/>
      <c r="BH501" s="34"/>
      <c r="BI501" s="34"/>
      <c r="BJ501" s="34"/>
      <c r="BK501" s="34"/>
      <c r="BL501" s="34"/>
      <c r="BM501" s="34"/>
      <c r="BN501" s="34"/>
      <c r="BO501" s="34"/>
      <c r="BP501" s="34"/>
      <c r="BQ501" s="34"/>
      <c r="BR501" s="34"/>
      <c r="BS501" s="34"/>
      <c r="BT501" s="34"/>
      <c r="BU501" s="34"/>
      <c r="BV501" s="34"/>
      <c r="BW501" s="34"/>
      <c r="BX501" s="34"/>
      <c r="BY501" s="34"/>
      <c r="BZ501" s="34"/>
    </row>
    <row r="502" spans="3:78" s="33" customFormat="1">
      <c r="C502" s="38"/>
      <c r="D502" s="41"/>
      <c r="E502" s="38"/>
      <c r="F502" s="39"/>
      <c r="G502" s="39"/>
      <c r="H502" s="40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4"/>
      <c r="AO502" s="34"/>
      <c r="AP502" s="34"/>
      <c r="AQ502" s="34"/>
      <c r="AR502" s="34"/>
      <c r="AS502" s="34"/>
      <c r="AT502" s="34"/>
      <c r="AU502" s="34"/>
      <c r="AV502" s="34"/>
      <c r="AW502" s="34"/>
      <c r="AX502" s="34"/>
      <c r="AY502" s="34"/>
      <c r="AZ502" s="34"/>
      <c r="BA502" s="34"/>
      <c r="BB502" s="34"/>
      <c r="BC502" s="34"/>
      <c r="BD502" s="34"/>
      <c r="BE502" s="34"/>
      <c r="BF502" s="34"/>
      <c r="BG502" s="34"/>
      <c r="BH502" s="34"/>
      <c r="BI502" s="34"/>
      <c r="BJ502" s="34"/>
      <c r="BK502" s="34"/>
      <c r="BL502" s="34"/>
      <c r="BM502" s="34"/>
      <c r="BN502" s="34"/>
      <c r="BO502" s="34"/>
      <c r="BP502" s="34"/>
      <c r="BQ502" s="34"/>
      <c r="BR502" s="34"/>
      <c r="BS502" s="34"/>
      <c r="BT502" s="34"/>
      <c r="BU502" s="34"/>
      <c r="BV502" s="34"/>
      <c r="BW502" s="34"/>
      <c r="BX502" s="34"/>
      <c r="BY502" s="34"/>
      <c r="BZ502" s="34"/>
    </row>
    <row r="503" spans="3:78" s="33" customFormat="1">
      <c r="C503" s="38"/>
      <c r="D503" s="41"/>
      <c r="E503" s="38"/>
      <c r="F503" s="39"/>
      <c r="G503" s="39"/>
      <c r="H503" s="40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4"/>
      <c r="AO503" s="34"/>
      <c r="AP503" s="34"/>
      <c r="AQ503" s="34"/>
      <c r="AR503" s="34"/>
      <c r="AS503" s="34"/>
      <c r="AT503" s="34"/>
      <c r="AU503" s="34"/>
      <c r="AV503" s="34"/>
      <c r="AW503" s="34"/>
      <c r="AX503" s="34"/>
      <c r="AY503" s="34"/>
      <c r="AZ503" s="34"/>
      <c r="BA503" s="34"/>
      <c r="BB503" s="34"/>
      <c r="BC503" s="34"/>
      <c r="BD503" s="34"/>
      <c r="BE503" s="34"/>
      <c r="BF503" s="34"/>
      <c r="BG503" s="34"/>
      <c r="BH503" s="34"/>
      <c r="BI503" s="34"/>
      <c r="BJ503" s="34"/>
      <c r="BK503" s="34"/>
      <c r="BL503" s="34"/>
      <c r="BM503" s="34"/>
      <c r="BN503" s="34"/>
      <c r="BO503" s="34"/>
      <c r="BP503" s="34"/>
      <c r="BQ503" s="34"/>
      <c r="BR503" s="34"/>
      <c r="BS503" s="34"/>
      <c r="BT503" s="34"/>
      <c r="BU503" s="34"/>
      <c r="BV503" s="34"/>
      <c r="BW503" s="34"/>
      <c r="BX503" s="34"/>
      <c r="BY503" s="34"/>
      <c r="BZ503" s="34"/>
    </row>
    <row r="504" spans="3:78" s="33" customFormat="1">
      <c r="C504" s="38"/>
      <c r="D504" s="41"/>
      <c r="E504" s="38"/>
      <c r="F504" s="39"/>
      <c r="G504" s="39"/>
      <c r="H504" s="40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4"/>
      <c r="AO504" s="34"/>
      <c r="AP504" s="34"/>
      <c r="AQ504" s="34"/>
      <c r="AR504" s="34"/>
      <c r="AS504" s="34"/>
      <c r="AT504" s="34"/>
      <c r="AU504" s="34"/>
      <c r="AV504" s="34"/>
      <c r="AW504" s="34"/>
      <c r="AX504" s="34"/>
      <c r="AY504" s="34"/>
      <c r="AZ504" s="34"/>
      <c r="BA504" s="34"/>
      <c r="BB504" s="34"/>
      <c r="BC504" s="34"/>
      <c r="BD504" s="34"/>
      <c r="BE504" s="34"/>
      <c r="BF504" s="34"/>
      <c r="BG504" s="34"/>
      <c r="BH504" s="34"/>
      <c r="BI504" s="34"/>
      <c r="BJ504" s="34"/>
      <c r="BK504" s="34"/>
      <c r="BL504" s="34"/>
      <c r="BM504" s="34"/>
      <c r="BN504" s="34"/>
      <c r="BO504" s="34"/>
      <c r="BP504" s="34"/>
      <c r="BQ504" s="34"/>
      <c r="BR504" s="34"/>
      <c r="BS504" s="34"/>
      <c r="BT504" s="34"/>
      <c r="BU504" s="34"/>
      <c r="BV504" s="34"/>
      <c r="BW504" s="34"/>
      <c r="BX504" s="34"/>
      <c r="BY504" s="34"/>
      <c r="BZ504" s="34"/>
    </row>
    <row r="505" spans="3:78" s="33" customFormat="1">
      <c r="C505" s="38"/>
      <c r="D505" s="41"/>
      <c r="E505" s="38"/>
      <c r="F505" s="39"/>
      <c r="G505" s="39"/>
      <c r="H505" s="40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  <c r="AO505" s="34"/>
      <c r="AP505" s="34"/>
      <c r="AQ505" s="34"/>
      <c r="AR505" s="34"/>
      <c r="AS505" s="34"/>
      <c r="AT505" s="34"/>
      <c r="AU505" s="34"/>
      <c r="AV505" s="34"/>
      <c r="AW505" s="34"/>
      <c r="AX505" s="34"/>
      <c r="AY505" s="34"/>
      <c r="AZ505" s="34"/>
      <c r="BA505" s="34"/>
      <c r="BB505" s="34"/>
      <c r="BC505" s="34"/>
      <c r="BD505" s="34"/>
      <c r="BE505" s="34"/>
      <c r="BF505" s="34"/>
      <c r="BG505" s="34"/>
      <c r="BH505" s="34"/>
      <c r="BI505" s="34"/>
      <c r="BJ505" s="34"/>
      <c r="BK505" s="34"/>
      <c r="BL505" s="34"/>
      <c r="BM505" s="34"/>
      <c r="BN505" s="34"/>
      <c r="BO505" s="34"/>
      <c r="BP505" s="34"/>
      <c r="BQ505" s="34"/>
      <c r="BR505" s="34"/>
      <c r="BS505" s="34"/>
      <c r="BT505" s="34"/>
      <c r="BU505" s="34"/>
      <c r="BV505" s="34"/>
      <c r="BW505" s="34"/>
      <c r="BX505" s="34"/>
      <c r="BY505" s="34"/>
      <c r="BZ505" s="34"/>
    </row>
    <row r="506" spans="3:78" s="33" customFormat="1">
      <c r="C506" s="38"/>
      <c r="D506" s="41"/>
      <c r="E506" s="38"/>
      <c r="F506" s="39"/>
      <c r="G506" s="39"/>
      <c r="H506" s="40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4"/>
      <c r="AO506" s="34"/>
      <c r="AP506" s="34"/>
      <c r="AQ506" s="34"/>
      <c r="AR506" s="34"/>
      <c r="AS506" s="34"/>
      <c r="AT506" s="34"/>
      <c r="AU506" s="34"/>
      <c r="AV506" s="34"/>
      <c r="AW506" s="34"/>
      <c r="AX506" s="34"/>
      <c r="AY506" s="34"/>
      <c r="AZ506" s="34"/>
      <c r="BA506" s="34"/>
      <c r="BB506" s="34"/>
      <c r="BC506" s="34"/>
      <c r="BD506" s="34"/>
      <c r="BE506" s="34"/>
      <c r="BF506" s="34"/>
      <c r="BG506" s="34"/>
      <c r="BH506" s="34"/>
      <c r="BI506" s="34"/>
      <c r="BJ506" s="34"/>
      <c r="BK506" s="34"/>
      <c r="BL506" s="34"/>
      <c r="BM506" s="34"/>
      <c r="BN506" s="34"/>
      <c r="BO506" s="34"/>
      <c r="BP506" s="34"/>
      <c r="BQ506" s="34"/>
      <c r="BR506" s="34"/>
      <c r="BS506" s="34"/>
      <c r="BT506" s="34"/>
      <c r="BU506" s="34"/>
      <c r="BV506" s="34"/>
      <c r="BW506" s="34"/>
      <c r="BX506" s="34"/>
      <c r="BY506" s="34"/>
      <c r="BZ506" s="34"/>
    </row>
    <row r="507" spans="3:78" s="33" customFormat="1">
      <c r="C507" s="38"/>
      <c r="D507" s="41"/>
      <c r="E507" s="38"/>
      <c r="F507" s="39"/>
      <c r="G507" s="39"/>
      <c r="H507" s="40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4"/>
      <c r="AO507" s="34"/>
      <c r="AP507" s="34"/>
      <c r="AQ507" s="34"/>
      <c r="AR507" s="34"/>
      <c r="AS507" s="34"/>
      <c r="AT507" s="34"/>
      <c r="AU507" s="34"/>
      <c r="AV507" s="34"/>
      <c r="AW507" s="34"/>
      <c r="AX507" s="34"/>
      <c r="AY507" s="34"/>
      <c r="AZ507" s="34"/>
      <c r="BA507" s="34"/>
      <c r="BB507" s="34"/>
      <c r="BC507" s="34"/>
      <c r="BD507" s="34"/>
      <c r="BE507" s="34"/>
      <c r="BF507" s="34"/>
      <c r="BG507" s="34"/>
      <c r="BH507" s="34"/>
      <c r="BI507" s="34"/>
      <c r="BJ507" s="34"/>
      <c r="BK507" s="34"/>
      <c r="BL507" s="34"/>
      <c r="BM507" s="34"/>
      <c r="BN507" s="34"/>
      <c r="BO507" s="34"/>
      <c r="BP507" s="34"/>
      <c r="BQ507" s="34"/>
      <c r="BR507" s="34"/>
      <c r="BS507" s="34"/>
      <c r="BT507" s="34"/>
      <c r="BU507" s="34"/>
      <c r="BV507" s="34"/>
      <c r="BW507" s="34"/>
      <c r="BX507" s="34"/>
      <c r="BY507" s="34"/>
      <c r="BZ507" s="34"/>
    </row>
    <row r="508" spans="3:78" s="33" customFormat="1">
      <c r="C508" s="38"/>
      <c r="D508" s="41"/>
      <c r="E508" s="38"/>
      <c r="F508" s="39"/>
      <c r="G508" s="39"/>
      <c r="H508" s="40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4"/>
      <c r="AO508" s="34"/>
      <c r="AP508" s="34"/>
      <c r="AQ508" s="34"/>
      <c r="AR508" s="34"/>
      <c r="AS508" s="34"/>
      <c r="AT508" s="34"/>
      <c r="AU508" s="34"/>
      <c r="AV508" s="34"/>
      <c r="AW508" s="34"/>
      <c r="AX508" s="34"/>
      <c r="AY508" s="34"/>
      <c r="AZ508" s="34"/>
      <c r="BA508" s="34"/>
      <c r="BB508" s="34"/>
      <c r="BC508" s="34"/>
      <c r="BD508" s="34"/>
      <c r="BE508" s="34"/>
      <c r="BF508" s="34"/>
      <c r="BG508" s="34"/>
      <c r="BH508" s="34"/>
      <c r="BI508" s="34"/>
      <c r="BJ508" s="34"/>
      <c r="BK508" s="34"/>
      <c r="BL508" s="34"/>
      <c r="BM508" s="34"/>
      <c r="BN508" s="34"/>
      <c r="BO508" s="34"/>
      <c r="BP508" s="34"/>
      <c r="BQ508" s="34"/>
      <c r="BR508" s="34"/>
      <c r="BS508" s="34"/>
      <c r="BT508" s="34"/>
      <c r="BU508" s="34"/>
      <c r="BV508" s="34"/>
      <c r="BW508" s="34"/>
      <c r="BX508" s="34"/>
      <c r="BY508" s="34"/>
      <c r="BZ508" s="34"/>
    </row>
    <row r="509" spans="3:78" s="33" customFormat="1">
      <c r="C509" s="38"/>
      <c r="D509" s="41"/>
      <c r="E509" s="38"/>
      <c r="F509" s="39"/>
      <c r="G509" s="39"/>
      <c r="H509" s="40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4"/>
      <c r="AO509" s="34"/>
      <c r="AP509" s="34"/>
      <c r="AQ509" s="34"/>
      <c r="AR509" s="34"/>
      <c r="AS509" s="34"/>
      <c r="AT509" s="34"/>
      <c r="AU509" s="34"/>
      <c r="AV509" s="34"/>
      <c r="AW509" s="34"/>
      <c r="AX509" s="34"/>
      <c r="AY509" s="34"/>
      <c r="AZ509" s="34"/>
      <c r="BA509" s="34"/>
      <c r="BB509" s="34"/>
      <c r="BC509" s="34"/>
      <c r="BD509" s="34"/>
      <c r="BE509" s="34"/>
      <c r="BF509" s="34"/>
      <c r="BG509" s="34"/>
      <c r="BH509" s="34"/>
      <c r="BI509" s="34"/>
      <c r="BJ509" s="34"/>
      <c r="BK509" s="34"/>
      <c r="BL509" s="34"/>
      <c r="BM509" s="34"/>
      <c r="BN509" s="34"/>
      <c r="BO509" s="34"/>
      <c r="BP509" s="34"/>
      <c r="BQ509" s="34"/>
      <c r="BR509" s="34"/>
      <c r="BS509" s="34"/>
      <c r="BT509" s="34"/>
      <c r="BU509" s="34"/>
      <c r="BV509" s="34"/>
      <c r="BW509" s="34"/>
      <c r="BX509" s="34"/>
      <c r="BY509" s="34"/>
      <c r="BZ509" s="34"/>
    </row>
    <row r="510" spans="3:78" s="33" customFormat="1">
      <c r="C510" s="38"/>
      <c r="D510" s="41"/>
      <c r="E510" s="38"/>
      <c r="F510" s="39"/>
      <c r="G510" s="39"/>
      <c r="H510" s="40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  <c r="AO510" s="34"/>
      <c r="AP510" s="34"/>
      <c r="AQ510" s="34"/>
      <c r="AR510" s="34"/>
      <c r="AS510" s="34"/>
      <c r="AT510" s="34"/>
      <c r="AU510" s="34"/>
      <c r="AV510" s="34"/>
      <c r="AW510" s="34"/>
      <c r="AX510" s="34"/>
      <c r="AY510" s="34"/>
      <c r="AZ510" s="34"/>
      <c r="BA510" s="34"/>
      <c r="BB510" s="34"/>
      <c r="BC510" s="34"/>
      <c r="BD510" s="34"/>
      <c r="BE510" s="34"/>
      <c r="BF510" s="34"/>
      <c r="BG510" s="34"/>
      <c r="BH510" s="34"/>
      <c r="BI510" s="34"/>
      <c r="BJ510" s="34"/>
      <c r="BK510" s="34"/>
      <c r="BL510" s="34"/>
      <c r="BM510" s="34"/>
      <c r="BN510" s="34"/>
      <c r="BO510" s="34"/>
      <c r="BP510" s="34"/>
      <c r="BQ510" s="34"/>
      <c r="BR510" s="34"/>
      <c r="BS510" s="34"/>
      <c r="BT510" s="34"/>
      <c r="BU510" s="34"/>
      <c r="BV510" s="34"/>
      <c r="BW510" s="34"/>
      <c r="BX510" s="34"/>
      <c r="BY510" s="34"/>
      <c r="BZ510" s="34"/>
    </row>
    <row r="511" spans="3:78" s="33" customFormat="1">
      <c r="C511" s="38"/>
      <c r="D511" s="41"/>
      <c r="E511" s="38"/>
      <c r="F511" s="39"/>
      <c r="G511" s="39"/>
      <c r="H511" s="40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4"/>
      <c r="AO511" s="34"/>
      <c r="AP511" s="34"/>
      <c r="AQ511" s="34"/>
      <c r="AR511" s="34"/>
      <c r="AS511" s="34"/>
      <c r="AT511" s="34"/>
      <c r="AU511" s="34"/>
      <c r="AV511" s="34"/>
      <c r="AW511" s="34"/>
      <c r="AX511" s="34"/>
      <c r="AY511" s="34"/>
      <c r="AZ511" s="34"/>
      <c r="BA511" s="34"/>
      <c r="BB511" s="34"/>
      <c r="BC511" s="34"/>
      <c r="BD511" s="34"/>
      <c r="BE511" s="34"/>
      <c r="BF511" s="34"/>
      <c r="BG511" s="34"/>
      <c r="BH511" s="34"/>
      <c r="BI511" s="34"/>
      <c r="BJ511" s="34"/>
      <c r="BK511" s="34"/>
      <c r="BL511" s="34"/>
      <c r="BM511" s="34"/>
      <c r="BN511" s="34"/>
      <c r="BO511" s="34"/>
      <c r="BP511" s="34"/>
      <c r="BQ511" s="34"/>
      <c r="BR511" s="34"/>
      <c r="BS511" s="34"/>
      <c r="BT511" s="34"/>
      <c r="BU511" s="34"/>
      <c r="BV511" s="34"/>
      <c r="BW511" s="34"/>
      <c r="BX511" s="34"/>
      <c r="BY511" s="34"/>
      <c r="BZ511" s="34"/>
    </row>
    <row r="512" spans="3:78" s="33" customFormat="1">
      <c r="C512" s="38"/>
      <c r="D512" s="41"/>
      <c r="E512" s="38"/>
      <c r="F512" s="39"/>
      <c r="G512" s="39"/>
      <c r="H512" s="40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  <c r="AO512" s="34"/>
      <c r="AP512" s="34"/>
      <c r="AQ512" s="34"/>
      <c r="AR512" s="34"/>
      <c r="AS512" s="34"/>
      <c r="AT512" s="34"/>
      <c r="AU512" s="34"/>
      <c r="AV512" s="34"/>
      <c r="AW512" s="34"/>
      <c r="AX512" s="34"/>
      <c r="AY512" s="34"/>
      <c r="AZ512" s="34"/>
      <c r="BA512" s="34"/>
      <c r="BB512" s="34"/>
      <c r="BC512" s="34"/>
      <c r="BD512" s="34"/>
      <c r="BE512" s="34"/>
      <c r="BF512" s="34"/>
      <c r="BG512" s="34"/>
      <c r="BH512" s="34"/>
      <c r="BI512" s="34"/>
      <c r="BJ512" s="34"/>
      <c r="BK512" s="34"/>
      <c r="BL512" s="34"/>
      <c r="BM512" s="34"/>
      <c r="BN512" s="34"/>
      <c r="BO512" s="34"/>
      <c r="BP512" s="34"/>
      <c r="BQ512" s="34"/>
      <c r="BR512" s="34"/>
      <c r="BS512" s="34"/>
      <c r="BT512" s="34"/>
      <c r="BU512" s="34"/>
      <c r="BV512" s="34"/>
      <c r="BW512" s="34"/>
      <c r="BX512" s="34"/>
      <c r="BY512" s="34"/>
      <c r="BZ512" s="34"/>
    </row>
    <row r="513" spans="3:78" s="33" customFormat="1">
      <c r="C513" s="38"/>
      <c r="D513" s="41"/>
      <c r="E513" s="38"/>
      <c r="F513" s="39"/>
      <c r="G513" s="39"/>
      <c r="H513" s="40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4"/>
      <c r="AO513" s="34"/>
      <c r="AP513" s="34"/>
      <c r="AQ513" s="34"/>
      <c r="AR513" s="34"/>
      <c r="AS513" s="34"/>
      <c r="AT513" s="34"/>
      <c r="AU513" s="34"/>
      <c r="AV513" s="34"/>
      <c r="AW513" s="34"/>
      <c r="AX513" s="34"/>
      <c r="AY513" s="34"/>
      <c r="AZ513" s="34"/>
      <c r="BA513" s="34"/>
      <c r="BB513" s="34"/>
      <c r="BC513" s="34"/>
      <c r="BD513" s="34"/>
      <c r="BE513" s="34"/>
      <c r="BF513" s="34"/>
      <c r="BG513" s="34"/>
      <c r="BH513" s="34"/>
      <c r="BI513" s="34"/>
      <c r="BJ513" s="34"/>
      <c r="BK513" s="34"/>
      <c r="BL513" s="34"/>
      <c r="BM513" s="34"/>
      <c r="BN513" s="34"/>
      <c r="BO513" s="34"/>
      <c r="BP513" s="34"/>
      <c r="BQ513" s="34"/>
      <c r="BR513" s="34"/>
      <c r="BS513" s="34"/>
      <c r="BT513" s="34"/>
      <c r="BU513" s="34"/>
      <c r="BV513" s="34"/>
      <c r="BW513" s="34"/>
      <c r="BX513" s="34"/>
      <c r="BY513" s="34"/>
      <c r="BZ513" s="34"/>
    </row>
    <row r="514" spans="3:78" s="33" customFormat="1">
      <c r="C514" s="38"/>
      <c r="D514" s="41"/>
      <c r="E514" s="38"/>
      <c r="F514" s="39"/>
      <c r="G514" s="39"/>
      <c r="H514" s="40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4"/>
      <c r="AO514" s="34"/>
      <c r="AP514" s="34"/>
      <c r="AQ514" s="34"/>
      <c r="AR514" s="34"/>
      <c r="AS514" s="34"/>
      <c r="AT514" s="34"/>
      <c r="AU514" s="34"/>
      <c r="AV514" s="34"/>
      <c r="AW514" s="34"/>
      <c r="AX514" s="34"/>
      <c r="AY514" s="34"/>
      <c r="AZ514" s="34"/>
      <c r="BA514" s="34"/>
      <c r="BB514" s="34"/>
      <c r="BC514" s="34"/>
      <c r="BD514" s="34"/>
      <c r="BE514" s="34"/>
      <c r="BF514" s="34"/>
      <c r="BG514" s="34"/>
      <c r="BH514" s="34"/>
      <c r="BI514" s="34"/>
      <c r="BJ514" s="34"/>
      <c r="BK514" s="34"/>
      <c r="BL514" s="34"/>
      <c r="BM514" s="34"/>
      <c r="BN514" s="34"/>
      <c r="BO514" s="34"/>
      <c r="BP514" s="34"/>
      <c r="BQ514" s="34"/>
      <c r="BR514" s="34"/>
      <c r="BS514" s="34"/>
      <c r="BT514" s="34"/>
      <c r="BU514" s="34"/>
      <c r="BV514" s="34"/>
      <c r="BW514" s="34"/>
      <c r="BX514" s="34"/>
      <c r="BY514" s="34"/>
      <c r="BZ514" s="34"/>
    </row>
    <row r="515" spans="3:78" s="33" customFormat="1">
      <c r="C515" s="38"/>
      <c r="D515" s="41"/>
      <c r="E515" s="38"/>
      <c r="F515" s="39"/>
      <c r="G515" s="39"/>
      <c r="H515" s="40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4"/>
      <c r="AO515" s="34"/>
      <c r="AP515" s="34"/>
      <c r="AQ515" s="34"/>
      <c r="AR515" s="34"/>
      <c r="AS515" s="34"/>
      <c r="AT515" s="34"/>
      <c r="AU515" s="34"/>
      <c r="AV515" s="34"/>
      <c r="AW515" s="34"/>
      <c r="AX515" s="34"/>
      <c r="AY515" s="34"/>
      <c r="AZ515" s="34"/>
      <c r="BA515" s="34"/>
      <c r="BB515" s="34"/>
      <c r="BC515" s="34"/>
      <c r="BD515" s="34"/>
      <c r="BE515" s="34"/>
      <c r="BF515" s="34"/>
      <c r="BG515" s="34"/>
      <c r="BH515" s="34"/>
      <c r="BI515" s="34"/>
      <c r="BJ515" s="34"/>
      <c r="BK515" s="34"/>
      <c r="BL515" s="34"/>
      <c r="BM515" s="34"/>
      <c r="BN515" s="34"/>
      <c r="BO515" s="34"/>
      <c r="BP515" s="34"/>
      <c r="BQ515" s="34"/>
      <c r="BR515" s="34"/>
      <c r="BS515" s="34"/>
      <c r="BT515" s="34"/>
      <c r="BU515" s="34"/>
      <c r="BV515" s="34"/>
      <c r="BW515" s="34"/>
      <c r="BX515" s="34"/>
      <c r="BY515" s="34"/>
      <c r="BZ515" s="34"/>
    </row>
    <row r="516" spans="3:78" s="33" customFormat="1">
      <c r="C516" s="38"/>
      <c r="D516" s="41"/>
      <c r="E516" s="38"/>
      <c r="F516" s="39"/>
      <c r="G516" s="39"/>
      <c r="H516" s="40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4"/>
      <c r="AO516" s="34"/>
      <c r="AP516" s="34"/>
      <c r="AQ516" s="34"/>
      <c r="AR516" s="34"/>
      <c r="AS516" s="34"/>
      <c r="AT516" s="34"/>
      <c r="AU516" s="34"/>
      <c r="AV516" s="34"/>
      <c r="AW516" s="34"/>
      <c r="AX516" s="34"/>
      <c r="AY516" s="34"/>
      <c r="AZ516" s="34"/>
      <c r="BA516" s="34"/>
      <c r="BB516" s="34"/>
      <c r="BC516" s="34"/>
      <c r="BD516" s="34"/>
      <c r="BE516" s="34"/>
      <c r="BF516" s="34"/>
      <c r="BG516" s="34"/>
      <c r="BH516" s="34"/>
      <c r="BI516" s="34"/>
      <c r="BJ516" s="34"/>
      <c r="BK516" s="34"/>
      <c r="BL516" s="34"/>
      <c r="BM516" s="34"/>
      <c r="BN516" s="34"/>
      <c r="BO516" s="34"/>
      <c r="BP516" s="34"/>
      <c r="BQ516" s="34"/>
      <c r="BR516" s="34"/>
      <c r="BS516" s="34"/>
      <c r="BT516" s="34"/>
      <c r="BU516" s="34"/>
      <c r="BV516" s="34"/>
      <c r="BW516" s="34"/>
      <c r="BX516" s="34"/>
      <c r="BY516" s="34"/>
      <c r="BZ516" s="34"/>
    </row>
    <row r="517" spans="3:78" s="33" customFormat="1">
      <c r="C517" s="38"/>
      <c r="D517" s="41"/>
      <c r="E517" s="38"/>
      <c r="F517" s="39"/>
      <c r="G517" s="39"/>
      <c r="H517" s="40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4"/>
      <c r="AO517" s="34"/>
      <c r="AP517" s="34"/>
      <c r="AQ517" s="34"/>
      <c r="AR517" s="34"/>
      <c r="AS517" s="34"/>
      <c r="AT517" s="34"/>
      <c r="AU517" s="34"/>
      <c r="AV517" s="34"/>
      <c r="AW517" s="34"/>
      <c r="AX517" s="34"/>
      <c r="AY517" s="34"/>
      <c r="AZ517" s="34"/>
      <c r="BA517" s="34"/>
      <c r="BB517" s="34"/>
      <c r="BC517" s="34"/>
      <c r="BD517" s="34"/>
      <c r="BE517" s="34"/>
      <c r="BF517" s="34"/>
      <c r="BG517" s="34"/>
      <c r="BH517" s="34"/>
      <c r="BI517" s="34"/>
      <c r="BJ517" s="34"/>
      <c r="BK517" s="34"/>
      <c r="BL517" s="34"/>
      <c r="BM517" s="34"/>
      <c r="BN517" s="34"/>
      <c r="BO517" s="34"/>
      <c r="BP517" s="34"/>
      <c r="BQ517" s="34"/>
      <c r="BR517" s="34"/>
      <c r="BS517" s="34"/>
      <c r="BT517" s="34"/>
      <c r="BU517" s="34"/>
      <c r="BV517" s="34"/>
      <c r="BW517" s="34"/>
      <c r="BX517" s="34"/>
      <c r="BY517" s="34"/>
      <c r="BZ517" s="34"/>
    </row>
    <row r="518" spans="3:78" s="33" customFormat="1">
      <c r="C518" s="38"/>
      <c r="D518" s="41"/>
      <c r="E518" s="38"/>
      <c r="F518" s="39"/>
      <c r="G518" s="39"/>
      <c r="H518" s="40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4"/>
      <c r="AO518" s="34"/>
      <c r="AP518" s="34"/>
      <c r="AQ518" s="34"/>
      <c r="AR518" s="34"/>
      <c r="AS518" s="34"/>
      <c r="AT518" s="34"/>
      <c r="AU518" s="34"/>
      <c r="AV518" s="34"/>
      <c r="AW518" s="34"/>
      <c r="AX518" s="34"/>
      <c r="AY518" s="34"/>
      <c r="AZ518" s="34"/>
      <c r="BA518" s="34"/>
      <c r="BB518" s="34"/>
      <c r="BC518" s="34"/>
      <c r="BD518" s="34"/>
      <c r="BE518" s="34"/>
      <c r="BF518" s="34"/>
      <c r="BG518" s="34"/>
      <c r="BH518" s="34"/>
      <c r="BI518" s="34"/>
      <c r="BJ518" s="34"/>
      <c r="BK518" s="34"/>
      <c r="BL518" s="34"/>
      <c r="BM518" s="34"/>
      <c r="BN518" s="34"/>
      <c r="BO518" s="34"/>
      <c r="BP518" s="34"/>
      <c r="BQ518" s="34"/>
      <c r="BR518" s="34"/>
      <c r="BS518" s="34"/>
      <c r="BT518" s="34"/>
      <c r="BU518" s="34"/>
      <c r="BV518" s="34"/>
      <c r="BW518" s="34"/>
      <c r="BX518" s="34"/>
      <c r="BY518" s="34"/>
      <c r="BZ518" s="34"/>
    </row>
    <row r="519" spans="3:78" s="33" customFormat="1">
      <c r="C519" s="38"/>
      <c r="D519" s="41"/>
      <c r="E519" s="38"/>
      <c r="F519" s="39"/>
      <c r="G519" s="39"/>
      <c r="H519" s="40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4"/>
      <c r="AO519" s="34"/>
      <c r="AP519" s="34"/>
      <c r="AQ519" s="34"/>
      <c r="AR519" s="34"/>
      <c r="AS519" s="34"/>
      <c r="AT519" s="34"/>
      <c r="AU519" s="34"/>
      <c r="AV519" s="34"/>
      <c r="AW519" s="34"/>
      <c r="AX519" s="34"/>
      <c r="AY519" s="34"/>
      <c r="AZ519" s="34"/>
      <c r="BA519" s="34"/>
      <c r="BB519" s="34"/>
      <c r="BC519" s="34"/>
      <c r="BD519" s="34"/>
      <c r="BE519" s="34"/>
      <c r="BF519" s="34"/>
      <c r="BG519" s="34"/>
      <c r="BH519" s="34"/>
      <c r="BI519" s="34"/>
      <c r="BJ519" s="34"/>
      <c r="BK519" s="34"/>
      <c r="BL519" s="34"/>
      <c r="BM519" s="34"/>
      <c r="BN519" s="34"/>
      <c r="BO519" s="34"/>
      <c r="BP519" s="34"/>
      <c r="BQ519" s="34"/>
      <c r="BR519" s="34"/>
      <c r="BS519" s="34"/>
      <c r="BT519" s="34"/>
      <c r="BU519" s="34"/>
      <c r="BV519" s="34"/>
      <c r="BW519" s="34"/>
      <c r="BX519" s="34"/>
      <c r="BY519" s="34"/>
      <c r="BZ519" s="34"/>
    </row>
    <row r="520" spans="3:78" s="33" customFormat="1">
      <c r="C520" s="38"/>
      <c r="D520" s="41"/>
      <c r="E520" s="38"/>
      <c r="F520" s="39"/>
      <c r="G520" s="39"/>
      <c r="H520" s="40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4"/>
      <c r="AO520" s="34"/>
      <c r="AP520" s="34"/>
      <c r="AQ520" s="34"/>
      <c r="AR520" s="34"/>
      <c r="AS520" s="34"/>
      <c r="AT520" s="34"/>
      <c r="AU520" s="34"/>
      <c r="AV520" s="34"/>
      <c r="AW520" s="34"/>
      <c r="AX520" s="34"/>
      <c r="AY520" s="34"/>
      <c r="AZ520" s="34"/>
      <c r="BA520" s="34"/>
      <c r="BB520" s="34"/>
      <c r="BC520" s="34"/>
      <c r="BD520" s="34"/>
      <c r="BE520" s="34"/>
      <c r="BF520" s="34"/>
      <c r="BG520" s="34"/>
      <c r="BH520" s="34"/>
      <c r="BI520" s="34"/>
      <c r="BJ520" s="34"/>
      <c r="BK520" s="34"/>
      <c r="BL520" s="34"/>
      <c r="BM520" s="34"/>
      <c r="BN520" s="34"/>
      <c r="BO520" s="34"/>
      <c r="BP520" s="34"/>
      <c r="BQ520" s="34"/>
      <c r="BR520" s="34"/>
      <c r="BS520" s="34"/>
      <c r="BT520" s="34"/>
      <c r="BU520" s="34"/>
      <c r="BV520" s="34"/>
      <c r="BW520" s="34"/>
      <c r="BX520" s="34"/>
      <c r="BY520" s="34"/>
      <c r="BZ520" s="34"/>
    </row>
    <row r="521" spans="3:78" s="33" customFormat="1">
      <c r="C521" s="38"/>
      <c r="D521" s="41"/>
      <c r="E521" s="38"/>
      <c r="F521" s="39"/>
      <c r="G521" s="39"/>
      <c r="H521" s="40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4"/>
      <c r="AO521" s="34"/>
      <c r="AP521" s="34"/>
      <c r="AQ521" s="34"/>
      <c r="AR521" s="34"/>
      <c r="AS521" s="34"/>
      <c r="AT521" s="34"/>
      <c r="AU521" s="34"/>
      <c r="AV521" s="34"/>
      <c r="AW521" s="34"/>
      <c r="AX521" s="34"/>
      <c r="AY521" s="34"/>
      <c r="AZ521" s="34"/>
      <c r="BA521" s="34"/>
      <c r="BB521" s="34"/>
      <c r="BC521" s="34"/>
      <c r="BD521" s="34"/>
      <c r="BE521" s="34"/>
      <c r="BF521" s="34"/>
      <c r="BG521" s="34"/>
      <c r="BH521" s="34"/>
      <c r="BI521" s="34"/>
      <c r="BJ521" s="34"/>
      <c r="BK521" s="34"/>
      <c r="BL521" s="34"/>
      <c r="BM521" s="34"/>
      <c r="BN521" s="34"/>
      <c r="BO521" s="34"/>
      <c r="BP521" s="34"/>
      <c r="BQ521" s="34"/>
      <c r="BR521" s="34"/>
      <c r="BS521" s="34"/>
      <c r="BT521" s="34"/>
      <c r="BU521" s="34"/>
      <c r="BV521" s="34"/>
      <c r="BW521" s="34"/>
      <c r="BX521" s="34"/>
      <c r="BY521" s="34"/>
      <c r="BZ521" s="34"/>
    </row>
    <row r="522" spans="3:78" s="33" customFormat="1">
      <c r="C522" s="38"/>
      <c r="D522" s="41"/>
      <c r="E522" s="38"/>
      <c r="F522" s="39"/>
      <c r="G522" s="39"/>
      <c r="H522" s="40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  <c r="AO522" s="34"/>
      <c r="AP522" s="34"/>
      <c r="AQ522" s="34"/>
      <c r="AR522" s="34"/>
      <c r="AS522" s="34"/>
      <c r="AT522" s="34"/>
      <c r="AU522" s="34"/>
      <c r="AV522" s="34"/>
      <c r="AW522" s="34"/>
      <c r="AX522" s="34"/>
      <c r="AY522" s="34"/>
      <c r="AZ522" s="34"/>
      <c r="BA522" s="34"/>
      <c r="BB522" s="34"/>
      <c r="BC522" s="34"/>
      <c r="BD522" s="34"/>
      <c r="BE522" s="34"/>
      <c r="BF522" s="34"/>
      <c r="BG522" s="34"/>
      <c r="BH522" s="34"/>
      <c r="BI522" s="34"/>
      <c r="BJ522" s="34"/>
      <c r="BK522" s="34"/>
      <c r="BL522" s="34"/>
      <c r="BM522" s="34"/>
      <c r="BN522" s="34"/>
      <c r="BO522" s="34"/>
      <c r="BP522" s="34"/>
      <c r="BQ522" s="34"/>
      <c r="BR522" s="34"/>
      <c r="BS522" s="34"/>
      <c r="BT522" s="34"/>
      <c r="BU522" s="34"/>
      <c r="BV522" s="34"/>
      <c r="BW522" s="34"/>
      <c r="BX522" s="34"/>
      <c r="BY522" s="34"/>
      <c r="BZ522" s="34"/>
    </row>
    <row r="523" spans="3:78" s="33" customFormat="1">
      <c r="C523" s="38"/>
      <c r="D523" s="41"/>
      <c r="E523" s="38"/>
      <c r="F523" s="39"/>
      <c r="G523" s="39"/>
      <c r="H523" s="40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4"/>
      <c r="AO523" s="34"/>
      <c r="AP523" s="34"/>
      <c r="AQ523" s="34"/>
      <c r="AR523" s="34"/>
      <c r="AS523" s="34"/>
      <c r="AT523" s="34"/>
      <c r="AU523" s="34"/>
      <c r="AV523" s="34"/>
      <c r="AW523" s="34"/>
      <c r="AX523" s="34"/>
      <c r="AY523" s="34"/>
      <c r="AZ523" s="34"/>
      <c r="BA523" s="34"/>
      <c r="BB523" s="34"/>
      <c r="BC523" s="34"/>
      <c r="BD523" s="34"/>
      <c r="BE523" s="34"/>
      <c r="BF523" s="34"/>
      <c r="BG523" s="34"/>
      <c r="BH523" s="34"/>
      <c r="BI523" s="34"/>
      <c r="BJ523" s="34"/>
      <c r="BK523" s="34"/>
      <c r="BL523" s="34"/>
      <c r="BM523" s="34"/>
      <c r="BN523" s="34"/>
      <c r="BO523" s="34"/>
      <c r="BP523" s="34"/>
      <c r="BQ523" s="34"/>
      <c r="BR523" s="34"/>
      <c r="BS523" s="34"/>
      <c r="BT523" s="34"/>
      <c r="BU523" s="34"/>
      <c r="BV523" s="34"/>
      <c r="BW523" s="34"/>
      <c r="BX523" s="34"/>
      <c r="BY523" s="34"/>
      <c r="BZ523" s="34"/>
    </row>
    <row r="524" spans="3:78" s="33" customFormat="1">
      <c r="C524" s="38"/>
      <c r="D524" s="41"/>
      <c r="E524" s="38"/>
      <c r="F524" s="39"/>
      <c r="G524" s="39"/>
      <c r="H524" s="40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4"/>
      <c r="AO524" s="34"/>
      <c r="AP524" s="34"/>
      <c r="AQ524" s="34"/>
      <c r="AR524" s="34"/>
      <c r="AS524" s="34"/>
      <c r="AT524" s="34"/>
      <c r="AU524" s="34"/>
      <c r="AV524" s="34"/>
      <c r="AW524" s="34"/>
      <c r="AX524" s="34"/>
      <c r="AY524" s="34"/>
      <c r="AZ524" s="34"/>
      <c r="BA524" s="34"/>
      <c r="BB524" s="34"/>
      <c r="BC524" s="34"/>
      <c r="BD524" s="34"/>
      <c r="BE524" s="34"/>
      <c r="BF524" s="34"/>
      <c r="BG524" s="34"/>
      <c r="BH524" s="34"/>
      <c r="BI524" s="34"/>
      <c r="BJ524" s="34"/>
      <c r="BK524" s="34"/>
      <c r="BL524" s="34"/>
      <c r="BM524" s="34"/>
      <c r="BN524" s="34"/>
      <c r="BO524" s="34"/>
      <c r="BP524" s="34"/>
      <c r="BQ524" s="34"/>
      <c r="BR524" s="34"/>
      <c r="BS524" s="34"/>
      <c r="BT524" s="34"/>
      <c r="BU524" s="34"/>
      <c r="BV524" s="34"/>
      <c r="BW524" s="34"/>
      <c r="BX524" s="34"/>
      <c r="BY524" s="34"/>
      <c r="BZ524" s="34"/>
    </row>
    <row r="525" spans="3:78" s="33" customFormat="1">
      <c r="C525" s="38"/>
      <c r="D525" s="41"/>
      <c r="E525" s="38"/>
      <c r="F525" s="39"/>
      <c r="G525" s="39"/>
      <c r="H525" s="40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4"/>
      <c r="AO525" s="34"/>
      <c r="AP525" s="34"/>
      <c r="AQ525" s="34"/>
      <c r="AR525" s="34"/>
      <c r="AS525" s="34"/>
      <c r="AT525" s="34"/>
      <c r="AU525" s="34"/>
      <c r="AV525" s="34"/>
      <c r="AW525" s="34"/>
      <c r="AX525" s="34"/>
      <c r="AY525" s="34"/>
      <c r="AZ525" s="34"/>
      <c r="BA525" s="34"/>
      <c r="BB525" s="34"/>
      <c r="BC525" s="34"/>
      <c r="BD525" s="34"/>
      <c r="BE525" s="34"/>
      <c r="BF525" s="34"/>
      <c r="BG525" s="34"/>
      <c r="BH525" s="34"/>
      <c r="BI525" s="34"/>
      <c r="BJ525" s="34"/>
      <c r="BK525" s="34"/>
      <c r="BL525" s="34"/>
      <c r="BM525" s="34"/>
      <c r="BN525" s="34"/>
      <c r="BO525" s="34"/>
      <c r="BP525" s="34"/>
      <c r="BQ525" s="34"/>
      <c r="BR525" s="34"/>
      <c r="BS525" s="34"/>
      <c r="BT525" s="34"/>
      <c r="BU525" s="34"/>
      <c r="BV525" s="34"/>
      <c r="BW525" s="34"/>
      <c r="BX525" s="34"/>
      <c r="BY525" s="34"/>
      <c r="BZ525" s="34"/>
    </row>
    <row r="526" spans="3:78" s="33" customFormat="1">
      <c r="C526" s="38"/>
      <c r="D526" s="41"/>
      <c r="E526" s="38"/>
      <c r="F526" s="39"/>
      <c r="G526" s="39"/>
      <c r="H526" s="40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4"/>
      <c r="AO526" s="34"/>
      <c r="AP526" s="34"/>
      <c r="AQ526" s="34"/>
      <c r="AR526" s="34"/>
      <c r="AS526" s="34"/>
      <c r="AT526" s="34"/>
      <c r="AU526" s="34"/>
      <c r="AV526" s="34"/>
      <c r="AW526" s="34"/>
      <c r="AX526" s="34"/>
      <c r="AY526" s="34"/>
      <c r="AZ526" s="34"/>
      <c r="BA526" s="34"/>
      <c r="BB526" s="34"/>
      <c r="BC526" s="34"/>
      <c r="BD526" s="34"/>
      <c r="BE526" s="34"/>
      <c r="BF526" s="34"/>
      <c r="BG526" s="34"/>
      <c r="BH526" s="34"/>
      <c r="BI526" s="34"/>
      <c r="BJ526" s="34"/>
      <c r="BK526" s="34"/>
      <c r="BL526" s="34"/>
      <c r="BM526" s="34"/>
      <c r="BN526" s="34"/>
      <c r="BO526" s="34"/>
      <c r="BP526" s="34"/>
      <c r="BQ526" s="34"/>
      <c r="BR526" s="34"/>
      <c r="BS526" s="34"/>
      <c r="BT526" s="34"/>
      <c r="BU526" s="34"/>
      <c r="BV526" s="34"/>
      <c r="BW526" s="34"/>
      <c r="BX526" s="34"/>
      <c r="BY526" s="34"/>
      <c r="BZ526" s="34"/>
    </row>
    <row r="527" spans="3:78" s="33" customFormat="1">
      <c r="C527" s="38"/>
      <c r="D527" s="41"/>
      <c r="E527" s="38"/>
      <c r="F527" s="39"/>
      <c r="G527" s="39"/>
      <c r="H527" s="40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4"/>
      <c r="AO527" s="34"/>
      <c r="AP527" s="34"/>
      <c r="AQ527" s="34"/>
      <c r="AR527" s="34"/>
      <c r="AS527" s="34"/>
      <c r="AT527" s="34"/>
      <c r="AU527" s="34"/>
      <c r="AV527" s="34"/>
      <c r="AW527" s="34"/>
      <c r="AX527" s="34"/>
      <c r="AY527" s="34"/>
      <c r="AZ527" s="34"/>
      <c r="BA527" s="34"/>
      <c r="BB527" s="34"/>
      <c r="BC527" s="34"/>
      <c r="BD527" s="34"/>
      <c r="BE527" s="34"/>
      <c r="BF527" s="34"/>
      <c r="BG527" s="34"/>
      <c r="BH527" s="34"/>
      <c r="BI527" s="34"/>
      <c r="BJ527" s="34"/>
      <c r="BK527" s="34"/>
      <c r="BL527" s="34"/>
      <c r="BM527" s="34"/>
      <c r="BN527" s="34"/>
      <c r="BO527" s="34"/>
      <c r="BP527" s="34"/>
      <c r="BQ527" s="34"/>
      <c r="BR527" s="34"/>
      <c r="BS527" s="34"/>
      <c r="BT527" s="34"/>
      <c r="BU527" s="34"/>
      <c r="BV527" s="34"/>
      <c r="BW527" s="34"/>
      <c r="BX527" s="34"/>
      <c r="BY527" s="34"/>
      <c r="BZ527" s="34"/>
    </row>
    <row r="528" spans="3:78" s="33" customFormat="1">
      <c r="C528" s="38"/>
      <c r="D528" s="41"/>
      <c r="E528" s="38"/>
      <c r="F528" s="39"/>
      <c r="G528" s="39"/>
      <c r="H528" s="40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  <c r="AO528" s="34"/>
      <c r="AP528" s="34"/>
      <c r="AQ528" s="34"/>
      <c r="AR528" s="34"/>
      <c r="AS528" s="34"/>
      <c r="AT528" s="34"/>
      <c r="AU528" s="34"/>
      <c r="AV528" s="34"/>
      <c r="AW528" s="34"/>
      <c r="AX528" s="34"/>
      <c r="AY528" s="34"/>
      <c r="AZ528" s="34"/>
      <c r="BA528" s="34"/>
      <c r="BB528" s="34"/>
      <c r="BC528" s="34"/>
      <c r="BD528" s="34"/>
      <c r="BE528" s="34"/>
      <c r="BF528" s="34"/>
      <c r="BG528" s="34"/>
      <c r="BH528" s="34"/>
      <c r="BI528" s="34"/>
      <c r="BJ528" s="34"/>
      <c r="BK528" s="34"/>
      <c r="BL528" s="34"/>
      <c r="BM528" s="34"/>
      <c r="BN528" s="34"/>
      <c r="BO528" s="34"/>
      <c r="BP528" s="34"/>
      <c r="BQ528" s="34"/>
      <c r="BR528" s="34"/>
      <c r="BS528" s="34"/>
      <c r="BT528" s="34"/>
      <c r="BU528" s="34"/>
      <c r="BV528" s="34"/>
      <c r="BW528" s="34"/>
      <c r="BX528" s="34"/>
      <c r="BY528" s="34"/>
      <c r="BZ528" s="34"/>
    </row>
    <row r="529" spans="3:78" s="33" customFormat="1">
      <c r="C529" s="38"/>
      <c r="D529" s="41"/>
      <c r="E529" s="38"/>
      <c r="F529" s="39"/>
      <c r="G529" s="39"/>
      <c r="H529" s="40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4"/>
      <c r="AO529" s="34"/>
      <c r="AP529" s="34"/>
      <c r="AQ529" s="34"/>
      <c r="AR529" s="34"/>
      <c r="AS529" s="34"/>
      <c r="AT529" s="34"/>
      <c r="AU529" s="34"/>
      <c r="AV529" s="34"/>
      <c r="AW529" s="34"/>
      <c r="AX529" s="34"/>
      <c r="AY529" s="34"/>
      <c r="AZ529" s="34"/>
      <c r="BA529" s="34"/>
      <c r="BB529" s="34"/>
      <c r="BC529" s="34"/>
      <c r="BD529" s="34"/>
      <c r="BE529" s="34"/>
      <c r="BF529" s="34"/>
      <c r="BG529" s="34"/>
      <c r="BH529" s="34"/>
      <c r="BI529" s="34"/>
      <c r="BJ529" s="34"/>
      <c r="BK529" s="34"/>
      <c r="BL529" s="34"/>
      <c r="BM529" s="34"/>
      <c r="BN529" s="34"/>
      <c r="BO529" s="34"/>
      <c r="BP529" s="34"/>
      <c r="BQ529" s="34"/>
      <c r="BR529" s="34"/>
      <c r="BS529" s="34"/>
      <c r="BT529" s="34"/>
      <c r="BU529" s="34"/>
      <c r="BV529" s="34"/>
      <c r="BW529" s="34"/>
      <c r="BX529" s="34"/>
      <c r="BY529" s="34"/>
      <c r="BZ529" s="34"/>
    </row>
    <row r="530" spans="3:78" s="33" customFormat="1">
      <c r="C530" s="38"/>
      <c r="D530" s="41"/>
      <c r="E530" s="38"/>
      <c r="F530" s="39"/>
      <c r="G530" s="39"/>
      <c r="H530" s="40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4"/>
      <c r="AO530" s="34"/>
      <c r="AP530" s="34"/>
      <c r="AQ530" s="34"/>
      <c r="AR530" s="34"/>
      <c r="AS530" s="34"/>
      <c r="AT530" s="34"/>
      <c r="AU530" s="34"/>
      <c r="AV530" s="34"/>
      <c r="AW530" s="34"/>
      <c r="AX530" s="34"/>
      <c r="AY530" s="34"/>
      <c r="AZ530" s="34"/>
      <c r="BA530" s="34"/>
      <c r="BB530" s="34"/>
      <c r="BC530" s="34"/>
      <c r="BD530" s="34"/>
      <c r="BE530" s="34"/>
      <c r="BF530" s="34"/>
      <c r="BG530" s="34"/>
      <c r="BH530" s="34"/>
      <c r="BI530" s="34"/>
      <c r="BJ530" s="34"/>
      <c r="BK530" s="34"/>
      <c r="BL530" s="34"/>
      <c r="BM530" s="34"/>
      <c r="BN530" s="34"/>
      <c r="BO530" s="34"/>
      <c r="BP530" s="34"/>
      <c r="BQ530" s="34"/>
      <c r="BR530" s="34"/>
      <c r="BS530" s="34"/>
      <c r="BT530" s="34"/>
      <c r="BU530" s="34"/>
      <c r="BV530" s="34"/>
      <c r="BW530" s="34"/>
      <c r="BX530" s="34"/>
      <c r="BY530" s="34"/>
      <c r="BZ530" s="34"/>
    </row>
    <row r="531" spans="3:78" s="33" customFormat="1">
      <c r="C531" s="38"/>
      <c r="D531" s="41"/>
      <c r="E531" s="38"/>
      <c r="F531" s="39"/>
      <c r="G531" s="39"/>
      <c r="H531" s="40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4"/>
      <c r="AO531" s="34"/>
      <c r="AP531" s="34"/>
      <c r="AQ531" s="34"/>
      <c r="AR531" s="34"/>
      <c r="AS531" s="34"/>
      <c r="AT531" s="34"/>
      <c r="AU531" s="34"/>
      <c r="AV531" s="34"/>
      <c r="AW531" s="34"/>
      <c r="AX531" s="34"/>
      <c r="AY531" s="34"/>
      <c r="AZ531" s="34"/>
      <c r="BA531" s="34"/>
      <c r="BB531" s="34"/>
      <c r="BC531" s="34"/>
      <c r="BD531" s="34"/>
      <c r="BE531" s="34"/>
      <c r="BF531" s="34"/>
      <c r="BG531" s="34"/>
      <c r="BH531" s="34"/>
      <c r="BI531" s="34"/>
      <c r="BJ531" s="34"/>
      <c r="BK531" s="34"/>
      <c r="BL531" s="34"/>
      <c r="BM531" s="34"/>
      <c r="BN531" s="34"/>
      <c r="BO531" s="34"/>
      <c r="BP531" s="34"/>
      <c r="BQ531" s="34"/>
      <c r="BR531" s="34"/>
      <c r="BS531" s="34"/>
      <c r="BT531" s="34"/>
      <c r="BU531" s="34"/>
      <c r="BV531" s="34"/>
      <c r="BW531" s="34"/>
      <c r="BX531" s="34"/>
      <c r="BY531" s="34"/>
      <c r="BZ531" s="34"/>
    </row>
    <row r="532" spans="3:78" s="33" customFormat="1">
      <c r="C532" s="38"/>
      <c r="D532" s="41"/>
      <c r="E532" s="38"/>
      <c r="F532" s="39"/>
      <c r="G532" s="39"/>
      <c r="H532" s="40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4"/>
      <c r="AO532" s="34"/>
      <c r="AP532" s="34"/>
      <c r="AQ532" s="34"/>
      <c r="AR532" s="34"/>
      <c r="AS532" s="34"/>
      <c r="AT532" s="34"/>
      <c r="AU532" s="34"/>
      <c r="AV532" s="34"/>
      <c r="AW532" s="34"/>
      <c r="AX532" s="34"/>
      <c r="AY532" s="34"/>
      <c r="AZ532" s="34"/>
      <c r="BA532" s="34"/>
      <c r="BB532" s="34"/>
      <c r="BC532" s="34"/>
      <c r="BD532" s="34"/>
      <c r="BE532" s="34"/>
      <c r="BF532" s="34"/>
      <c r="BG532" s="34"/>
      <c r="BH532" s="34"/>
      <c r="BI532" s="34"/>
      <c r="BJ532" s="34"/>
      <c r="BK532" s="34"/>
      <c r="BL532" s="34"/>
      <c r="BM532" s="34"/>
      <c r="BN532" s="34"/>
      <c r="BO532" s="34"/>
      <c r="BP532" s="34"/>
      <c r="BQ532" s="34"/>
      <c r="BR532" s="34"/>
      <c r="BS532" s="34"/>
      <c r="BT532" s="34"/>
      <c r="BU532" s="34"/>
      <c r="BV532" s="34"/>
      <c r="BW532" s="34"/>
      <c r="BX532" s="34"/>
      <c r="BY532" s="34"/>
      <c r="BZ532" s="34"/>
    </row>
    <row r="533" spans="3:78" s="33" customFormat="1">
      <c r="C533" s="38"/>
      <c r="D533" s="41"/>
      <c r="E533" s="38"/>
      <c r="F533" s="39"/>
      <c r="G533" s="39"/>
      <c r="H533" s="40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4"/>
      <c r="AO533" s="34"/>
      <c r="AP533" s="34"/>
      <c r="AQ533" s="34"/>
      <c r="AR533" s="34"/>
      <c r="AS533" s="34"/>
      <c r="AT533" s="34"/>
      <c r="AU533" s="34"/>
      <c r="AV533" s="34"/>
      <c r="AW533" s="34"/>
      <c r="AX533" s="34"/>
      <c r="AY533" s="34"/>
      <c r="AZ533" s="34"/>
      <c r="BA533" s="34"/>
      <c r="BB533" s="34"/>
      <c r="BC533" s="34"/>
      <c r="BD533" s="34"/>
      <c r="BE533" s="34"/>
      <c r="BF533" s="34"/>
      <c r="BG533" s="34"/>
      <c r="BH533" s="34"/>
      <c r="BI533" s="34"/>
      <c r="BJ533" s="34"/>
      <c r="BK533" s="34"/>
      <c r="BL533" s="34"/>
      <c r="BM533" s="34"/>
      <c r="BN533" s="34"/>
      <c r="BO533" s="34"/>
      <c r="BP533" s="34"/>
      <c r="BQ533" s="34"/>
      <c r="BR533" s="34"/>
      <c r="BS533" s="34"/>
      <c r="BT533" s="34"/>
      <c r="BU533" s="34"/>
      <c r="BV533" s="34"/>
      <c r="BW533" s="34"/>
      <c r="BX533" s="34"/>
      <c r="BY533" s="34"/>
      <c r="BZ533" s="34"/>
    </row>
    <row r="534" spans="3:78" s="33" customFormat="1">
      <c r="C534" s="38"/>
      <c r="D534" s="41"/>
      <c r="E534" s="38"/>
      <c r="F534" s="39"/>
      <c r="G534" s="39"/>
      <c r="H534" s="40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4"/>
      <c r="AO534" s="34"/>
      <c r="AP534" s="34"/>
      <c r="AQ534" s="34"/>
      <c r="AR534" s="34"/>
      <c r="AS534" s="34"/>
      <c r="AT534" s="34"/>
      <c r="AU534" s="34"/>
      <c r="AV534" s="34"/>
      <c r="AW534" s="34"/>
      <c r="AX534" s="34"/>
      <c r="AY534" s="34"/>
      <c r="AZ534" s="34"/>
      <c r="BA534" s="34"/>
      <c r="BB534" s="34"/>
      <c r="BC534" s="34"/>
      <c r="BD534" s="34"/>
      <c r="BE534" s="34"/>
      <c r="BF534" s="34"/>
      <c r="BG534" s="34"/>
      <c r="BH534" s="34"/>
      <c r="BI534" s="34"/>
      <c r="BJ534" s="34"/>
      <c r="BK534" s="34"/>
      <c r="BL534" s="34"/>
      <c r="BM534" s="34"/>
      <c r="BN534" s="34"/>
      <c r="BO534" s="34"/>
      <c r="BP534" s="34"/>
      <c r="BQ534" s="34"/>
      <c r="BR534" s="34"/>
      <c r="BS534" s="34"/>
      <c r="BT534" s="34"/>
      <c r="BU534" s="34"/>
      <c r="BV534" s="34"/>
      <c r="BW534" s="34"/>
      <c r="BX534" s="34"/>
      <c r="BY534" s="34"/>
      <c r="BZ534" s="34"/>
    </row>
    <row r="535" spans="3:78" s="33" customFormat="1">
      <c r="C535" s="38"/>
      <c r="D535" s="41"/>
      <c r="E535" s="38"/>
      <c r="F535" s="39"/>
      <c r="G535" s="39"/>
      <c r="H535" s="40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4"/>
      <c r="AO535" s="34"/>
      <c r="AP535" s="34"/>
      <c r="AQ535" s="34"/>
      <c r="AR535" s="34"/>
      <c r="AS535" s="34"/>
      <c r="AT535" s="34"/>
      <c r="AU535" s="34"/>
      <c r="AV535" s="34"/>
      <c r="AW535" s="34"/>
      <c r="AX535" s="34"/>
      <c r="AY535" s="34"/>
      <c r="AZ535" s="34"/>
      <c r="BA535" s="34"/>
      <c r="BB535" s="34"/>
      <c r="BC535" s="34"/>
      <c r="BD535" s="34"/>
      <c r="BE535" s="34"/>
      <c r="BF535" s="34"/>
      <c r="BG535" s="34"/>
      <c r="BH535" s="34"/>
      <c r="BI535" s="34"/>
      <c r="BJ535" s="34"/>
      <c r="BK535" s="34"/>
      <c r="BL535" s="34"/>
      <c r="BM535" s="34"/>
      <c r="BN535" s="34"/>
      <c r="BO535" s="34"/>
      <c r="BP535" s="34"/>
      <c r="BQ535" s="34"/>
      <c r="BR535" s="34"/>
      <c r="BS535" s="34"/>
      <c r="BT535" s="34"/>
      <c r="BU535" s="34"/>
      <c r="BV535" s="34"/>
      <c r="BW535" s="34"/>
      <c r="BX535" s="34"/>
      <c r="BY535" s="34"/>
      <c r="BZ535" s="34"/>
    </row>
    <row r="536" spans="3:78" s="33" customFormat="1">
      <c r="C536" s="38"/>
      <c r="D536" s="41"/>
      <c r="E536" s="38"/>
      <c r="F536" s="39"/>
      <c r="G536" s="39"/>
      <c r="H536" s="40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4"/>
      <c r="AO536" s="34"/>
      <c r="AP536" s="34"/>
      <c r="AQ536" s="34"/>
      <c r="AR536" s="34"/>
      <c r="AS536" s="34"/>
      <c r="AT536" s="34"/>
      <c r="AU536" s="34"/>
      <c r="AV536" s="34"/>
      <c r="AW536" s="34"/>
      <c r="AX536" s="34"/>
      <c r="AY536" s="34"/>
      <c r="AZ536" s="34"/>
      <c r="BA536" s="34"/>
      <c r="BB536" s="34"/>
      <c r="BC536" s="34"/>
      <c r="BD536" s="34"/>
      <c r="BE536" s="34"/>
      <c r="BF536" s="34"/>
      <c r="BG536" s="34"/>
      <c r="BH536" s="34"/>
      <c r="BI536" s="34"/>
      <c r="BJ536" s="34"/>
      <c r="BK536" s="34"/>
      <c r="BL536" s="34"/>
      <c r="BM536" s="34"/>
      <c r="BN536" s="34"/>
      <c r="BO536" s="34"/>
      <c r="BP536" s="34"/>
      <c r="BQ536" s="34"/>
      <c r="BR536" s="34"/>
      <c r="BS536" s="34"/>
      <c r="BT536" s="34"/>
      <c r="BU536" s="34"/>
      <c r="BV536" s="34"/>
      <c r="BW536" s="34"/>
      <c r="BX536" s="34"/>
      <c r="BY536" s="34"/>
      <c r="BZ536" s="34"/>
    </row>
    <row r="537" spans="3:78" s="33" customFormat="1">
      <c r="C537" s="38"/>
      <c r="D537" s="41"/>
      <c r="E537" s="38"/>
      <c r="F537" s="39"/>
      <c r="G537" s="39"/>
      <c r="H537" s="40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4"/>
      <c r="AO537" s="34"/>
      <c r="AP537" s="34"/>
      <c r="AQ537" s="34"/>
      <c r="AR537" s="34"/>
      <c r="AS537" s="34"/>
      <c r="AT537" s="34"/>
      <c r="AU537" s="34"/>
      <c r="AV537" s="34"/>
      <c r="AW537" s="34"/>
      <c r="AX537" s="34"/>
      <c r="AY537" s="34"/>
      <c r="AZ537" s="34"/>
      <c r="BA537" s="34"/>
      <c r="BB537" s="34"/>
      <c r="BC537" s="34"/>
      <c r="BD537" s="34"/>
      <c r="BE537" s="34"/>
      <c r="BF537" s="34"/>
      <c r="BG537" s="34"/>
      <c r="BH537" s="34"/>
      <c r="BI537" s="34"/>
      <c r="BJ537" s="34"/>
      <c r="BK537" s="34"/>
      <c r="BL537" s="34"/>
      <c r="BM537" s="34"/>
      <c r="BN537" s="34"/>
      <c r="BO537" s="34"/>
      <c r="BP537" s="34"/>
      <c r="BQ537" s="34"/>
      <c r="BR537" s="34"/>
      <c r="BS537" s="34"/>
      <c r="BT537" s="34"/>
      <c r="BU537" s="34"/>
      <c r="BV537" s="34"/>
      <c r="BW537" s="34"/>
      <c r="BX537" s="34"/>
      <c r="BY537" s="34"/>
      <c r="BZ537" s="34"/>
    </row>
    <row r="538" spans="3:78" s="33" customFormat="1">
      <c r="C538" s="38"/>
      <c r="D538" s="41"/>
      <c r="E538" s="38"/>
      <c r="F538" s="39"/>
      <c r="G538" s="39"/>
      <c r="H538" s="40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4"/>
      <c r="AO538" s="34"/>
      <c r="AP538" s="34"/>
      <c r="AQ538" s="34"/>
      <c r="AR538" s="34"/>
      <c r="AS538" s="34"/>
      <c r="AT538" s="34"/>
      <c r="AU538" s="34"/>
      <c r="AV538" s="34"/>
      <c r="AW538" s="34"/>
      <c r="AX538" s="34"/>
      <c r="AY538" s="34"/>
      <c r="AZ538" s="34"/>
      <c r="BA538" s="34"/>
      <c r="BB538" s="34"/>
      <c r="BC538" s="34"/>
      <c r="BD538" s="34"/>
      <c r="BE538" s="34"/>
      <c r="BF538" s="34"/>
      <c r="BG538" s="34"/>
      <c r="BH538" s="34"/>
      <c r="BI538" s="34"/>
      <c r="BJ538" s="34"/>
      <c r="BK538" s="34"/>
      <c r="BL538" s="34"/>
      <c r="BM538" s="34"/>
      <c r="BN538" s="34"/>
      <c r="BO538" s="34"/>
      <c r="BP538" s="34"/>
      <c r="BQ538" s="34"/>
      <c r="BR538" s="34"/>
      <c r="BS538" s="34"/>
      <c r="BT538" s="34"/>
      <c r="BU538" s="34"/>
      <c r="BV538" s="34"/>
      <c r="BW538" s="34"/>
      <c r="BX538" s="34"/>
      <c r="BY538" s="34"/>
      <c r="BZ538" s="34"/>
    </row>
    <row r="539" spans="3:78" s="33" customFormat="1">
      <c r="C539" s="38"/>
      <c r="D539" s="41"/>
      <c r="E539" s="38"/>
      <c r="F539" s="39"/>
      <c r="G539" s="39"/>
      <c r="H539" s="40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4"/>
      <c r="AO539" s="34"/>
      <c r="AP539" s="34"/>
      <c r="AQ539" s="34"/>
      <c r="AR539" s="34"/>
      <c r="AS539" s="34"/>
      <c r="AT539" s="34"/>
      <c r="AU539" s="34"/>
      <c r="AV539" s="34"/>
      <c r="AW539" s="34"/>
      <c r="AX539" s="34"/>
      <c r="AY539" s="34"/>
      <c r="AZ539" s="34"/>
      <c r="BA539" s="34"/>
      <c r="BB539" s="34"/>
      <c r="BC539" s="34"/>
      <c r="BD539" s="34"/>
      <c r="BE539" s="34"/>
      <c r="BF539" s="34"/>
      <c r="BG539" s="34"/>
      <c r="BH539" s="34"/>
      <c r="BI539" s="34"/>
      <c r="BJ539" s="34"/>
      <c r="BK539" s="34"/>
      <c r="BL539" s="34"/>
      <c r="BM539" s="34"/>
      <c r="BN539" s="34"/>
      <c r="BO539" s="34"/>
      <c r="BP539" s="34"/>
      <c r="BQ539" s="34"/>
      <c r="BR539" s="34"/>
      <c r="BS539" s="34"/>
      <c r="BT539" s="34"/>
      <c r="BU539" s="34"/>
      <c r="BV539" s="34"/>
      <c r="BW539" s="34"/>
      <c r="BX539" s="34"/>
      <c r="BY539" s="34"/>
      <c r="BZ539" s="34"/>
    </row>
    <row r="540" spans="3:78" s="33" customFormat="1">
      <c r="C540" s="38"/>
      <c r="D540" s="41"/>
      <c r="E540" s="38"/>
      <c r="F540" s="39"/>
      <c r="G540" s="39"/>
      <c r="H540" s="40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4"/>
      <c r="AO540" s="34"/>
      <c r="AP540" s="34"/>
      <c r="AQ540" s="34"/>
      <c r="AR540" s="34"/>
      <c r="AS540" s="34"/>
      <c r="AT540" s="34"/>
      <c r="AU540" s="34"/>
      <c r="AV540" s="34"/>
      <c r="AW540" s="34"/>
      <c r="AX540" s="34"/>
      <c r="AY540" s="34"/>
      <c r="AZ540" s="34"/>
      <c r="BA540" s="34"/>
      <c r="BB540" s="34"/>
      <c r="BC540" s="34"/>
      <c r="BD540" s="34"/>
      <c r="BE540" s="34"/>
      <c r="BF540" s="34"/>
      <c r="BG540" s="34"/>
      <c r="BH540" s="34"/>
      <c r="BI540" s="34"/>
      <c r="BJ540" s="34"/>
      <c r="BK540" s="34"/>
      <c r="BL540" s="34"/>
      <c r="BM540" s="34"/>
      <c r="BN540" s="34"/>
      <c r="BO540" s="34"/>
      <c r="BP540" s="34"/>
      <c r="BQ540" s="34"/>
      <c r="BR540" s="34"/>
      <c r="BS540" s="34"/>
      <c r="BT540" s="34"/>
      <c r="BU540" s="34"/>
      <c r="BV540" s="34"/>
      <c r="BW540" s="34"/>
      <c r="BX540" s="34"/>
      <c r="BY540" s="34"/>
      <c r="BZ540" s="34"/>
    </row>
    <row r="541" spans="3:78" s="33" customFormat="1">
      <c r="C541" s="38"/>
      <c r="D541" s="41"/>
      <c r="E541" s="38"/>
      <c r="F541" s="39"/>
      <c r="G541" s="39"/>
      <c r="H541" s="40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4"/>
      <c r="AO541" s="34"/>
      <c r="AP541" s="34"/>
      <c r="AQ541" s="34"/>
      <c r="AR541" s="34"/>
      <c r="AS541" s="34"/>
      <c r="AT541" s="34"/>
      <c r="AU541" s="34"/>
      <c r="AV541" s="34"/>
      <c r="AW541" s="34"/>
      <c r="AX541" s="34"/>
      <c r="AY541" s="34"/>
      <c r="AZ541" s="34"/>
      <c r="BA541" s="34"/>
      <c r="BB541" s="34"/>
      <c r="BC541" s="34"/>
      <c r="BD541" s="34"/>
      <c r="BE541" s="34"/>
      <c r="BF541" s="34"/>
      <c r="BG541" s="34"/>
      <c r="BH541" s="34"/>
      <c r="BI541" s="34"/>
      <c r="BJ541" s="34"/>
      <c r="BK541" s="34"/>
      <c r="BL541" s="34"/>
      <c r="BM541" s="34"/>
      <c r="BN541" s="34"/>
      <c r="BO541" s="34"/>
      <c r="BP541" s="34"/>
      <c r="BQ541" s="34"/>
      <c r="BR541" s="34"/>
      <c r="BS541" s="34"/>
      <c r="BT541" s="34"/>
      <c r="BU541" s="34"/>
      <c r="BV541" s="34"/>
      <c r="BW541" s="34"/>
      <c r="BX541" s="34"/>
      <c r="BY541" s="34"/>
      <c r="BZ541" s="34"/>
    </row>
    <row r="542" spans="3:78" s="33" customFormat="1">
      <c r="C542" s="38"/>
      <c r="D542" s="41"/>
      <c r="E542" s="38"/>
      <c r="F542" s="39"/>
      <c r="G542" s="39"/>
      <c r="H542" s="40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4"/>
      <c r="AO542" s="34"/>
      <c r="AP542" s="34"/>
      <c r="AQ542" s="34"/>
      <c r="AR542" s="34"/>
      <c r="AS542" s="34"/>
      <c r="AT542" s="34"/>
      <c r="AU542" s="34"/>
      <c r="AV542" s="34"/>
      <c r="AW542" s="34"/>
      <c r="AX542" s="34"/>
      <c r="AY542" s="34"/>
      <c r="AZ542" s="34"/>
      <c r="BA542" s="34"/>
      <c r="BB542" s="34"/>
      <c r="BC542" s="34"/>
      <c r="BD542" s="34"/>
      <c r="BE542" s="34"/>
      <c r="BF542" s="34"/>
      <c r="BG542" s="34"/>
      <c r="BH542" s="34"/>
      <c r="BI542" s="34"/>
      <c r="BJ542" s="34"/>
      <c r="BK542" s="34"/>
      <c r="BL542" s="34"/>
      <c r="BM542" s="34"/>
      <c r="BN542" s="34"/>
      <c r="BO542" s="34"/>
      <c r="BP542" s="34"/>
      <c r="BQ542" s="34"/>
      <c r="BR542" s="34"/>
      <c r="BS542" s="34"/>
      <c r="BT542" s="34"/>
      <c r="BU542" s="34"/>
      <c r="BV542" s="34"/>
      <c r="BW542" s="34"/>
      <c r="BX542" s="34"/>
      <c r="BY542" s="34"/>
      <c r="BZ542" s="34"/>
    </row>
    <row r="543" spans="3:78" s="33" customFormat="1">
      <c r="C543" s="38"/>
      <c r="D543" s="41"/>
      <c r="E543" s="38"/>
      <c r="F543" s="39"/>
      <c r="G543" s="39"/>
      <c r="H543" s="40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4"/>
      <c r="AO543" s="34"/>
      <c r="AP543" s="34"/>
      <c r="AQ543" s="34"/>
      <c r="AR543" s="34"/>
      <c r="AS543" s="34"/>
      <c r="AT543" s="34"/>
      <c r="AU543" s="34"/>
      <c r="AV543" s="34"/>
      <c r="AW543" s="34"/>
      <c r="AX543" s="34"/>
      <c r="AY543" s="34"/>
      <c r="AZ543" s="34"/>
      <c r="BA543" s="34"/>
      <c r="BB543" s="34"/>
      <c r="BC543" s="34"/>
      <c r="BD543" s="34"/>
      <c r="BE543" s="34"/>
      <c r="BF543" s="34"/>
      <c r="BG543" s="34"/>
      <c r="BH543" s="34"/>
      <c r="BI543" s="34"/>
      <c r="BJ543" s="34"/>
      <c r="BK543" s="34"/>
      <c r="BL543" s="34"/>
      <c r="BM543" s="34"/>
      <c r="BN543" s="34"/>
      <c r="BO543" s="34"/>
      <c r="BP543" s="34"/>
      <c r="BQ543" s="34"/>
      <c r="BR543" s="34"/>
      <c r="BS543" s="34"/>
      <c r="BT543" s="34"/>
      <c r="BU543" s="34"/>
      <c r="BV543" s="34"/>
      <c r="BW543" s="34"/>
      <c r="BX543" s="34"/>
      <c r="BY543" s="34"/>
      <c r="BZ543" s="34"/>
    </row>
    <row r="544" spans="3:78" s="33" customFormat="1">
      <c r="C544" s="38"/>
      <c r="D544" s="41"/>
      <c r="E544" s="38"/>
      <c r="F544" s="39"/>
      <c r="G544" s="39"/>
      <c r="H544" s="40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  <c r="AO544" s="34"/>
      <c r="AP544" s="34"/>
      <c r="AQ544" s="34"/>
      <c r="AR544" s="34"/>
      <c r="AS544" s="34"/>
      <c r="AT544" s="34"/>
      <c r="AU544" s="34"/>
      <c r="AV544" s="34"/>
      <c r="AW544" s="34"/>
      <c r="AX544" s="34"/>
      <c r="AY544" s="34"/>
      <c r="AZ544" s="34"/>
      <c r="BA544" s="34"/>
      <c r="BB544" s="34"/>
      <c r="BC544" s="34"/>
      <c r="BD544" s="34"/>
      <c r="BE544" s="34"/>
      <c r="BF544" s="34"/>
      <c r="BG544" s="34"/>
      <c r="BH544" s="34"/>
      <c r="BI544" s="34"/>
      <c r="BJ544" s="34"/>
      <c r="BK544" s="34"/>
      <c r="BL544" s="34"/>
      <c r="BM544" s="34"/>
      <c r="BN544" s="34"/>
      <c r="BO544" s="34"/>
      <c r="BP544" s="34"/>
      <c r="BQ544" s="34"/>
      <c r="BR544" s="34"/>
      <c r="BS544" s="34"/>
      <c r="BT544" s="34"/>
      <c r="BU544" s="34"/>
      <c r="BV544" s="34"/>
      <c r="BW544" s="34"/>
      <c r="BX544" s="34"/>
      <c r="BY544" s="34"/>
      <c r="BZ544" s="34"/>
    </row>
    <row r="545" spans="3:78" s="33" customFormat="1">
      <c r="C545" s="38"/>
      <c r="D545" s="41"/>
      <c r="E545" s="38"/>
      <c r="F545" s="39"/>
      <c r="G545" s="39"/>
      <c r="H545" s="40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  <c r="AO545" s="34"/>
      <c r="AP545" s="34"/>
      <c r="AQ545" s="34"/>
      <c r="AR545" s="34"/>
      <c r="AS545" s="34"/>
      <c r="AT545" s="34"/>
      <c r="AU545" s="34"/>
      <c r="AV545" s="34"/>
      <c r="AW545" s="34"/>
      <c r="AX545" s="34"/>
      <c r="AY545" s="34"/>
      <c r="AZ545" s="34"/>
      <c r="BA545" s="34"/>
      <c r="BB545" s="34"/>
      <c r="BC545" s="34"/>
      <c r="BD545" s="34"/>
      <c r="BE545" s="34"/>
      <c r="BF545" s="34"/>
      <c r="BG545" s="34"/>
      <c r="BH545" s="34"/>
      <c r="BI545" s="34"/>
      <c r="BJ545" s="34"/>
      <c r="BK545" s="34"/>
      <c r="BL545" s="34"/>
      <c r="BM545" s="34"/>
      <c r="BN545" s="34"/>
      <c r="BO545" s="34"/>
      <c r="BP545" s="34"/>
      <c r="BQ545" s="34"/>
      <c r="BR545" s="34"/>
      <c r="BS545" s="34"/>
      <c r="BT545" s="34"/>
      <c r="BU545" s="34"/>
      <c r="BV545" s="34"/>
      <c r="BW545" s="34"/>
      <c r="BX545" s="34"/>
      <c r="BY545" s="34"/>
      <c r="BZ545" s="34"/>
    </row>
    <row r="546" spans="3:78" s="33" customFormat="1">
      <c r="C546" s="38"/>
      <c r="D546" s="41"/>
      <c r="E546" s="38"/>
      <c r="F546" s="39"/>
      <c r="G546" s="39"/>
      <c r="H546" s="40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  <c r="AO546" s="34"/>
      <c r="AP546" s="34"/>
      <c r="AQ546" s="34"/>
      <c r="AR546" s="34"/>
      <c r="AS546" s="34"/>
      <c r="AT546" s="34"/>
      <c r="AU546" s="34"/>
      <c r="AV546" s="34"/>
      <c r="AW546" s="34"/>
      <c r="AX546" s="34"/>
      <c r="AY546" s="34"/>
      <c r="AZ546" s="34"/>
      <c r="BA546" s="34"/>
      <c r="BB546" s="34"/>
      <c r="BC546" s="34"/>
      <c r="BD546" s="34"/>
      <c r="BE546" s="34"/>
      <c r="BF546" s="34"/>
      <c r="BG546" s="34"/>
      <c r="BH546" s="34"/>
      <c r="BI546" s="34"/>
      <c r="BJ546" s="34"/>
      <c r="BK546" s="34"/>
      <c r="BL546" s="34"/>
      <c r="BM546" s="34"/>
      <c r="BN546" s="34"/>
      <c r="BO546" s="34"/>
      <c r="BP546" s="34"/>
      <c r="BQ546" s="34"/>
      <c r="BR546" s="34"/>
      <c r="BS546" s="34"/>
      <c r="BT546" s="34"/>
      <c r="BU546" s="34"/>
      <c r="BV546" s="34"/>
      <c r="BW546" s="34"/>
      <c r="BX546" s="34"/>
      <c r="BY546" s="34"/>
      <c r="BZ546" s="34"/>
    </row>
    <row r="547" spans="3:78" s="33" customFormat="1">
      <c r="C547" s="38"/>
      <c r="D547" s="41"/>
      <c r="E547" s="38"/>
      <c r="F547" s="39"/>
      <c r="G547" s="39"/>
      <c r="H547" s="40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4"/>
      <c r="AO547" s="34"/>
      <c r="AP547" s="34"/>
      <c r="AQ547" s="34"/>
      <c r="AR547" s="34"/>
      <c r="AS547" s="34"/>
      <c r="AT547" s="34"/>
      <c r="AU547" s="34"/>
      <c r="AV547" s="34"/>
      <c r="AW547" s="34"/>
      <c r="AX547" s="34"/>
      <c r="AY547" s="34"/>
      <c r="AZ547" s="34"/>
      <c r="BA547" s="34"/>
      <c r="BB547" s="34"/>
      <c r="BC547" s="34"/>
      <c r="BD547" s="34"/>
      <c r="BE547" s="34"/>
      <c r="BF547" s="34"/>
      <c r="BG547" s="34"/>
      <c r="BH547" s="34"/>
      <c r="BI547" s="34"/>
      <c r="BJ547" s="34"/>
      <c r="BK547" s="34"/>
      <c r="BL547" s="34"/>
      <c r="BM547" s="34"/>
      <c r="BN547" s="34"/>
      <c r="BO547" s="34"/>
      <c r="BP547" s="34"/>
      <c r="BQ547" s="34"/>
      <c r="BR547" s="34"/>
      <c r="BS547" s="34"/>
      <c r="BT547" s="34"/>
      <c r="BU547" s="34"/>
      <c r="BV547" s="34"/>
      <c r="BW547" s="34"/>
      <c r="BX547" s="34"/>
      <c r="BY547" s="34"/>
      <c r="BZ547" s="34"/>
    </row>
    <row r="548" spans="3:78" s="33" customFormat="1">
      <c r="C548" s="38"/>
      <c r="D548" s="41"/>
      <c r="E548" s="38"/>
      <c r="F548" s="39"/>
      <c r="G548" s="39"/>
      <c r="H548" s="40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4"/>
      <c r="AO548" s="34"/>
      <c r="AP548" s="34"/>
      <c r="AQ548" s="34"/>
      <c r="AR548" s="34"/>
      <c r="AS548" s="34"/>
      <c r="AT548" s="34"/>
      <c r="AU548" s="34"/>
      <c r="AV548" s="34"/>
      <c r="AW548" s="34"/>
      <c r="AX548" s="34"/>
      <c r="AY548" s="34"/>
      <c r="AZ548" s="34"/>
      <c r="BA548" s="34"/>
      <c r="BB548" s="34"/>
      <c r="BC548" s="34"/>
      <c r="BD548" s="34"/>
      <c r="BE548" s="34"/>
      <c r="BF548" s="34"/>
      <c r="BG548" s="34"/>
      <c r="BH548" s="34"/>
      <c r="BI548" s="34"/>
      <c r="BJ548" s="34"/>
      <c r="BK548" s="34"/>
      <c r="BL548" s="34"/>
      <c r="BM548" s="34"/>
      <c r="BN548" s="34"/>
      <c r="BO548" s="34"/>
      <c r="BP548" s="34"/>
      <c r="BQ548" s="34"/>
      <c r="BR548" s="34"/>
      <c r="BS548" s="34"/>
      <c r="BT548" s="34"/>
      <c r="BU548" s="34"/>
      <c r="BV548" s="34"/>
      <c r="BW548" s="34"/>
      <c r="BX548" s="34"/>
      <c r="BY548" s="34"/>
      <c r="BZ548" s="34"/>
    </row>
    <row r="549" spans="3:78" s="33" customFormat="1">
      <c r="C549" s="38"/>
      <c r="D549" s="41"/>
      <c r="E549" s="38"/>
      <c r="F549" s="39"/>
      <c r="G549" s="39"/>
      <c r="H549" s="40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4"/>
      <c r="AO549" s="34"/>
      <c r="AP549" s="34"/>
      <c r="AQ549" s="34"/>
      <c r="AR549" s="34"/>
      <c r="AS549" s="34"/>
      <c r="AT549" s="34"/>
      <c r="AU549" s="34"/>
      <c r="AV549" s="34"/>
      <c r="AW549" s="34"/>
      <c r="AX549" s="34"/>
      <c r="AY549" s="34"/>
      <c r="AZ549" s="34"/>
      <c r="BA549" s="34"/>
      <c r="BB549" s="34"/>
      <c r="BC549" s="34"/>
      <c r="BD549" s="34"/>
      <c r="BE549" s="34"/>
      <c r="BF549" s="34"/>
      <c r="BG549" s="34"/>
      <c r="BH549" s="34"/>
      <c r="BI549" s="34"/>
      <c r="BJ549" s="34"/>
      <c r="BK549" s="34"/>
      <c r="BL549" s="34"/>
      <c r="BM549" s="34"/>
      <c r="BN549" s="34"/>
      <c r="BO549" s="34"/>
      <c r="BP549" s="34"/>
      <c r="BQ549" s="34"/>
      <c r="BR549" s="34"/>
      <c r="BS549" s="34"/>
      <c r="BT549" s="34"/>
      <c r="BU549" s="34"/>
      <c r="BV549" s="34"/>
      <c r="BW549" s="34"/>
      <c r="BX549" s="34"/>
      <c r="BY549" s="34"/>
      <c r="BZ549" s="34"/>
    </row>
    <row r="550" spans="3:78" s="33" customFormat="1">
      <c r="C550" s="38"/>
      <c r="D550" s="41"/>
      <c r="E550" s="38"/>
      <c r="F550" s="39"/>
      <c r="G550" s="39"/>
      <c r="H550" s="40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4"/>
      <c r="AO550" s="34"/>
      <c r="AP550" s="34"/>
      <c r="AQ550" s="34"/>
      <c r="AR550" s="34"/>
      <c r="AS550" s="34"/>
      <c r="AT550" s="34"/>
      <c r="AU550" s="34"/>
      <c r="AV550" s="34"/>
      <c r="AW550" s="34"/>
      <c r="AX550" s="34"/>
      <c r="AY550" s="34"/>
      <c r="AZ550" s="34"/>
      <c r="BA550" s="34"/>
      <c r="BB550" s="34"/>
      <c r="BC550" s="34"/>
      <c r="BD550" s="34"/>
      <c r="BE550" s="34"/>
      <c r="BF550" s="34"/>
      <c r="BG550" s="34"/>
      <c r="BH550" s="34"/>
      <c r="BI550" s="34"/>
      <c r="BJ550" s="34"/>
      <c r="BK550" s="34"/>
      <c r="BL550" s="34"/>
      <c r="BM550" s="34"/>
      <c r="BN550" s="34"/>
      <c r="BO550" s="34"/>
      <c r="BP550" s="34"/>
      <c r="BQ550" s="34"/>
      <c r="BR550" s="34"/>
      <c r="BS550" s="34"/>
      <c r="BT550" s="34"/>
      <c r="BU550" s="34"/>
      <c r="BV550" s="34"/>
      <c r="BW550" s="34"/>
      <c r="BX550" s="34"/>
      <c r="BY550" s="34"/>
      <c r="BZ550" s="34"/>
    </row>
    <row r="551" spans="3:78" s="33" customFormat="1">
      <c r="C551" s="38"/>
      <c r="D551" s="41"/>
      <c r="E551" s="38"/>
      <c r="F551" s="39"/>
      <c r="G551" s="39"/>
      <c r="H551" s="40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  <c r="AV551" s="34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  <c r="BJ551" s="34"/>
      <c r="BK551" s="34"/>
      <c r="BL551" s="34"/>
      <c r="BM551" s="34"/>
      <c r="BN551" s="34"/>
      <c r="BO551" s="34"/>
      <c r="BP551" s="34"/>
      <c r="BQ551" s="34"/>
      <c r="BR551" s="34"/>
      <c r="BS551" s="34"/>
      <c r="BT551" s="34"/>
      <c r="BU551" s="34"/>
      <c r="BV551" s="34"/>
      <c r="BW551" s="34"/>
      <c r="BX551" s="34"/>
      <c r="BY551" s="34"/>
      <c r="BZ551" s="34"/>
    </row>
    <row r="552" spans="3:78" s="33" customFormat="1">
      <c r="C552" s="38"/>
      <c r="D552" s="41"/>
      <c r="E552" s="38"/>
      <c r="F552" s="39"/>
      <c r="G552" s="39"/>
      <c r="H552" s="40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4"/>
      <c r="AO552" s="34"/>
      <c r="AP552" s="34"/>
      <c r="AQ552" s="34"/>
      <c r="AR552" s="34"/>
      <c r="AS552" s="34"/>
      <c r="AT552" s="34"/>
      <c r="AU552" s="34"/>
      <c r="AV552" s="34"/>
      <c r="AW552" s="34"/>
      <c r="AX552" s="34"/>
      <c r="AY552" s="34"/>
      <c r="AZ552" s="34"/>
      <c r="BA552" s="34"/>
      <c r="BB552" s="34"/>
      <c r="BC552" s="34"/>
      <c r="BD552" s="34"/>
      <c r="BE552" s="34"/>
      <c r="BF552" s="34"/>
      <c r="BG552" s="34"/>
      <c r="BH552" s="34"/>
      <c r="BI552" s="34"/>
      <c r="BJ552" s="34"/>
      <c r="BK552" s="34"/>
      <c r="BL552" s="34"/>
      <c r="BM552" s="34"/>
      <c r="BN552" s="34"/>
      <c r="BO552" s="34"/>
      <c r="BP552" s="34"/>
      <c r="BQ552" s="34"/>
      <c r="BR552" s="34"/>
      <c r="BS552" s="34"/>
      <c r="BT552" s="34"/>
      <c r="BU552" s="34"/>
      <c r="BV552" s="34"/>
      <c r="BW552" s="34"/>
      <c r="BX552" s="34"/>
      <c r="BY552" s="34"/>
      <c r="BZ552" s="34"/>
    </row>
    <row r="553" spans="3:78" s="33" customFormat="1">
      <c r="C553" s="38"/>
      <c r="D553" s="41"/>
      <c r="E553" s="38"/>
      <c r="F553" s="39"/>
      <c r="G553" s="39"/>
      <c r="H553" s="40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4"/>
      <c r="AO553" s="34"/>
      <c r="AP553" s="34"/>
      <c r="AQ553" s="34"/>
      <c r="AR553" s="34"/>
      <c r="AS553" s="34"/>
      <c r="AT553" s="34"/>
      <c r="AU553" s="34"/>
      <c r="AV553" s="34"/>
      <c r="AW553" s="34"/>
      <c r="AX553" s="34"/>
      <c r="AY553" s="34"/>
      <c r="AZ553" s="34"/>
      <c r="BA553" s="34"/>
      <c r="BB553" s="34"/>
      <c r="BC553" s="34"/>
      <c r="BD553" s="34"/>
      <c r="BE553" s="34"/>
      <c r="BF553" s="34"/>
      <c r="BG553" s="34"/>
      <c r="BH553" s="34"/>
      <c r="BI553" s="34"/>
      <c r="BJ553" s="34"/>
      <c r="BK553" s="34"/>
      <c r="BL553" s="34"/>
      <c r="BM553" s="34"/>
      <c r="BN553" s="34"/>
      <c r="BO553" s="34"/>
      <c r="BP553" s="34"/>
      <c r="BQ553" s="34"/>
      <c r="BR553" s="34"/>
      <c r="BS553" s="34"/>
      <c r="BT553" s="34"/>
      <c r="BU553" s="34"/>
      <c r="BV553" s="34"/>
      <c r="BW553" s="34"/>
      <c r="BX553" s="34"/>
      <c r="BY553" s="34"/>
      <c r="BZ553" s="34"/>
    </row>
    <row r="554" spans="3:78" s="33" customFormat="1">
      <c r="C554" s="38"/>
      <c r="D554" s="41"/>
      <c r="E554" s="38"/>
      <c r="F554" s="39"/>
      <c r="G554" s="39"/>
      <c r="H554" s="40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4"/>
      <c r="AO554" s="34"/>
      <c r="AP554" s="34"/>
      <c r="AQ554" s="34"/>
      <c r="AR554" s="34"/>
      <c r="AS554" s="34"/>
      <c r="AT554" s="34"/>
      <c r="AU554" s="34"/>
      <c r="AV554" s="34"/>
      <c r="AW554" s="34"/>
      <c r="AX554" s="34"/>
      <c r="AY554" s="34"/>
      <c r="AZ554" s="34"/>
      <c r="BA554" s="34"/>
      <c r="BB554" s="34"/>
      <c r="BC554" s="34"/>
      <c r="BD554" s="34"/>
      <c r="BE554" s="34"/>
      <c r="BF554" s="34"/>
      <c r="BG554" s="34"/>
      <c r="BH554" s="34"/>
      <c r="BI554" s="34"/>
      <c r="BJ554" s="34"/>
      <c r="BK554" s="34"/>
      <c r="BL554" s="34"/>
      <c r="BM554" s="34"/>
      <c r="BN554" s="34"/>
      <c r="BO554" s="34"/>
      <c r="BP554" s="34"/>
      <c r="BQ554" s="34"/>
      <c r="BR554" s="34"/>
      <c r="BS554" s="34"/>
      <c r="BT554" s="34"/>
      <c r="BU554" s="34"/>
      <c r="BV554" s="34"/>
      <c r="BW554" s="34"/>
      <c r="BX554" s="34"/>
      <c r="BY554" s="34"/>
      <c r="BZ554" s="34"/>
    </row>
    <row r="555" spans="3:78" s="33" customFormat="1">
      <c r="C555" s="38"/>
      <c r="D555" s="41"/>
      <c r="E555" s="38"/>
      <c r="F555" s="39"/>
      <c r="G555" s="39"/>
      <c r="H555" s="40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4"/>
      <c r="AO555" s="34"/>
      <c r="AP555" s="34"/>
      <c r="AQ555" s="34"/>
      <c r="AR555" s="34"/>
      <c r="AS555" s="34"/>
      <c r="AT555" s="34"/>
      <c r="AU555" s="34"/>
      <c r="AV555" s="34"/>
      <c r="AW555" s="34"/>
      <c r="AX555" s="34"/>
      <c r="AY555" s="34"/>
      <c r="AZ555" s="34"/>
      <c r="BA555" s="34"/>
      <c r="BB555" s="34"/>
      <c r="BC555" s="34"/>
      <c r="BD555" s="34"/>
      <c r="BE555" s="34"/>
      <c r="BF555" s="34"/>
      <c r="BG555" s="34"/>
      <c r="BH555" s="34"/>
      <c r="BI555" s="34"/>
      <c r="BJ555" s="34"/>
      <c r="BK555" s="34"/>
      <c r="BL555" s="34"/>
      <c r="BM555" s="34"/>
      <c r="BN555" s="34"/>
      <c r="BO555" s="34"/>
      <c r="BP555" s="34"/>
      <c r="BQ555" s="34"/>
      <c r="BR555" s="34"/>
      <c r="BS555" s="34"/>
      <c r="BT555" s="34"/>
      <c r="BU555" s="34"/>
      <c r="BV555" s="34"/>
      <c r="BW555" s="34"/>
      <c r="BX555" s="34"/>
      <c r="BY555" s="34"/>
      <c r="BZ555" s="34"/>
    </row>
    <row r="556" spans="3:78" s="33" customFormat="1">
      <c r="C556" s="38"/>
      <c r="D556" s="41"/>
      <c r="E556" s="38"/>
      <c r="F556" s="39"/>
      <c r="G556" s="39"/>
      <c r="H556" s="40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4"/>
      <c r="AO556" s="34"/>
      <c r="AP556" s="34"/>
      <c r="AQ556" s="34"/>
      <c r="AR556" s="34"/>
      <c r="AS556" s="34"/>
      <c r="AT556" s="34"/>
      <c r="AU556" s="34"/>
      <c r="AV556" s="34"/>
      <c r="AW556" s="34"/>
      <c r="AX556" s="34"/>
      <c r="AY556" s="34"/>
      <c r="AZ556" s="34"/>
      <c r="BA556" s="34"/>
      <c r="BB556" s="34"/>
      <c r="BC556" s="34"/>
      <c r="BD556" s="34"/>
      <c r="BE556" s="34"/>
      <c r="BF556" s="34"/>
      <c r="BG556" s="34"/>
      <c r="BH556" s="34"/>
      <c r="BI556" s="34"/>
      <c r="BJ556" s="34"/>
      <c r="BK556" s="34"/>
      <c r="BL556" s="34"/>
      <c r="BM556" s="34"/>
      <c r="BN556" s="34"/>
      <c r="BO556" s="34"/>
      <c r="BP556" s="34"/>
      <c r="BQ556" s="34"/>
      <c r="BR556" s="34"/>
      <c r="BS556" s="34"/>
      <c r="BT556" s="34"/>
      <c r="BU556" s="34"/>
      <c r="BV556" s="34"/>
      <c r="BW556" s="34"/>
      <c r="BX556" s="34"/>
      <c r="BY556" s="34"/>
      <c r="BZ556" s="34"/>
    </row>
    <row r="557" spans="3:78" s="33" customFormat="1">
      <c r="C557" s="38"/>
      <c r="D557" s="41"/>
      <c r="E557" s="38"/>
      <c r="F557" s="39"/>
      <c r="G557" s="39"/>
      <c r="H557" s="40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4"/>
      <c r="AO557" s="34"/>
      <c r="AP557" s="34"/>
      <c r="AQ557" s="34"/>
      <c r="AR557" s="34"/>
      <c r="AS557" s="34"/>
      <c r="AT557" s="34"/>
      <c r="AU557" s="34"/>
      <c r="AV557" s="34"/>
      <c r="AW557" s="34"/>
      <c r="AX557" s="34"/>
      <c r="AY557" s="34"/>
      <c r="AZ557" s="34"/>
      <c r="BA557" s="34"/>
      <c r="BB557" s="34"/>
      <c r="BC557" s="34"/>
      <c r="BD557" s="34"/>
      <c r="BE557" s="34"/>
      <c r="BF557" s="34"/>
      <c r="BG557" s="34"/>
      <c r="BH557" s="34"/>
      <c r="BI557" s="34"/>
      <c r="BJ557" s="34"/>
      <c r="BK557" s="34"/>
      <c r="BL557" s="34"/>
      <c r="BM557" s="34"/>
      <c r="BN557" s="34"/>
      <c r="BO557" s="34"/>
      <c r="BP557" s="34"/>
      <c r="BQ557" s="34"/>
      <c r="BR557" s="34"/>
      <c r="BS557" s="34"/>
      <c r="BT557" s="34"/>
      <c r="BU557" s="34"/>
      <c r="BV557" s="34"/>
      <c r="BW557" s="34"/>
      <c r="BX557" s="34"/>
      <c r="BY557" s="34"/>
      <c r="BZ557" s="34"/>
    </row>
    <row r="558" spans="3:78" s="33" customFormat="1">
      <c r="C558" s="38"/>
      <c r="D558" s="41"/>
      <c r="E558" s="38"/>
      <c r="F558" s="39"/>
      <c r="G558" s="39"/>
      <c r="H558" s="40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4"/>
      <c r="AO558" s="34"/>
      <c r="AP558" s="34"/>
      <c r="AQ558" s="34"/>
      <c r="AR558" s="34"/>
      <c r="AS558" s="34"/>
      <c r="AT558" s="34"/>
      <c r="AU558" s="34"/>
      <c r="AV558" s="34"/>
      <c r="AW558" s="34"/>
      <c r="AX558" s="34"/>
      <c r="AY558" s="34"/>
      <c r="AZ558" s="34"/>
      <c r="BA558" s="34"/>
      <c r="BB558" s="34"/>
      <c r="BC558" s="34"/>
      <c r="BD558" s="34"/>
      <c r="BE558" s="34"/>
      <c r="BF558" s="34"/>
      <c r="BG558" s="34"/>
      <c r="BH558" s="34"/>
      <c r="BI558" s="34"/>
      <c r="BJ558" s="34"/>
      <c r="BK558" s="34"/>
      <c r="BL558" s="34"/>
      <c r="BM558" s="34"/>
      <c r="BN558" s="34"/>
      <c r="BO558" s="34"/>
      <c r="BP558" s="34"/>
      <c r="BQ558" s="34"/>
      <c r="BR558" s="34"/>
      <c r="BS558" s="34"/>
      <c r="BT558" s="34"/>
      <c r="BU558" s="34"/>
      <c r="BV558" s="34"/>
      <c r="BW558" s="34"/>
      <c r="BX558" s="34"/>
      <c r="BY558" s="34"/>
      <c r="BZ558" s="34"/>
    </row>
    <row r="559" spans="3:78" s="33" customFormat="1">
      <c r="C559" s="38"/>
      <c r="D559" s="41"/>
      <c r="E559" s="38"/>
      <c r="F559" s="39"/>
      <c r="G559" s="39"/>
      <c r="H559" s="40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4"/>
      <c r="AO559" s="34"/>
      <c r="AP559" s="34"/>
      <c r="AQ559" s="34"/>
      <c r="AR559" s="34"/>
      <c r="AS559" s="34"/>
      <c r="AT559" s="34"/>
      <c r="AU559" s="34"/>
      <c r="AV559" s="34"/>
      <c r="AW559" s="34"/>
      <c r="AX559" s="34"/>
      <c r="AY559" s="34"/>
      <c r="AZ559" s="34"/>
      <c r="BA559" s="34"/>
      <c r="BB559" s="34"/>
      <c r="BC559" s="34"/>
      <c r="BD559" s="34"/>
      <c r="BE559" s="34"/>
      <c r="BF559" s="34"/>
      <c r="BG559" s="34"/>
      <c r="BH559" s="34"/>
      <c r="BI559" s="34"/>
      <c r="BJ559" s="34"/>
      <c r="BK559" s="34"/>
      <c r="BL559" s="34"/>
      <c r="BM559" s="34"/>
      <c r="BN559" s="34"/>
      <c r="BO559" s="34"/>
      <c r="BP559" s="34"/>
      <c r="BQ559" s="34"/>
      <c r="BR559" s="34"/>
      <c r="BS559" s="34"/>
      <c r="BT559" s="34"/>
      <c r="BU559" s="34"/>
      <c r="BV559" s="34"/>
      <c r="BW559" s="34"/>
      <c r="BX559" s="34"/>
      <c r="BY559" s="34"/>
      <c r="BZ559" s="34"/>
    </row>
    <row r="560" spans="3:78" s="33" customFormat="1">
      <c r="C560" s="38"/>
      <c r="D560" s="41"/>
      <c r="E560" s="38"/>
      <c r="F560" s="39"/>
      <c r="G560" s="39"/>
      <c r="H560" s="40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4"/>
      <c r="AO560" s="34"/>
      <c r="AP560" s="34"/>
      <c r="AQ560" s="34"/>
      <c r="AR560" s="34"/>
      <c r="AS560" s="34"/>
      <c r="AT560" s="34"/>
      <c r="AU560" s="34"/>
      <c r="AV560" s="34"/>
      <c r="AW560" s="34"/>
      <c r="AX560" s="34"/>
      <c r="AY560" s="34"/>
      <c r="AZ560" s="34"/>
      <c r="BA560" s="34"/>
      <c r="BB560" s="34"/>
      <c r="BC560" s="34"/>
      <c r="BD560" s="34"/>
      <c r="BE560" s="34"/>
      <c r="BF560" s="34"/>
      <c r="BG560" s="34"/>
      <c r="BH560" s="34"/>
      <c r="BI560" s="34"/>
      <c r="BJ560" s="34"/>
      <c r="BK560" s="34"/>
      <c r="BL560" s="34"/>
      <c r="BM560" s="34"/>
      <c r="BN560" s="34"/>
      <c r="BO560" s="34"/>
      <c r="BP560" s="34"/>
      <c r="BQ560" s="34"/>
      <c r="BR560" s="34"/>
      <c r="BS560" s="34"/>
      <c r="BT560" s="34"/>
      <c r="BU560" s="34"/>
      <c r="BV560" s="34"/>
      <c r="BW560" s="34"/>
      <c r="BX560" s="34"/>
      <c r="BY560" s="34"/>
      <c r="BZ560" s="34"/>
    </row>
    <row r="561" spans="3:78" s="33" customFormat="1">
      <c r="C561" s="38"/>
      <c r="D561" s="41"/>
      <c r="E561" s="38"/>
      <c r="F561" s="39"/>
      <c r="G561" s="39"/>
      <c r="H561" s="40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4"/>
      <c r="AO561" s="34"/>
      <c r="AP561" s="34"/>
      <c r="AQ561" s="34"/>
      <c r="AR561" s="34"/>
      <c r="AS561" s="34"/>
      <c r="AT561" s="34"/>
      <c r="AU561" s="34"/>
      <c r="AV561" s="34"/>
      <c r="AW561" s="34"/>
      <c r="AX561" s="34"/>
      <c r="AY561" s="34"/>
      <c r="AZ561" s="34"/>
      <c r="BA561" s="34"/>
      <c r="BB561" s="34"/>
      <c r="BC561" s="34"/>
      <c r="BD561" s="34"/>
      <c r="BE561" s="34"/>
      <c r="BF561" s="34"/>
      <c r="BG561" s="34"/>
      <c r="BH561" s="34"/>
      <c r="BI561" s="34"/>
      <c r="BJ561" s="34"/>
      <c r="BK561" s="34"/>
      <c r="BL561" s="34"/>
      <c r="BM561" s="34"/>
      <c r="BN561" s="34"/>
      <c r="BO561" s="34"/>
      <c r="BP561" s="34"/>
      <c r="BQ561" s="34"/>
      <c r="BR561" s="34"/>
      <c r="BS561" s="34"/>
      <c r="BT561" s="34"/>
      <c r="BU561" s="34"/>
      <c r="BV561" s="34"/>
      <c r="BW561" s="34"/>
      <c r="BX561" s="34"/>
      <c r="BY561" s="34"/>
      <c r="BZ561" s="34"/>
    </row>
    <row r="562" spans="3:78" s="33" customFormat="1">
      <c r="C562" s="38"/>
      <c r="D562" s="41"/>
      <c r="E562" s="38"/>
      <c r="F562" s="39"/>
      <c r="G562" s="39"/>
      <c r="H562" s="40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4"/>
      <c r="AO562" s="34"/>
      <c r="AP562" s="34"/>
      <c r="AQ562" s="34"/>
      <c r="AR562" s="34"/>
      <c r="AS562" s="34"/>
      <c r="AT562" s="34"/>
      <c r="AU562" s="34"/>
      <c r="AV562" s="34"/>
      <c r="AW562" s="34"/>
      <c r="AX562" s="34"/>
      <c r="AY562" s="34"/>
      <c r="AZ562" s="34"/>
      <c r="BA562" s="34"/>
      <c r="BB562" s="34"/>
      <c r="BC562" s="34"/>
      <c r="BD562" s="34"/>
      <c r="BE562" s="34"/>
      <c r="BF562" s="34"/>
      <c r="BG562" s="34"/>
      <c r="BH562" s="34"/>
      <c r="BI562" s="34"/>
      <c r="BJ562" s="34"/>
      <c r="BK562" s="34"/>
      <c r="BL562" s="34"/>
      <c r="BM562" s="34"/>
      <c r="BN562" s="34"/>
      <c r="BO562" s="34"/>
      <c r="BP562" s="34"/>
      <c r="BQ562" s="34"/>
      <c r="BR562" s="34"/>
      <c r="BS562" s="34"/>
      <c r="BT562" s="34"/>
      <c r="BU562" s="34"/>
      <c r="BV562" s="34"/>
      <c r="BW562" s="34"/>
      <c r="BX562" s="34"/>
      <c r="BY562" s="34"/>
      <c r="BZ562" s="34"/>
    </row>
    <row r="563" spans="3:78" s="33" customFormat="1">
      <c r="C563" s="38"/>
      <c r="D563" s="41"/>
      <c r="E563" s="38"/>
      <c r="F563" s="39"/>
      <c r="G563" s="39"/>
      <c r="H563" s="40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4"/>
      <c r="AO563" s="34"/>
      <c r="AP563" s="34"/>
      <c r="AQ563" s="34"/>
      <c r="AR563" s="34"/>
      <c r="AS563" s="34"/>
      <c r="AT563" s="34"/>
      <c r="AU563" s="34"/>
      <c r="AV563" s="34"/>
      <c r="AW563" s="34"/>
      <c r="AX563" s="34"/>
      <c r="AY563" s="34"/>
      <c r="AZ563" s="34"/>
      <c r="BA563" s="34"/>
      <c r="BB563" s="34"/>
      <c r="BC563" s="34"/>
      <c r="BD563" s="34"/>
      <c r="BE563" s="34"/>
      <c r="BF563" s="34"/>
      <c r="BG563" s="34"/>
      <c r="BH563" s="34"/>
      <c r="BI563" s="34"/>
      <c r="BJ563" s="34"/>
      <c r="BK563" s="34"/>
      <c r="BL563" s="34"/>
      <c r="BM563" s="34"/>
      <c r="BN563" s="34"/>
      <c r="BO563" s="34"/>
      <c r="BP563" s="34"/>
      <c r="BQ563" s="34"/>
      <c r="BR563" s="34"/>
      <c r="BS563" s="34"/>
      <c r="BT563" s="34"/>
      <c r="BU563" s="34"/>
      <c r="BV563" s="34"/>
      <c r="BW563" s="34"/>
      <c r="BX563" s="34"/>
      <c r="BY563" s="34"/>
      <c r="BZ563" s="34"/>
    </row>
    <row r="564" spans="3:78" s="33" customFormat="1">
      <c r="C564" s="38"/>
      <c r="D564" s="41"/>
      <c r="E564" s="38"/>
      <c r="F564" s="39"/>
      <c r="G564" s="39"/>
      <c r="H564" s="40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4"/>
      <c r="AO564" s="34"/>
      <c r="AP564" s="34"/>
      <c r="AQ564" s="34"/>
      <c r="AR564" s="34"/>
      <c r="AS564" s="34"/>
      <c r="AT564" s="34"/>
      <c r="AU564" s="34"/>
      <c r="AV564" s="34"/>
      <c r="AW564" s="34"/>
      <c r="AX564" s="34"/>
      <c r="AY564" s="34"/>
      <c r="AZ564" s="34"/>
      <c r="BA564" s="34"/>
      <c r="BB564" s="34"/>
      <c r="BC564" s="34"/>
      <c r="BD564" s="34"/>
      <c r="BE564" s="34"/>
      <c r="BF564" s="34"/>
      <c r="BG564" s="34"/>
      <c r="BH564" s="34"/>
      <c r="BI564" s="34"/>
      <c r="BJ564" s="34"/>
      <c r="BK564" s="34"/>
      <c r="BL564" s="34"/>
      <c r="BM564" s="34"/>
      <c r="BN564" s="34"/>
      <c r="BO564" s="34"/>
      <c r="BP564" s="34"/>
      <c r="BQ564" s="34"/>
      <c r="BR564" s="34"/>
      <c r="BS564" s="34"/>
      <c r="BT564" s="34"/>
      <c r="BU564" s="34"/>
      <c r="BV564" s="34"/>
      <c r="BW564" s="34"/>
      <c r="BX564" s="34"/>
      <c r="BY564" s="34"/>
      <c r="BZ564" s="34"/>
    </row>
    <row r="565" spans="3:78" s="33" customFormat="1">
      <c r="C565" s="38"/>
      <c r="D565" s="41"/>
      <c r="E565" s="38"/>
      <c r="F565" s="39"/>
      <c r="G565" s="39"/>
      <c r="H565" s="40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4"/>
      <c r="AO565" s="34"/>
      <c r="AP565" s="34"/>
      <c r="AQ565" s="34"/>
      <c r="AR565" s="34"/>
      <c r="AS565" s="34"/>
      <c r="AT565" s="34"/>
      <c r="AU565" s="34"/>
      <c r="AV565" s="34"/>
      <c r="AW565" s="34"/>
      <c r="AX565" s="34"/>
      <c r="AY565" s="34"/>
      <c r="AZ565" s="34"/>
      <c r="BA565" s="34"/>
      <c r="BB565" s="34"/>
      <c r="BC565" s="34"/>
      <c r="BD565" s="34"/>
      <c r="BE565" s="34"/>
      <c r="BF565" s="34"/>
      <c r="BG565" s="34"/>
      <c r="BH565" s="34"/>
      <c r="BI565" s="34"/>
      <c r="BJ565" s="34"/>
      <c r="BK565" s="34"/>
      <c r="BL565" s="34"/>
      <c r="BM565" s="34"/>
      <c r="BN565" s="34"/>
      <c r="BO565" s="34"/>
      <c r="BP565" s="34"/>
      <c r="BQ565" s="34"/>
      <c r="BR565" s="34"/>
      <c r="BS565" s="34"/>
      <c r="BT565" s="34"/>
      <c r="BU565" s="34"/>
      <c r="BV565" s="34"/>
      <c r="BW565" s="34"/>
      <c r="BX565" s="34"/>
      <c r="BY565" s="34"/>
      <c r="BZ565" s="34"/>
    </row>
    <row r="566" spans="3:78" s="33" customFormat="1">
      <c r="C566" s="38"/>
      <c r="D566" s="41"/>
      <c r="E566" s="38"/>
      <c r="F566" s="39"/>
      <c r="G566" s="39"/>
      <c r="H566" s="40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4"/>
      <c r="AO566" s="34"/>
      <c r="AP566" s="34"/>
      <c r="AQ566" s="34"/>
      <c r="AR566" s="34"/>
      <c r="AS566" s="34"/>
      <c r="AT566" s="34"/>
      <c r="AU566" s="34"/>
      <c r="AV566" s="34"/>
      <c r="AW566" s="34"/>
      <c r="AX566" s="34"/>
      <c r="AY566" s="34"/>
      <c r="AZ566" s="34"/>
      <c r="BA566" s="34"/>
      <c r="BB566" s="34"/>
      <c r="BC566" s="34"/>
      <c r="BD566" s="34"/>
      <c r="BE566" s="34"/>
      <c r="BF566" s="34"/>
      <c r="BG566" s="34"/>
      <c r="BH566" s="34"/>
      <c r="BI566" s="34"/>
      <c r="BJ566" s="34"/>
      <c r="BK566" s="34"/>
      <c r="BL566" s="34"/>
      <c r="BM566" s="34"/>
      <c r="BN566" s="34"/>
      <c r="BO566" s="34"/>
      <c r="BP566" s="34"/>
      <c r="BQ566" s="34"/>
      <c r="BR566" s="34"/>
      <c r="BS566" s="34"/>
      <c r="BT566" s="34"/>
      <c r="BU566" s="34"/>
      <c r="BV566" s="34"/>
      <c r="BW566" s="34"/>
      <c r="BX566" s="34"/>
      <c r="BY566" s="34"/>
      <c r="BZ566" s="34"/>
    </row>
    <row r="567" spans="3:78" s="33" customFormat="1">
      <c r="C567" s="38"/>
      <c r="D567" s="41"/>
      <c r="E567" s="38"/>
      <c r="F567" s="39"/>
      <c r="G567" s="39"/>
      <c r="H567" s="40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4"/>
      <c r="AO567" s="34"/>
      <c r="AP567" s="34"/>
      <c r="AQ567" s="34"/>
      <c r="AR567" s="34"/>
      <c r="AS567" s="34"/>
      <c r="AT567" s="34"/>
      <c r="AU567" s="34"/>
      <c r="AV567" s="34"/>
      <c r="AW567" s="34"/>
      <c r="AX567" s="34"/>
      <c r="AY567" s="34"/>
      <c r="AZ567" s="34"/>
      <c r="BA567" s="34"/>
      <c r="BB567" s="34"/>
      <c r="BC567" s="34"/>
      <c r="BD567" s="34"/>
      <c r="BE567" s="34"/>
      <c r="BF567" s="34"/>
      <c r="BG567" s="34"/>
      <c r="BH567" s="34"/>
      <c r="BI567" s="34"/>
      <c r="BJ567" s="34"/>
      <c r="BK567" s="34"/>
      <c r="BL567" s="34"/>
      <c r="BM567" s="34"/>
      <c r="BN567" s="34"/>
      <c r="BO567" s="34"/>
      <c r="BP567" s="34"/>
      <c r="BQ567" s="34"/>
      <c r="BR567" s="34"/>
      <c r="BS567" s="34"/>
      <c r="BT567" s="34"/>
      <c r="BU567" s="34"/>
      <c r="BV567" s="34"/>
      <c r="BW567" s="34"/>
      <c r="BX567" s="34"/>
      <c r="BY567" s="34"/>
      <c r="BZ567" s="34"/>
    </row>
    <row r="568" spans="3:78" s="33" customFormat="1">
      <c r="C568" s="38"/>
      <c r="D568" s="41"/>
      <c r="E568" s="38"/>
      <c r="F568" s="39"/>
      <c r="G568" s="39"/>
      <c r="H568" s="40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4"/>
      <c r="AO568" s="34"/>
      <c r="AP568" s="34"/>
      <c r="AQ568" s="34"/>
      <c r="AR568" s="34"/>
      <c r="AS568" s="34"/>
      <c r="AT568" s="34"/>
      <c r="AU568" s="34"/>
      <c r="AV568" s="34"/>
      <c r="AW568" s="34"/>
      <c r="AX568" s="34"/>
      <c r="AY568" s="34"/>
      <c r="AZ568" s="34"/>
      <c r="BA568" s="34"/>
      <c r="BB568" s="34"/>
      <c r="BC568" s="34"/>
      <c r="BD568" s="34"/>
      <c r="BE568" s="34"/>
      <c r="BF568" s="34"/>
      <c r="BG568" s="34"/>
      <c r="BH568" s="34"/>
      <c r="BI568" s="34"/>
      <c r="BJ568" s="34"/>
      <c r="BK568" s="34"/>
      <c r="BL568" s="34"/>
      <c r="BM568" s="34"/>
      <c r="BN568" s="34"/>
      <c r="BO568" s="34"/>
      <c r="BP568" s="34"/>
      <c r="BQ568" s="34"/>
      <c r="BR568" s="34"/>
      <c r="BS568" s="34"/>
      <c r="BT568" s="34"/>
      <c r="BU568" s="34"/>
      <c r="BV568" s="34"/>
      <c r="BW568" s="34"/>
      <c r="BX568" s="34"/>
      <c r="BY568" s="34"/>
      <c r="BZ568" s="34"/>
    </row>
    <row r="569" spans="3:78" s="33" customFormat="1">
      <c r="C569" s="38"/>
      <c r="D569" s="41"/>
      <c r="E569" s="38"/>
      <c r="F569" s="39"/>
      <c r="G569" s="39"/>
      <c r="H569" s="40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4"/>
      <c r="AO569" s="34"/>
      <c r="AP569" s="34"/>
      <c r="AQ569" s="34"/>
      <c r="AR569" s="34"/>
      <c r="AS569" s="34"/>
      <c r="AT569" s="34"/>
      <c r="AU569" s="34"/>
      <c r="AV569" s="34"/>
      <c r="AW569" s="34"/>
      <c r="AX569" s="34"/>
      <c r="AY569" s="34"/>
      <c r="AZ569" s="34"/>
      <c r="BA569" s="34"/>
      <c r="BB569" s="34"/>
      <c r="BC569" s="34"/>
      <c r="BD569" s="34"/>
      <c r="BE569" s="34"/>
      <c r="BF569" s="34"/>
      <c r="BG569" s="34"/>
      <c r="BH569" s="34"/>
      <c r="BI569" s="34"/>
      <c r="BJ569" s="34"/>
      <c r="BK569" s="34"/>
      <c r="BL569" s="34"/>
      <c r="BM569" s="34"/>
      <c r="BN569" s="34"/>
      <c r="BO569" s="34"/>
      <c r="BP569" s="34"/>
      <c r="BQ569" s="34"/>
      <c r="BR569" s="34"/>
      <c r="BS569" s="34"/>
      <c r="BT569" s="34"/>
      <c r="BU569" s="34"/>
      <c r="BV569" s="34"/>
      <c r="BW569" s="34"/>
      <c r="BX569" s="34"/>
      <c r="BY569" s="34"/>
      <c r="BZ569" s="34"/>
    </row>
    <row r="570" spans="3:78" s="33" customFormat="1">
      <c r="C570" s="38"/>
      <c r="D570" s="41"/>
      <c r="E570" s="38"/>
      <c r="F570" s="39"/>
      <c r="G570" s="39"/>
      <c r="H570" s="40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4"/>
      <c r="AO570" s="34"/>
      <c r="AP570" s="34"/>
      <c r="AQ570" s="34"/>
      <c r="AR570" s="34"/>
      <c r="AS570" s="34"/>
      <c r="AT570" s="34"/>
      <c r="AU570" s="34"/>
      <c r="AV570" s="34"/>
      <c r="AW570" s="34"/>
      <c r="AX570" s="34"/>
      <c r="AY570" s="34"/>
      <c r="AZ570" s="34"/>
      <c r="BA570" s="34"/>
      <c r="BB570" s="34"/>
      <c r="BC570" s="34"/>
      <c r="BD570" s="34"/>
      <c r="BE570" s="34"/>
      <c r="BF570" s="34"/>
      <c r="BG570" s="34"/>
      <c r="BH570" s="34"/>
      <c r="BI570" s="34"/>
      <c r="BJ570" s="34"/>
      <c r="BK570" s="34"/>
      <c r="BL570" s="34"/>
      <c r="BM570" s="34"/>
      <c r="BN570" s="34"/>
      <c r="BO570" s="34"/>
      <c r="BP570" s="34"/>
      <c r="BQ570" s="34"/>
      <c r="BR570" s="34"/>
      <c r="BS570" s="34"/>
      <c r="BT570" s="34"/>
      <c r="BU570" s="34"/>
      <c r="BV570" s="34"/>
      <c r="BW570" s="34"/>
      <c r="BX570" s="34"/>
      <c r="BY570" s="34"/>
      <c r="BZ570" s="34"/>
    </row>
    <row r="571" spans="3:78" s="33" customFormat="1">
      <c r="C571" s="38"/>
      <c r="D571" s="41"/>
      <c r="E571" s="38"/>
      <c r="F571" s="39"/>
      <c r="G571" s="39"/>
      <c r="H571" s="40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4"/>
      <c r="AO571" s="34"/>
      <c r="AP571" s="34"/>
      <c r="AQ571" s="34"/>
      <c r="AR571" s="34"/>
      <c r="AS571" s="34"/>
      <c r="AT571" s="34"/>
      <c r="AU571" s="34"/>
      <c r="AV571" s="34"/>
      <c r="AW571" s="34"/>
      <c r="AX571" s="34"/>
      <c r="AY571" s="34"/>
      <c r="AZ571" s="34"/>
      <c r="BA571" s="34"/>
      <c r="BB571" s="34"/>
      <c r="BC571" s="34"/>
      <c r="BD571" s="34"/>
      <c r="BE571" s="34"/>
      <c r="BF571" s="34"/>
      <c r="BG571" s="34"/>
      <c r="BH571" s="34"/>
      <c r="BI571" s="34"/>
      <c r="BJ571" s="34"/>
      <c r="BK571" s="34"/>
      <c r="BL571" s="34"/>
      <c r="BM571" s="34"/>
      <c r="BN571" s="34"/>
      <c r="BO571" s="34"/>
      <c r="BP571" s="34"/>
      <c r="BQ571" s="34"/>
      <c r="BR571" s="34"/>
      <c r="BS571" s="34"/>
      <c r="BT571" s="34"/>
      <c r="BU571" s="34"/>
      <c r="BV571" s="34"/>
      <c r="BW571" s="34"/>
      <c r="BX571" s="34"/>
      <c r="BY571" s="34"/>
      <c r="BZ571" s="34"/>
    </row>
    <row r="572" spans="3:78" s="33" customFormat="1">
      <c r="C572" s="38"/>
      <c r="D572" s="41"/>
      <c r="E572" s="38"/>
      <c r="F572" s="39"/>
      <c r="G572" s="39"/>
      <c r="H572" s="40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4"/>
      <c r="AO572" s="34"/>
      <c r="AP572" s="34"/>
      <c r="AQ572" s="34"/>
      <c r="AR572" s="34"/>
      <c r="AS572" s="34"/>
      <c r="AT572" s="34"/>
      <c r="AU572" s="34"/>
      <c r="AV572" s="34"/>
      <c r="AW572" s="34"/>
      <c r="AX572" s="34"/>
      <c r="AY572" s="34"/>
      <c r="AZ572" s="34"/>
      <c r="BA572" s="34"/>
      <c r="BB572" s="34"/>
      <c r="BC572" s="34"/>
      <c r="BD572" s="34"/>
      <c r="BE572" s="34"/>
      <c r="BF572" s="34"/>
      <c r="BG572" s="34"/>
      <c r="BH572" s="34"/>
      <c r="BI572" s="34"/>
      <c r="BJ572" s="34"/>
      <c r="BK572" s="34"/>
      <c r="BL572" s="34"/>
      <c r="BM572" s="34"/>
      <c r="BN572" s="34"/>
      <c r="BO572" s="34"/>
      <c r="BP572" s="34"/>
      <c r="BQ572" s="34"/>
      <c r="BR572" s="34"/>
      <c r="BS572" s="34"/>
      <c r="BT572" s="34"/>
      <c r="BU572" s="34"/>
      <c r="BV572" s="34"/>
      <c r="BW572" s="34"/>
      <c r="BX572" s="34"/>
      <c r="BY572" s="34"/>
      <c r="BZ572" s="34"/>
    </row>
    <row r="573" spans="3:78" s="33" customFormat="1">
      <c r="C573" s="38"/>
      <c r="D573" s="41"/>
      <c r="E573" s="38"/>
      <c r="F573" s="39"/>
      <c r="G573" s="39"/>
      <c r="H573" s="40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4"/>
      <c r="AO573" s="34"/>
      <c r="AP573" s="34"/>
      <c r="AQ573" s="34"/>
      <c r="AR573" s="34"/>
      <c r="AS573" s="34"/>
      <c r="AT573" s="34"/>
      <c r="AU573" s="34"/>
      <c r="AV573" s="34"/>
      <c r="AW573" s="34"/>
      <c r="AX573" s="34"/>
      <c r="AY573" s="34"/>
      <c r="AZ573" s="34"/>
      <c r="BA573" s="34"/>
      <c r="BB573" s="34"/>
      <c r="BC573" s="34"/>
      <c r="BD573" s="34"/>
      <c r="BE573" s="34"/>
      <c r="BF573" s="34"/>
      <c r="BG573" s="34"/>
      <c r="BH573" s="34"/>
      <c r="BI573" s="34"/>
      <c r="BJ573" s="34"/>
      <c r="BK573" s="34"/>
      <c r="BL573" s="34"/>
      <c r="BM573" s="34"/>
      <c r="BN573" s="34"/>
      <c r="BO573" s="34"/>
      <c r="BP573" s="34"/>
      <c r="BQ573" s="34"/>
      <c r="BR573" s="34"/>
      <c r="BS573" s="34"/>
      <c r="BT573" s="34"/>
      <c r="BU573" s="34"/>
      <c r="BV573" s="34"/>
      <c r="BW573" s="34"/>
      <c r="BX573" s="34"/>
      <c r="BY573" s="34"/>
      <c r="BZ573" s="34"/>
    </row>
    <row r="574" spans="3:78" s="33" customFormat="1">
      <c r="C574" s="38"/>
      <c r="D574" s="41"/>
      <c r="E574" s="38"/>
      <c r="F574" s="39"/>
      <c r="G574" s="39"/>
      <c r="H574" s="40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4"/>
      <c r="AO574" s="34"/>
      <c r="AP574" s="34"/>
      <c r="AQ574" s="34"/>
      <c r="AR574" s="34"/>
      <c r="AS574" s="34"/>
      <c r="AT574" s="34"/>
      <c r="AU574" s="34"/>
      <c r="AV574" s="34"/>
      <c r="AW574" s="34"/>
      <c r="AX574" s="34"/>
      <c r="AY574" s="34"/>
      <c r="AZ574" s="34"/>
      <c r="BA574" s="34"/>
      <c r="BB574" s="34"/>
      <c r="BC574" s="34"/>
      <c r="BD574" s="34"/>
      <c r="BE574" s="34"/>
      <c r="BF574" s="34"/>
      <c r="BG574" s="34"/>
      <c r="BH574" s="34"/>
      <c r="BI574" s="34"/>
      <c r="BJ574" s="34"/>
      <c r="BK574" s="34"/>
      <c r="BL574" s="34"/>
      <c r="BM574" s="34"/>
      <c r="BN574" s="34"/>
      <c r="BO574" s="34"/>
      <c r="BP574" s="34"/>
      <c r="BQ574" s="34"/>
      <c r="BR574" s="34"/>
      <c r="BS574" s="34"/>
      <c r="BT574" s="34"/>
      <c r="BU574" s="34"/>
      <c r="BV574" s="34"/>
      <c r="BW574" s="34"/>
      <c r="BX574" s="34"/>
      <c r="BY574" s="34"/>
      <c r="BZ574" s="34"/>
    </row>
    <row r="575" spans="3:78" s="33" customFormat="1">
      <c r="C575" s="38"/>
      <c r="D575" s="41"/>
      <c r="E575" s="38"/>
      <c r="F575" s="39"/>
      <c r="G575" s="39"/>
      <c r="H575" s="40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4"/>
      <c r="AO575" s="34"/>
      <c r="AP575" s="34"/>
      <c r="AQ575" s="34"/>
      <c r="AR575" s="34"/>
      <c r="AS575" s="34"/>
      <c r="AT575" s="34"/>
      <c r="AU575" s="34"/>
      <c r="AV575" s="34"/>
      <c r="AW575" s="34"/>
      <c r="AX575" s="34"/>
      <c r="AY575" s="34"/>
      <c r="AZ575" s="34"/>
      <c r="BA575" s="34"/>
      <c r="BB575" s="34"/>
      <c r="BC575" s="34"/>
      <c r="BD575" s="34"/>
      <c r="BE575" s="34"/>
      <c r="BF575" s="34"/>
      <c r="BG575" s="34"/>
      <c r="BH575" s="34"/>
      <c r="BI575" s="34"/>
      <c r="BJ575" s="34"/>
      <c r="BK575" s="34"/>
      <c r="BL575" s="34"/>
      <c r="BM575" s="34"/>
      <c r="BN575" s="34"/>
      <c r="BO575" s="34"/>
      <c r="BP575" s="34"/>
      <c r="BQ575" s="34"/>
      <c r="BR575" s="34"/>
      <c r="BS575" s="34"/>
      <c r="BT575" s="34"/>
      <c r="BU575" s="34"/>
      <c r="BV575" s="34"/>
      <c r="BW575" s="34"/>
      <c r="BX575" s="34"/>
      <c r="BY575" s="34"/>
      <c r="BZ575" s="34"/>
    </row>
    <row r="576" spans="3:78" s="33" customFormat="1">
      <c r="C576" s="38"/>
      <c r="D576" s="41"/>
      <c r="E576" s="38"/>
      <c r="F576" s="39"/>
      <c r="G576" s="39"/>
      <c r="H576" s="40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4"/>
      <c r="AO576" s="34"/>
      <c r="AP576" s="34"/>
      <c r="AQ576" s="34"/>
      <c r="AR576" s="34"/>
      <c r="AS576" s="34"/>
      <c r="AT576" s="34"/>
      <c r="AU576" s="34"/>
      <c r="AV576" s="34"/>
      <c r="AW576" s="34"/>
      <c r="AX576" s="34"/>
      <c r="AY576" s="34"/>
      <c r="AZ576" s="34"/>
      <c r="BA576" s="34"/>
      <c r="BB576" s="34"/>
      <c r="BC576" s="34"/>
      <c r="BD576" s="34"/>
      <c r="BE576" s="34"/>
      <c r="BF576" s="34"/>
      <c r="BG576" s="34"/>
      <c r="BH576" s="34"/>
      <c r="BI576" s="34"/>
      <c r="BJ576" s="34"/>
      <c r="BK576" s="34"/>
      <c r="BL576" s="34"/>
      <c r="BM576" s="34"/>
      <c r="BN576" s="34"/>
      <c r="BO576" s="34"/>
      <c r="BP576" s="34"/>
      <c r="BQ576" s="34"/>
      <c r="BR576" s="34"/>
      <c r="BS576" s="34"/>
      <c r="BT576" s="34"/>
      <c r="BU576" s="34"/>
      <c r="BV576" s="34"/>
      <c r="BW576" s="34"/>
      <c r="BX576" s="34"/>
      <c r="BY576" s="34"/>
      <c r="BZ576" s="34"/>
    </row>
    <row r="577" spans="3:78" s="33" customFormat="1">
      <c r="C577" s="38"/>
      <c r="D577" s="41"/>
      <c r="E577" s="38"/>
      <c r="F577" s="39"/>
      <c r="G577" s="39"/>
      <c r="H577" s="40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4"/>
      <c r="AO577" s="34"/>
      <c r="AP577" s="34"/>
      <c r="AQ577" s="34"/>
      <c r="AR577" s="34"/>
      <c r="AS577" s="34"/>
      <c r="AT577" s="34"/>
      <c r="AU577" s="34"/>
      <c r="AV577" s="34"/>
      <c r="AW577" s="34"/>
      <c r="AX577" s="34"/>
      <c r="AY577" s="34"/>
      <c r="AZ577" s="34"/>
      <c r="BA577" s="34"/>
      <c r="BB577" s="34"/>
      <c r="BC577" s="34"/>
      <c r="BD577" s="34"/>
      <c r="BE577" s="34"/>
      <c r="BF577" s="34"/>
      <c r="BG577" s="34"/>
      <c r="BH577" s="34"/>
      <c r="BI577" s="34"/>
      <c r="BJ577" s="34"/>
      <c r="BK577" s="34"/>
      <c r="BL577" s="34"/>
      <c r="BM577" s="34"/>
      <c r="BN577" s="34"/>
      <c r="BO577" s="34"/>
      <c r="BP577" s="34"/>
      <c r="BQ577" s="34"/>
      <c r="BR577" s="34"/>
      <c r="BS577" s="34"/>
      <c r="BT577" s="34"/>
      <c r="BU577" s="34"/>
      <c r="BV577" s="34"/>
      <c r="BW577" s="34"/>
      <c r="BX577" s="34"/>
      <c r="BY577" s="34"/>
      <c r="BZ577" s="34"/>
    </row>
    <row r="578" spans="3:78" s="33" customFormat="1">
      <c r="C578" s="38"/>
      <c r="D578" s="41"/>
      <c r="E578" s="38"/>
      <c r="F578" s="39"/>
      <c r="G578" s="39"/>
      <c r="H578" s="40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4"/>
      <c r="AO578" s="34"/>
      <c r="AP578" s="34"/>
      <c r="AQ578" s="34"/>
      <c r="AR578" s="34"/>
      <c r="AS578" s="34"/>
      <c r="AT578" s="34"/>
      <c r="AU578" s="34"/>
      <c r="AV578" s="34"/>
      <c r="AW578" s="34"/>
      <c r="AX578" s="34"/>
      <c r="AY578" s="34"/>
      <c r="AZ578" s="34"/>
      <c r="BA578" s="34"/>
      <c r="BB578" s="34"/>
      <c r="BC578" s="34"/>
      <c r="BD578" s="34"/>
      <c r="BE578" s="34"/>
      <c r="BF578" s="34"/>
      <c r="BG578" s="34"/>
      <c r="BH578" s="34"/>
      <c r="BI578" s="34"/>
      <c r="BJ578" s="34"/>
      <c r="BK578" s="34"/>
      <c r="BL578" s="34"/>
      <c r="BM578" s="34"/>
      <c r="BN578" s="34"/>
      <c r="BO578" s="34"/>
      <c r="BP578" s="34"/>
      <c r="BQ578" s="34"/>
      <c r="BR578" s="34"/>
      <c r="BS578" s="34"/>
      <c r="BT578" s="34"/>
      <c r="BU578" s="34"/>
      <c r="BV578" s="34"/>
      <c r="BW578" s="34"/>
      <c r="BX578" s="34"/>
      <c r="BY578" s="34"/>
      <c r="BZ578" s="34"/>
    </row>
    <row r="579" spans="3:78" s="33" customFormat="1">
      <c r="C579" s="38"/>
      <c r="D579" s="41"/>
      <c r="E579" s="38"/>
      <c r="F579" s="39"/>
      <c r="G579" s="39"/>
      <c r="H579" s="40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4"/>
      <c r="AO579" s="34"/>
      <c r="AP579" s="34"/>
      <c r="AQ579" s="34"/>
      <c r="AR579" s="34"/>
      <c r="AS579" s="34"/>
      <c r="AT579" s="34"/>
      <c r="AU579" s="34"/>
      <c r="AV579" s="34"/>
      <c r="AW579" s="34"/>
      <c r="AX579" s="34"/>
      <c r="AY579" s="34"/>
      <c r="AZ579" s="34"/>
      <c r="BA579" s="34"/>
      <c r="BB579" s="34"/>
      <c r="BC579" s="34"/>
      <c r="BD579" s="34"/>
      <c r="BE579" s="34"/>
      <c r="BF579" s="34"/>
      <c r="BG579" s="34"/>
      <c r="BH579" s="34"/>
      <c r="BI579" s="34"/>
      <c r="BJ579" s="34"/>
      <c r="BK579" s="34"/>
      <c r="BL579" s="34"/>
      <c r="BM579" s="34"/>
      <c r="BN579" s="34"/>
      <c r="BO579" s="34"/>
      <c r="BP579" s="34"/>
      <c r="BQ579" s="34"/>
      <c r="BR579" s="34"/>
      <c r="BS579" s="34"/>
      <c r="BT579" s="34"/>
      <c r="BU579" s="34"/>
      <c r="BV579" s="34"/>
      <c r="BW579" s="34"/>
      <c r="BX579" s="34"/>
      <c r="BY579" s="34"/>
      <c r="BZ579" s="34"/>
    </row>
    <row r="580" spans="3:78" s="33" customFormat="1">
      <c r="C580" s="38"/>
      <c r="D580" s="41"/>
      <c r="E580" s="38"/>
      <c r="F580" s="39"/>
      <c r="G580" s="39"/>
      <c r="H580" s="40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4"/>
      <c r="AO580" s="34"/>
      <c r="AP580" s="34"/>
      <c r="AQ580" s="34"/>
      <c r="AR580" s="34"/>
      <c r="AS580" s="34"/>
      <c r="AT580" s="34"/>
      <c r="AU580" s="34"/>
      <c r="AV580" s="34"/>
      <c r="AW580" s="34"/>
      <c r="AX580" s="34"/>
      <c r="AY580" s="34"/>
      <c r="AZ580" s="34"/>
      <c r="BA580" s="34"/>
      <c r="BB580" s="34"/>
      <c r="BC580" s="34"/>
      <c r="BD580" s="34"/>
      <c r="BE580" s="34"/>
      <c r="BF580" s="34"/>
      <c r="BG580" s="34"/>
      <c r="BH580" s="34"/>
      <c r="BI580" s="34"/>
      <c r="BJ580" s="34"/>
      <c r="BK580" s="34"/>
      <c r="BL580" s="34"/>
      <c r="BM580" s="34"/>
      <c r="BN580" s="34"/>
      <c r="BO580" s="34"/>
      <c r="BP580" s="34"/>
      <c r="BQ580" s="34"/>
      <c r="BR580" s="34"/>
      <c r="BS580" s="34"/>
      <c r="BT580" s="34"/>
      <c r="BU580" s="34"/>
      <c r="BV580" s="34"/>
      <c r="BW580" s="34"/>
      <c r="BX580" s="34"/>
      <c r="BY580" s="34"/>
      <c r="BZ580" s="34"/>
    </row>
    <row r="581" spans="3:78" s="33" customFormat="1">
      <c r="C581" s="38"/>
      <c r="D581" s="41"/>
      <c r="E581" s="38"/>
      <c r="F581" s="39"/>
      <c r="G581" s="39"/>
      <c r="H581" s="40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4"/>
      <c r="AO581" s="34"/>
      <c r="AP581" s="34"/>
      <c r="AQ581" s="34"/>
      <c r="AR581" s="34"/>
      <c r="AS581" s="34"/>
      <c r="AT581" s="34"/>
      <c r="AU581" s="34"/>
      <c r="AV581" s="34"/>
      <c r="AW581" s="34"/>
      <c r="AX581" s="34"/>
      <c r="AY581" s="34"/>
      <c r="AZ581" s="34"/>
      <c r="BA581" s="34"/>
      <c r="BB581" s="34"/>
      <c r="BC581" s="34"/>
      <c r="BD581" s="34"/>
      <c r="BE581" s="34"/>
      <c r="BF581" s="34"/>
      <c r="BG581" s="34"/>
      <c r="BH581" s="34"/>
      <c r="BI581" s="34"/>
      <c r="BJ581" s="34"/>
      <c r="BK581" s="34"/>
      <c r="BL581" s="34"/>
      <c r="BM581" s="34"/>
      <c r="BN581" s="34"/>
      <c r="BO581" s="34"/>
      <c r="BP581" s="34"/>
      <c r="BQ581" s="34"/>
      <c r="BR581" s="34"/>
      <c r="BS581" s="34"/>
      <c r="BT581" s="34"/>
      <c r="BU581" s="34"/>
      <c r="BV581" s="34"/>
      <c r="BW581" s="34"/>
      <c r="BX581" s="34"/>
      <c r="BY581" s="34"/>
      <c r="BZ581" s="34"/>
    </row>
    <row r="582" spans="3:78" s="33" customFormat="1">
      <c r="C582" s="38"/>
      <c r="D582" s="41"/>
      <c r="E582" s="38"/>
      <c r="F582" s="39"/>
      <c r="G582" s="39"/>
      <c r="H582" s="40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  <c r="AO582" s="34"/>
      <c r="AP582" s="34"/>
      <c r="AQ582" s="34"/>
      <c r="AR582" s="34"/>
      <c r="AS582" s="34"/>
      <c r="AT582" s="34"/>
      <c r="AU582" s="34"/>
      <c r="AV582" s="34"/>
      <c r="AW582" s="34"/>
      <c r="AX582" s="34"/>
      <c r="AY582" s="34"/>
      <c r="AZ582" s="34"/>
      <c r="BA582" s="34"/>
      <c r="BB582" s="34"/>
      <c r="BC582" s="34"/>
      <c r="BD582" s="34"/>
      <c r="BE582" s="34"/>
      <c r="BF582" s="34"/>
      <c r="BG582" s="34"/>
      <c r="BH582" s="34"/>
      <c r="BI582" s="34"/>
      <c r="BJ582" s="34"/>
      <c r="BK582" s="34"/>
      <c r="BL582" s="34"/>
      <c r="BM582" s="34"/>
      <c r="BN582" s="34"/>
      <c r="BO582" s="34"/>
      <c r="BP582" s="34"/>
      <c r="BQ582" s="34"/>
      <c r="BR582" s="34"/>
      <c r="BS582" s="34"/>
      <c r="BT582" s="34"/>
      <c r="BU582" s="34"/>
      <c r="BV582" s="34"/>
      <c r="BW582" s="34"/>
      <c r="BX582" s="34"/>
      <c r="BY582" s="34"/>
      <c r="BZ582" s="34"/>
    </row>
    <row r="583" spans="3:78" s="33" customFormat="1">
      <c r="C583" s="38"/>
      <c r="D583" s="41"/>
      <c r="E583" s="38"/>
      <c r="F583" s="39"/>
      <c r="G583" s="39"/>
      <c r="H583" s="40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4"/>
      <c r="AO583" s="34"/>
      <c r="AP583" s="34"/>
      <c r="AQ583" s="34"/>
      <c r="AR583" s="34"/>
      <c r="AS583" s="34"/>
      <c r="AT583" s="34"/>
      <c r="AU583" s="34"/>
      <c r="AV583" s="34"/>
      <c r="AW583" s="34"/>
      <c r="AX583" s="34"/>
      <c r="AY583" s="34"/>
      <c r="AZ583" s="34"/>
      <c r="BA583" s="34"/>
      <c r="BB583" s="34"/>
      <c r="BC583" s="34"/>
      <c r="BD583" s="34"/>
      <c r="BE583" s="34"/>
      <c r="BF583" s="34"/>
      <c r="BG583" s="34"/>
      <c r="BH583" s="34"/>
      <c r="BI583" s="34"/>
      <c r="BJ583" s="34"/>
      <c r="BK583" s="34"/>
      <c r="BL583" s="34"/>
      <c r="BM583" s="34"/>
      <c r="BN583" s="34"/>
      <c r="BO583" s="34"/>
      <c r="BP583" s="34"/>
      <c r="BQ583" s="34"/>
      <c r="BR583" s="34"/>
      <c r="BS583" s="34"/>
      <c r="BT583" s="34"/>
      <c r="BU583" s="34"/>
      <c r="BV583" s="34"/>
      <c r="BW583" s="34"/>
      <c r="BX583" s="34"/>
      <c r="BY583" s="34"/>
      <c r="BZ583" s="34"/>
    </row>
    <row r="584" spans="3:78" s="33" customFormat="1">
      <c r="C584" s="38"/>
      <c r="D584" s="41"/>
      <c r="E584" s="38"/>
      <c r="F584" s="39"/>
      <c r="G584" s="39"/>
      <c r="H584" s="40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  <c r="AO584" s="34"/>
      <c r="AP584" s="34"/>
      <c r="AQ584" s="34"/>
      <c r="AR584" s="34"/>
      <c r="AS584" s="34"/>
      <c r="AT584" s="34"/>
      <c r="AU584" s="34"/>
      <c r="AV584" s="34"/>
      <c r="AW584" s="34"/>
      <c r="AX584" s="34"/>
      <c r="AY584" s="34"/>
      <c r="AZ584" s="34"/>
      <c r="BA584" s="34"/>
      <c r="BB584" s="34"/>
      <c r="BC584" s="34"/>
      <c r="BD584" s="34"/>
      <c r="BE584" s="34"/>
      <c r="BF584" s="34"/>
      <c r="BG584" s="34"/>
      <c r="BH584" s="34"/>
      <c r="BI584" s="34"/>
      <c r="BJ584" s="34"/>
      <c r="BK584" s="34"/>
      <c r="BL584" s="34"/>
      <c r="BM584" s="34"/>
      <c r="BN584" s="34"/>
      <c r="BO584" s="34"/>
      <c r="BP584" s="34"/>
      <c r="BQ584" s="34"/>
      <c r="BR584" s="34"/>
      <c r="BS584" s="34"/>
      <c r="BT584" s="34"/>
      <c r="BU584" s="34"/>
      <c r="BV584" s="34"/>
      <c r="BW584" s="34"/>
      <c r="BX584" s="34"/>
      <c r="BY584" s="34"/>
      <c r="BZ584" s="34"/>
    </row>
    <row r="585" spans="3:78" s="33" customFormat="1">
      <c r="C585" s="38"/>
      <c r="D585" s="41"/>
      <c r="E585" s="38"/>
      <c r="F585" s="39"/>
      <c r="G585" s="39"/>
      <c r="H585" s="40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4"/>
      <c r="AO585" s="34"/>
      <c r="AP585" s="34"/>
      <c r="AQ585" s="34"/>
      <c r="AR585" s="34"/>
      <c r="AS585" s="34"/>
      <c r="AT585" s="34"/>
      <c r="AU585" s="34"/>
      <c r="AV585" s="34"/>
      <c r="AW585" s="34"/>
      <c r="AX585" s="34"/>
      <c r="AY585" s="34"/>
      <c r="AZ585" s="34"/>
      <c r="BA585" s="34"/>
      <c r="BB585" s="34"/>
      <c r="BC585" s="34"/>
      <c r="BD585" s="34"/>
      <c r="BE585" s="34"/>
      <c r="BF585" s="34"/>
      <c r="BG585" s="34"/>
      <c r="BH585" s="34"/>
      <c r="BI585" s="34"/>
      <c r="BJ585" s="34"/>
      <c r="BK585" s="34"/>
      <c r="BL585" s="34"/>
      <c r="BM585" s="34"/>
      <c r="BN585" s="34"/>
      <c r="BO585" s="34"/>
      <c r="BP585" s="34"/>
      <c r="BQ585" s="34"/>
      <c r="BR585" s="34"/>
      <c r="BS585" s="34"/>
      <c r="BT585" s="34"/>
      <c r="BU585" s="34"/>
      <c r="BV585" s="34"/>
      <c r="BW585" s="34"/>
      <c r="BX585" s="34"/>
      <c r="BY585" s="34"/>
      <c r="BZ585" s="34"/>
    </row>
    <row r="586" spans="3:78" s="33" customFormat="1">
      <c r="C586" s="38"/>
      <c r="D586" s="41"/>
      <c r="E586" s="38"/>
      <c r="F586" s="39"/>
      <c r="G586" s="39"/>
      <c r="H586" s="40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4"/>
      <c r="AO586" s="34"/>
      <c r="AP586" s="34"/>
      <c r="AQ586" s="34"/>
      <c r="AR586" s="34"/>
      <c r="AS586" s="34"/>
      <c r="AT586" s="34"/>
      <c r="AU586" s="34"/>
      <c r="AV586" s="34"/>
      <c r="AW586" s="34"/>
      <c r="AX586" s="34"/>
      <c r="AY586" s="34"/>
      <c r="AZ586" s="34"/>
      <c r="BA586" s="34"/>
      <c r="BB586" s="34"/>
      <c r="BC586" s="34"/>
      <c r="BD586" s="34"/>
      <c r="BE586" s="34"/>
      <c r="BF586" s="34"/>
      <c r="BG586" s="34"/>
      <c r="BH586" s="34"/>
      <c r="BI586" s="34"/>
      <c r="BJ586" s="34"/>
      <c r="BK586" s="34"/>
      <c r="BL586" s="34"/>
      <c r="BM586" s="34"/>
      <c r="BN586" s="34"/>
      <c r="BO586" s="34"/>
      <c r="BP586" s="34"/>
      <c r="BQ586" s="34"/>
      <c r="BR586" s="34"/>
      <c r="BS586" s="34"/>
      <c r="BT586" s="34"/>
      <c r="BU586" s="34"/>
      <c r="BV586" s="34"/>
      <c r="BW586" s="34"/>
      <c r="BX586" s="34"/>
      <c r="BY586" s="34"/>
      <c r="BZ586" s="34"/>
    </row>
    <row r="587" spans="3:78" s="33" customFormat="1">
      <c r="C587" s="38"/>
      <c r="D587" s="41"/>
      <c r="E587" s="38"/>
      <c r="F587" s="39"/>
      <c r="G587" s="39"/>
      <c r="H587" s="40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4"/>
      <c r="AO587" s="34"/>
      <c r="AP587" s="34"/>
      <c r="AQ587" s="34"/>
      <c r="AR587" s="34"/>
      <c r="AS587" s="34"/>
      <c r="AT587" s="34"/>
      <c r="AU587" s="34"/>
      <c r="AV587" s="34"/>
      <c r="AW587" s="34"/>
      <c r="AX587" s="34"/>
      <c r="AY587" s="34"/>
      <c r="AZ587" s="34"/>
      <c r="BA587" s="34"/>
      <c r="BB587" s="34"/>
      <c r="BC587" s="34"/>
      <c r="BD587" s="34"/>
      <c r="BE587" s="34"/>
      <c r="BF587" s="34"/>
      <c r="BG587" s="34"/>
      <c r="BH587" s="34"/>
      <c r="BI587" s="34"/>
      <c r="BJ587" s="34"/>
      <c r="BK587" s="34"/>
      <c r="BL587" s="34"/>
      <c r="BM587" s="34"/>
      <c r="BN587" s="34"/>
      <c r="BO587" s="34"/>
      <c r="BP587" s="34"/>
      <c r="BQ587" s="34"/>
      <c r="BR587" s="34"/>
      <c r="BS587" s="34"/>
      <c r="BT587" s="34"/>
      <c r="BU587" s="34"/>
      <c r="BV587" s="34"/>
      <c r="BW587" s="34"/>
      <c r="BX587" s="34"/>
      <c r="BY587" s="34"/>
      <c r="BZ587" s="34"/>
    </row>
    <row r="588" spans="3:78" s="33" customFormat="1">
      <c r="C588" s="38"/>
      <c r="D588" s="41"/>
      <c r="E588" s="38"/>
      <c r="F588" s="39"/>
      <c r="G588" s="39"/>
      <c r="H588" s="40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4"/>
      <c r="AO588" s="34"/>
      <c r="AP588" s="34"/>
      <c r="AQ588" s="34"/>
      <c r="AR588" s="34"/>
      <c r="AS588" s="34"/>
      <c r="AT588" s="34"/>
      <c r="AU588" s="34"/>
      <c r="AV588" s="34"/>
      <c r="AW588" s="34"/>
      <c r="AX588" s="34"/>
      <c r="AY588" s="34"/>
      <c r="AZ588" s="34"/>
      <c r="BA588" s="34"/>
      <c r="BB588" s="34"/>
      <c r="BC588" s="34"/>
      <c r="BD588" s="34"/>
      <c r="BE588" s="34"/>
      <c r="BF588" s="34"/>
      <c r="BG588" s="34"/>
      <c r="BH588" s="34"/>
      <c r="BI588" s="34"/>
      <c r="BJ588" s="34"/>
      <c r="BK588" s="34"/>
      <c r="BL588" s="34"/>
      <c r="BM588" s="34"/>
      <c r="BN588" s="34"/>
      <c r="BO588" s="34"/>
      <c r="BP588" s="34"/>
      <c r="BQ588" s="34"/>
      <c r="BR588" s="34"/>
      <c r="BS588" s="34"/>
      <c r="BT588" s="34"/>
      <c r="BU588" s="34"/>
      <c r="BV588" s="34"/>
      <c r="BW588" s="34"/>
      <c r="BX588" s="34"/>
      <c r="BY588" s="34"/>
      <c r="BZ588" s="34"/>
    </row>
    <row r="589" spans="3:78" s="33" customFormat="1">
      <c r="C589" s="38"/>
      <c r="D589" s="41"/>
      <c r="E589" s="38"/>
      <c r="F589" s="39"/>
      <c r="G589" s="39"/>
      <c r="H589" s="40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4"/>
      <c r="AO589" s="34"/>
      <c r="AP589" s="34"/>
      <c r="AQ589" s="34"/>
      <c r="AR589" s="34"/>
      <c r="AS589" s="34"/>
      <c r="AT589" s="34"/>
      <c r="AU589" s="34"/>
      <c r="AV589" s="34"/>
      <c r="AW589" s="34"/>
      <c r="AX589" s="34"/>
      <c r="AY589" s="34"/>
      <c r="AZ589" s="34"/>
      <c r="BA589" s="34"/>
      <c r="BB589" s="34"/>
      <c r="BC589" s="34"/>
      <c r="BD589" s="34"/>
      <c r="BE589" s="34"/>
      <c r="BF589" s="34"/>
      <c r="BG589" s="34"/>
      <c r="BH589" s="34"/>
      <c r="BI589" s="34"/>
      <c r="BJ589" s="34"/>
      <c r="BK589" s="34"/>
      <c r="BL589" s="34"/>
      <c r="BM589" s="34"/>
      <c r="BN589" s="34"/>
      <c r="BO589" s="34"/>
      <c r="BP589" s="34"/>
      <c r="BQ589" s="34"/>
      <c r="BR589" s="34"/>
      <c r="BS589" s="34"/>
      <c r="BT589" s="34"/>
      <c r="BU589" s="34"/>
      <c r="BV589" s="34"/>
      <c r="BW589" s="34"/>
      <c r="BX589" s="34"/>
      <c r="BY589" s="34"/>
      <c r="BZ589" s="34"/>
    </row>
    <row r="590" spans="3:78" s="33" customFormat="1">
      <c r="C590" s="38"/>
      <c r="D590" s="41"/>
      <c r="E590" s="38"/>
      <c r="F590" s="39"/>
      <c r="G590" s="39"/>
      <c r="H590" s="40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4"/>
      <c r="AO590" s="34"/>
      <c r="AP590" s="34"/>
      <c r="AQ590" s="34"/>
      <c r="AR590" s="34"/>
      <c r="AS590" s="34"/>
      <c r="AT590" s="34"/>
      <c r="AU590" s="34"/>
      <c r="AV590" s="34"/>
      <c r="AW590" s="34"/>
      <c r="AX590" s="34"/>
      <c r="AY590" s="34"/>
      <c r="AZ590" s="34"/>
      <c r="BA590" s="34"/>
      <c r="BB590" s="34"/>
      <c r="BC590" s="34"/>
      <c r="BD590" s="34"/>
      <c r="BE590" s="34"/>
      <c r="BF590" s="34"/>
      <c r="BG590" s="34"/>
      <c r="BH590" s="34"/>
      <c r="BI590" s="34"/>
      <c r="BJ590" s="34"/>
      <c r="BK590" s="34"/>
      <c r="BL590" s="34"/>
      <c r="BM590" s="34"/>
      <c r="BN590" s="34"/>
      <c r="BO590" s="34"/>
      <c r="BP590" s="34"/>
      <c r="BQ590" s="34"/>
      <c r="BR590" s="34"/>
      <c r="BS590" s="34"/>
      <c r="BT590" s="34"/>
      <c r="BU590" s="34"/>
      <c r="BV590" s="34"/>
      <c r="BW590" s="34"/>
      <c r="BX590" s="34"/>
      <c r="BY590" s="34"/>
      <c r="BZ590" s="34"/>
    </row>
    <row r="591" spans="3:78" s="33" customFormat="1">
      <c r="C591" s="38"/>
      <c r="D591" s="41"/>
      <c r="E591" s="38"/>
      <c r="F591" s="39"/>
      <c r="G591" s="39"/>
      <c r="H591" s="40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4"/>
      <c r="AO591" s="34"/>
      <c r="AP591" s="34"/>
      <c r="AQ591" s="34"/>
      <c r="AR591" s="34"/>
      <c r="AS591" s="34"/>
      <c r="AT591" s="34"/>
      <c r="AU591" s="34"/>
      <c r="AV591" s="34"/>
      <c r="AW591" s="34"/>
      <c r="AX591" s="34"/>
      <c r="AY591" s="34"/>
      <c r="AZ591" s="34"/>
      <c r="BA591" s="34"/>
      <c r="BB591" s="34"/>
      <c r="BC591" s="34"/>
      <c r="BD591" s="34"/>
      <c r="BE591" s="34"/>
      <c r="BF591" s="34"/>
      <c r="BG591" s="34"/>
      <c r="BH591" s="34"/>
      <c r="BI591" s="34"/>
      <c r="BJ591" s="34"/>
      <c r="BK591" s="34"/>
      <c r="BL591" s="34"/>
      <c r="BM591" s="34"/>
      <c r="BN591" s="34"/>
      <c r="BO591" s="34"/>
      <c r="BP591" s="34"/>
      <c r="BQ591" s="34"/>
      <c r="BR591" s="34"/>
      <c r="BS591" s="34"/>
      <c r="BT591" s="34"/>
      <c r="BU591" s="34"/>
      <c r="BV591" s="34"/>
      <c r="BW591" s="34"/>
      <c r="BX591" s="34"/>
      <c r="BY591" s="34"/>
      <c r="BZ591" s="34"/>
    </row>
    <row r="592" spans="3:78" s="33" customFormat="1">
      <c r="C592" s="38"/>
      <c r="D592" s="41"/>
      <c r="E592" s="38"/>
      <c r="F592" s="39"/>
      <c r="G592" s="39"/>
      <c r="H592" s="40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4"/>
      <c r="AO592" s="34"/>
      <c r="AP592" s="34"/>
      <c r="AQ592" s="34"/>
      <c r="AR592" s="34"/>
      <c r="AS592" s="34"/>
      <c r="AT592" s="34"/>
      <c r="AU592" s="34"/>
      <c r="AV592" s="34"/>
      <c r="AW592" s="34"/>
      <c r="AX592" s="34"/>
      <c r="AY592" s="34"/>
      <c r="AZ592" s="34"/>
      <c r="BA592" s="34"/>
      <c r="BB592" s="34"/>
      <c r="BC592" s="34"/>
      <c r="BD592" s="34"/>
      <c r="BE592" s="34"/>
      <c r="BF592" s="34"/>
      <c r="BG592" s="34"/>
      <c r="BH592" s="34"/>
      <c r="BI592" s="34"/>
      <c r="BJ592" s="34"/>
      <c r="BK592" s="34"/>
      <c r="BL592" s="34"/>
      <c r="BM592" s="34"/>
      <c r="BN592" s="34"/>
      <c r="BO592" s="34"/>
      <c r="BP592" s="34"/>
      <c r="BQ592" s="34"/>
      <c r="BR592" s="34"/>
      <c r="BS592" s="34"/>
      <c r="BT592" s="34"/>
      <c r="BU592" s="34"/>
      <c r="BV592" s="34"/>
      <c r="BW592" s="34"/>
      <c r="BX592" s="34"/>
      <c r="BY592" s="34"/>
      <c r="BZ592" s="34"/>
    </row>
    <row r="593" spans="3:78" s="33" customFormat="1">
      <c r="C593" s="38"/>
      <c r="D593" s="41"/>
      <c r="E593" s="38"/>
      <c r="F593" s="39"/>
      <c r="G593" s="39"/>
      <c r="H593" s="40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4"/>
      <c r="AO593" s="34"/>
      <c r="AP593" s="34"/>
      <c r="AQ593" s="34"/>
      <c r="AR593" s="34"/>
      <c r="AS593" s="34"/>
      <c r="AT593" s="34"/>
      <c r="AU593" s="34"/>
      <c r="AV593" s="34"/>
      <c r="AW593" s="34"/>
      <c r="AX593" s="34"/>
      <c r="AY593" s="34"/>
      <c r="AZ593" s="34"/>
      <c r="BA593" s="34"/>
      <c r="BB593" s="34"/>
      <c r="BC593" s="34"/>
      <c r="BD593" s="34"/>
      <c r="BE593" s="34"/>
      <c r="BF593" s="34"/>
      <c r="BG593" s="34"/>
      <c r="BH593" s="34"/>
      <c r="BI593" s="34"/>
      <c r="BJ593" s="34"/>
      <c r="BK593" s="34"/>
      <c r="BL593" s="34"/>
      <c r="BM593" s="34"/>
      <c r="BN593" s="34"/>
      <c r="BO593" s="34"/>
      <c r="BP593" s="34"/>
      <c r="BQ593" s="34"/>
      <c r="BR593" s="34"/>
      <c r="BS593" s="34"/>
      <c r="BT593" s="34"/>
      <c r="BU593" s="34"/>
      <c r="BV593" s="34"/>
      <c r="BW593" s="34"/>
      <c r="BX593" s="34"/>
      <c r="BY593" s="34"/>
      <c r="BZ593" s="34"/>
    </row>
    <row r="594" spans="3:78" s="33" customFormat="1">
      <c r="C594" s="38"/>
      <c r="D594" s="41"/>
      <c r="E594" s="38"/>
      <c r="F594" s="39"/>
      <c r="G594" s="39"/>
      <c r="H594" s="40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  <c r="AO594" s="34"/>
      <c r="AP594" s="34"/>
      <c r="AQ594" s="34"/>
      <c r="AR594" s="34"/>
      <c r="AS594" s="34"/>
      <c r="AT594" s="34"/>
      <c r="AU594" s="34"/>
      <c r="AV594" s="34"/>
      <c r="AW594" s="34"/>
      <c r="AX594" s="34"/>
      <c r="AY594" s="34"/>
      <c r="AZ594" s="34"/>
      <c r="BA594" s="34"/>
      <c r="BB594" s="34"/>
      <c r="BC594" s="34"/>
      <c r="BD594" s="34"/>
      <c r="BE594" s="34"/>
      <c r="BF594" s="34"/>
      <c r="BG594" s="34"/>
      <c r="BH594" s="34"/>
      <c r="BI594" s="34"/>
      <c r="BJ594" s="34"/>
      <c r="BK594" s="34"/>
      <c r="BL594" s="34"/>
      <c r="BM594" s="34"/>
      <c r="BN594" s="34"/>
      <c r="BO594" s="34"/>
      <c r="BP594" s="34"/>
      <c r="BQ594" s="34"/>
      <c r="BR594" s="34"/>
      <c r="BS594" s="34"/>
      <c r="BT594" s="34"/>
      <c r="BU594" s="34"/>
      <c r="BV594" s="34"/>
      <c r="BW594" s="34"/>
      <c r="BX594" s="34"/>
      <c r="BY594" s="34"/>
      <c r="BZ594" s="34"/>
    </row>
    <row r="595" spans="3:78" s="33" customFormat="1">
      <c r="C595" s="38"/>
      <c r="D595" s="41"/>
      <c r="E595" s="38"/>
      <c r="F595" s="39"/>
      <c r="G595" s="39"/>
      <c r="H595" s="40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  <c r="AO595" s="34"/>
      <c r="AP595" s="34"/>
      <c r="AQ595" s="34"/>
      <c r="AR595" s="34"/>
      <c r="AS595" s="34"/>
      <c r="AT595" s="34"/>
      <c r="AU595" s="34"/>
      <c r="AV595" s="34"/>
      <c r="AW595" s="34"/>
      <c r="AX595" s="34"/>
      <c r="AY595" s="34"/>
      <c r="AZ595" s="34"/>
      <c r="BA595" s="34"/>
      <c r="BB595" s="34"/>
      <c r="BC595" s="34"/>
      <c r="BD595" s="34"/>
      <c r="BE595" s="34"/>
      <c r="BF595" s="34"/>
      <c r="BG595" s="34"/>
      <c r="BH595" s="34"/>
      <c r="BI595" s="34"/>
      <c r="BJ595" s="34"/>
      <c r="BK595" s="34"/>
      <c r="BL595" s="34"/>
      <c r="BM595" s="34"/>
      <c r="BN595" s="34"/>
      <c r="BO595" s="34"/>
      <c r="BP595" s="34"/>
      <c r="BQ595" s="34"/>
      <c r="BR595" s="34"/>
      <c r="BS595" s="34"/>
      <c r="BT595" s="34"/>
      <c r="BU595" s="34"/>
      <c r="BV595" s="34"/>
      <c r="BW595" s="34"/>
      <c r="BX595" s="34"/>
      <c r="BY595" s="34"/>
      <c r="BZ595" s="34"/>
    </row>
    <row r="596" spans="3:78" s="33" customFormat="1">
      <c r="C596" s="38"/>
      <c r="D596" s="41"/>
      <c r="E596" s="38"/>
      <c r="F596" s="39"/>
      <c r="G596" s="39"/>
      <c r="H596" s="40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4"/>
      <c r="AO596" s="34"/>
      <c r="AP596" s="34"/>
      <c r="AQ596" s="34"/>
      <c r="AR596" s="34"/>
      <c r="AS596" s="34"/>
      <c r="AT596" s="34"/>
      <c r="AU596" s="34"/>
      <c r="AV596" s="34"/>
      <c r="AW596" s="34"/>
      <c r="AX596" s="34"/>
      <c r="AY596" s="34"/>
      <c r="AZ596" s="34"/>
      <c r="BA596" s="34"/>
      <c r="BB596" s="34"/>
      <c r="BC596" s="34"/>
      <c r="BD596" s="34"/>
      <c r="BE596" s="34"/>
      <c r="BF596" s="34"/>
      <c r="BG596" s="34"/>
      <c r="BH596" s="34"/>
      <c r="BI596" s="34"/>
      <c r="BJ596" s="34"/>
      <c r="BK596" s="34"/>
      <c r="BL596" s="34"/>
      <c r="BM596" s="34"/>
      <c r="BN596" s="34"/>
      <c r="BO596" s="34"/>
      <c r="BP596" s="34"/>
      <c r="BQ596" s="34"/>
      <c r="BR596" s="34"/>
      <c r="BS596" s="34"/>
      <c r="BT596" s="34"/>
      <c r="BU596" s="34"/>
      <c r="BV596" s="34"/>
      <c r="BW596" s="34"/>
      <c r="BX596" s="34"/>
      <c r="BY596" s="34"/>
      <c r="BZ596" s="34"/>
    </row>
    <row r="597" spans="3:78" s="33" customFormat="1">
      <c r="C597" s="38"/>
      <c r="D597" s="41"/>
      <c r="E597" s="38"/>
      <c r="F597" s="39"/>
      <c r="G597" s="39"/>
      <c r="H597" s="40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4"/>
      <c r="AO597" s="34"/>
      <c r="AP597" s="34"/>
      <c r="AQ597" s="34"/>
      <c r="AR597" s="34"/>
      <c r="AS597" s="34"/>
      <c r="AT597" s="34"/>
      <c r="AU597" s="34"/>
      <c r="AV597" s="34"/>
      <c r="AW597" s="34"/>
      <c r="AX597" s="34"/>
      <c r="AY597" s="34"/>
      <c r="AZ597" s="34"/>
      <c r="BA597" s="34"/>
      <c r="BB597" s="34"/>
      <c r="BC597" s="34"/>
      <c r="BD597" s="34"/>
      <c r="BE597" s="34"/>
      <c r="BF597" s="34"/>
      <c r="BG597" s="34"/>
      <c r="BH597" s="34"/>
      <c r="BI597" s="34"/>
      <c r="BJ597" s="34"/>
      <c r="BK597" s="34"/>
      <c r="BL597" s="34"/>
      <c r="BM597" s="34"/>
      <c r="BN597" s="34"/>
      <c r="BO597" s="34"/>
      <c r="BP597" s="34"/>
      <c r="BQ597" s="34"/>
      <c r="BR597" s="34"/>
      <c r="BS597" s="34"/>
      <c r="BT597" s="34"/>
      <c r="BU597" s="34"/>
      <c r="BV597" s="34"/>
      <c r="BW597" s="34"/>
      <c r="BX597" s="34"/>
      <c r="BY597" s="34"/>
      <c r="BZ597" s="34"/>
    </row>
    <row r="598" spans="3:78" s="33" customFormat="1">
      <c r="C598" s="38"/>
      <c r="D598" s="41"/>
      <c r="E598" s="38"/>
      <c r="F598" s="39"/>
      <c r="G598" s="39"/>
      <c r="H598" s="40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4"/>
      <c r="AO598" s="34"/>
      <c r="AP598" s="34"/>
      <c r="AQ598" s="34"/>
      <c r="AR598" s="34"/>
      <c r="AS598" s="34"/>
      <c r="AT598" s="34"/>
      <c r="AU598" s="34"/>
      <c r="AV598" s="34"/>
      <c r="AW598" s="34"/>
      <c r="AX598" s="34"/>
      <c r="AY598" s="34"/>
      <c r="AZ598" s="34"/>
      <c r="BA598" s="34"/>
      <c r="BB598" s="34"/>
      <c r="BC598" s="34"/>
      <c r="BD598" s="34"/>
      <c r="BE598" s="34"/>
      <c r="BF598" s="34"/>
      <c r="BG598" s="34"/>
      <c r="BH598" s="34"/>
      <c r="BI598" s="34"/>
      <c r="BJ598" s="34"/>
      <c r="BK598" s="34"/>
      <c r="BL598" s="34"/>
      <c r="BM598" s="34"/>
      <c r="BN598" s="34"/>
      <c r="BO598" s="34"/>
      <c r="BP598" s="34"/>
      <c r="BQ598" s="34"/>
      <c r="BR598" s="34"/>
      <c r="BS598" s="34"/>
      <c r="BT598" s="34"/>
      <c r="BU598" s="34"/>
      <c r="BV598" s="34"/>
      <c r="BW598" s="34"/>
      <c r="BX598" s="34"/>
      <c r="BY598" s="34"/>
      <c r="BZ598" s="34"/>
    </row>
    <row r="599" spans="3:78" s="33" customFormat="1">
      <c r="C599" s="38"/>
      <c r="D599" s="41"/>
      <c r="E599" s="38"/>
      <c r="F599" s="39"/>
      <c r="G599" s="39"/>
      <c r="H599" s="40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4"/>
      <c r="AO599" s="34"/>
      <c r="AP599" s="34"/>
      <c r="AQ599" s="34"/>
      <c r="AR599" s="34"/>
      <c r="AS599" s="34"/>
      <c r="AT599" s="34"/>
      <c r="AU599" s="34"/>
      <c r="AV599" s="34"/>
      <c r="AW599" s="34"/>
      <c r="AX599" s="34"/>
      <c r="AY599" s="34"/>
      <c r="AZ599" s="34"/>
      <c r="BA599" s="34"/>
      <c r="BB599" s="34"/>
      <c r="BC599" s="34"/>
      <c r="BD599" s="34"/>
      <c r="BE599" s="34"/>
      <c r="BF599" s="34"/>
      <c r="BG599" s="34"/>
      <c r="BH599" s="34"/>
      <c r="BI599" s="34"/>
      <c r="BJ599" s="34"/>
      <c r="BK599" s="34"/>
      <c r="BL599" s="34"/>
      <c r="BM599" s="34"/>
      <c r="BN599" s="34"/>
      <c r="BO599" s="34"/>
      <c r="BP599" s="34"/>
      <c r="BQ599" s="34"/>
      <c r="BR599" s="34"/>
      <c r="BS599" s="34"/>
      <c r="BT599" s="34"/>
      <c r="BU599" s="34"/>
      <c r="BV599" s="34"/>
      <c r="BW599" s="34"/>
      <c r="BX599" s="34"/>
      <c r="BY599" s="34"/>
      <c r="BZ599" s="34"/>
    </row>
    <row r="600" spans="3:78" s="33" customFormat="1">
      <c r="C600" s="38"/>
      <c r="D600" s="41"/>
      <c r="E600" s="38"/>
      <c r="F600" s="39"/>
      <c r="G600" s="39"/>
      <c r="H600" s="40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  <c r="AO600" s="34"/>
      <c r="AP600" s="34"/>
      <c r="AQ600" s="34"/>
      <c r="AR600" s="34"/>
      <c r="AS600" s="34"/>
      <c r="AT600" s="34"/>
      <c r="AU600" s="34"/>
      <c r="AV600" s="34"/>
      <c r="AW600" s="34"/>
      <c r="AX600" s="34"/>
      <c r="AY600" s="34"/>
      <c r="AZ600" s="34"/>
      <c r="BA600" s="34"/>
      <c r="BB600" s="34"/>
      <c r="BC600" s="34"/>
      <c r="BD600" s="34"/>
      <c r="BE600" s="34"/>
      <c r="BF600" s="34"/>
      <c r="BG600" s="34"/>
      <c r="BH600" s="34"/>
      <c r="BI600" s="34"/>
      <c r="BJ600" s="34"/>
      <c r="BK600" s="34"/>
      <c r="BL600" s="34"/>
      <c r="BM600" s="34"/>
      <c r="BN600" s="34"/>
      <c r="BO600" s="34"/>
      <c r="BP600" s="34"/>
      <c r="BQ600" s="34"/>
      <c r="BR600" s="34"/>
      <c r="BS600" s="34"/>
      <c r="BT600" s="34"/>
      <c r="BU600" s="34"/>
      <c r="BV600" s="34"/>
      <c r="BW600" s="34"/>
      <c r="BX600" s="34"/>
      <c r="BY600" s="34"/>
      <c r="BZ600" s="34"/>
    </row>
    <row r="601" spans="3:78" s="33" customFormat="1">
      <c r="C601" s="38"/>
      <c r="D601" s="41"/>
      <c r="E601" s="38"/>
      <c r="F601" s="39"/>
      <c r="G601" s="39"/>
      <c r="H601" s="40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4"/>
      <c r="AO601" s="34"/>
      <c r="AP601" s="34"/>
      <c r="AQ601" s="34"/>
      <c r="AR601" s="34"/>
      <c r="AS601" s="34"/>
      <c r="AT601" s="34"/>
      <c r="AU601" s="34"/>
      <c r="AV601" s="34"/>
      <c r="AW601" s="34"/>
      <c r="AX601" s="34"/>
      <c r="AY601" s="34"/>
      <c r="AZ601" s="34"/>
      <c r="BA601" s="34"/>
      <c r="BB601" s="34"/>
      <c r="BC601" s="34"/>
      <c r="BD601" s="34"/>
      <c r="BE601" s="34"/>
      <c r="BF601" s="34"/>
      <c r="BG601" s="34"/>
      <c r="BH601" s="34"/>
      <c r="BI601" s="34"/>
      <c r="BJ601" s="34"/>
      <c r="BK601" s="34"/>
      <c r="BL601" s="34"/>
      <c r="BM601" s="34"/>
      <c r="BN601" s="34"/>
      <c r="BO601" s="34"/>
      <c r="BP601" s="34"/>
      <c r="BQ601" s="34"/>
      <c r="BR601" s="34"/>
      <c r="BS601" s="34"/>
      <c r="BT601" s="34"/>
      <c r="BU601" s="34"/>
      <c r="BV601" s="34"/>
      <c r="BW601" s="34"/>
      <c r="BX601" s="34"/>
      <c r="BY601" s="34"/>
      <c r="BZ601" s="34"/>
    </row>
    <row r="602" spans="3:78" s="33" customFormat="1">
      <c r="C602" s="38"/>
      <c r="D602" s="41"/>
      <c r="E602" s="38"/>
      <c r="F602" s="39"/>
      <c r="G602" s="39"/>
      <c r="H602" s="40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4"/>
      <c r="AO602" s="34"/>
      <c r="AP602" s="34"/>
      <c r="AQ602" s="34"/>
      <c r="AR602" s="34"/>
      <c r="AS602" s="34"/>
      <c r="AT602" s="34"/>
      <c r="AU602" s="34"/>
      <c r="AV602" s="34"/>
      <c r="AW602" s="34"/>
      <c r="AX602" s="34"/>
      <c r="AY602" s="34"/>
      <c r="AZ602" s="34"/>
      <c r="BA602" s="34"/>
      <c r="BB602" s="34"/>
      <c r="BC602" s="34"/>
      <c r="BD602" s="34"/>
      <c r="BE602" s="34"/>
      <c r="BF602" s="34"/>
      <c r="BG602" s="34"/>
      <c r="BH602" s="34"/>
      <c r="BI602" s="34"/>
      <c r="BJ602" s="34"/>
      <c r="BK602" s="34"/>
      <c r="BL602" s="34"/>
      <c r="BM602" s="34"/>
      <c r="BN602" s="34"/>
      <c r="BO602" s="34"/>
      <c r="BP602" s="34"/>
      <c r="BQ602" s="34"/>
      <c r="BR602" s="34"/>
      <c r="BS602" s="34"/>
      <c r="BT602" s="34"/>
      <c r="BU602" s="34"/>
      <c r="BV602" s="34"/>
      <c r="BW602" s="34"/>
      <c r="BX602" s="34"/>
      <c r="BY602" s="34"/>
      <c r="BZ602" s="34"/>
    </row>
    <row r="603" spans="3:78" s="33" customFormat="1">
      <c r="C603" s="38"/>
      <c r="D603" s="41"/>
      <c r="E603" s="38"/>
      <c r="F603" s="39"/>
      <c r="G603" s="39"/>
      <c r="H603" s="40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  <c r="AV603" s="34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  <c r="BI603" s="34"/>
      <c r="BJ603" s="34"/>
      <c r="BK603" s="34"/>
      <c r="BL603" s="34"/>
      <c r="BM603" s="34"/>
      <c r="BN603" s="34"/>
      <c r="BO603" s="34"/>
      <c r="BP603" s="34"/>
      <c r="BQ603" s="34"/>
      <c r="BR603" s="34"/>
      <c r="BS603" s="34"/>
      <c r="BT603" s="34"/>
      <c r="BU603" s="34"/>
      <c r="BV603" s="34"/>
      <c r="BW603" s="34"/>
      <c r="BX603" s="34"/>
      <c r="BY603" s="34"/>
      <c r="BZ603" s="34"/>
    </row>
    <row r="604" spans="3:78" s="33" customFormat="1">
      <c r="C604" s="38"/>
      <c r="D604" s="41"/>
      <c r="E604" s="38"/>
      <c r="F604" s="39"/>
      <c r="G604" s="39"/>
      <c r="H604" s="40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4"/>
      <c r="AO604" s="34"/>
      <c r="AP604" s="34"/>
      <c r="AQ604" s="34"/>
      <c r="AR604" s="34"/>
      <c r="AS604" s="34"/>
      <c r="AT604" s="34"/>
      <c r="AU604" s="34"/>
      <c r="AV604" s="34"/>
      <c r="AW604" s="34"/>
      <c r="AX604" s="34"/>
      <c r="AY604" s="34"/>
      <c r="AZ604" s="34"/>
      <c r="BA604" s="34"/>
      <c r="BB604" s="34"/>
      <c r="BC604" s="34"/>
      <c r="BD604" s="34"/>
      <c r="BE604" s="34"/>
      <c r="BF604" s="34"/>
      <c r="BG604" s="34"/>
      <c r="BH604" s="34"/>
      <c r="BI604" s="34"/>
      <c r="BJ604" s="34"/>
      <c r="BK604" s="34"/>
      <c r="BL604" s="34"/>
      <c r="BM604" s="34"/>
      <c r="BN604" s="34"/>
      <c r="BO604" s="34"/>
      <c r="BP604" s="34"/>
      <c r="BQ604" s="34"/>
      <c r="BR604" s="34"/>
      <c r="BS604" s="34"/>
      <c r="BT604" s="34"/>
      <c r="BU604" s="34"/>
      <c r="BV604" s="34"/>
      <c r="BW604" s="34"/>
      <c r="BX604" s="34"/>
      <c r="BY604" s="34"/>
      <c r="BZ604" s="34"/>
    </row>
    <row r="605" spans="3:78" s="33" customFormat="1">
      <c r="C605" s="38"/>
      <c r="D605" s="41"/>
      <c r="E605" s="38"/>
      <c r="F605" s="39"/>
      <c r="G605" s="39"/>
      <c r="H605" s="40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  <c r="AO605" s="34"/>
      <c r="AP605" s="34"/>
      <c r="AQ605" s="34"/>
      <c r="AR605" s="34"/>
      <c r="AS605" s="34"/>
      <c r="AT605" s="34"/>
      <c r="AU605" s="34"/>
      <c r="AV605" s="34"/>
      <c r="AW605" s="34"/>
      <c r="AX605" s="34"/>
      <c r="AY605" s="34"/>
      <c r="AZ605" s="34"/>
      <c r="BA605" s="34"/>
      <c r="BB605" s="34"/>
      <c r="BC605" s="34"/>
      <c r="BD605" s="34"/>
      <c r="BE605" s="34"/>
      <c r="BF605" s="34"/>
      <c r="BG605" s="34"/>
      <c r="BH605" s="34"/>
      <c r="BI605" s="34"/>
      <c r="BJ605" s="34"/>
      <c r="BK605" s="34"/>
      <c r="BL605" s="34"/>
      <c r="BM605" s="34"/>
      <c r="BN605" s="34"/>
      <c r="BO605" s="34"/>
      <c r="BP605" s="34"/>
      <c r="BQ605" s="34"/>
      <c r="BR605" s="34"/>
      <c r="BS605" s="34"/>
      <c r="BT605" s="34"/>
      <c r="BU605" s="34"/>
      <c r="BV605" s="34"/>
      <c r="BW605" s="34"/>
      <c r="BX605" s="34"/>
      <c r="BY605" s="34"/>
      <c r="BZ605" s="34"/>
    </row>
    <row r="606" spans="3:78" s="33" customFormat="1">
      <c r="C606" s="38"/>
      <c r="D606" s="41"/>
      <c r="E606" s="38"/>
      <c r="F606" s="39"/>
      <c r="G606" s="39"/>
      <c r="H606" s="40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4"/>
      <c r="AO606" s="34"/>
      <c r="AP606" s="34"/>
      <c r="AQ606" s="34"/>
      <c r="AR606" s="34"/>
      <c r="AS606" s="34"/>
      <c r="AT606" s="34"/>
      <c r="AU606" s="34"/>
      <c r="AV606" s="34"/>
      <c r="AW606" s="34"/>
      <c r="AX606" s="34"/>
      <c r="AY606" s="34"/>
      <c r="AZ606" s="34"/>
      <c r="BA606" s="34"/>
      <c r="BB606" s="34"/>
      <c r="BC606" s="34"/>
      <c r="BD606" s="34"/>
      <c r="BE606" s="34"/>
      <c r="BF606" s="34"/>
      <c r="BG606" s="34"/>
      <c r="BH606" s="34"/>
      <c r="BI606" s="34"/>
      <c r="BJ606" s="34"/>
      <c r="BK606" s="34"/>
      <c r="BL606" s="34"/>
      <c r="BM606" s="34"/>
      <c r="BN606" s="34"/>
      <c r="BO606" s="34"/>
      <c r="BP606" s="34"/>
      <c r="BQ606" s="34"/>
      <c r="BR606" s="34"/>
      <c r="BS606" s="34"/>
      <c r="BT606" s="34"/>
      <c r="BU606" s="34"/>
      <c r="BV606" s="34"/>
      <c r="BW606" s="34"/>
      <c r="BX606" s="34"/>
      <c r="BY606" s="34"/>
      <c r="BZ606" s="34"/>
    </row>
    <row r="607" spans="3:78" s="33" customFormat="1">
      <c r="C607" s="38"/>
      <c r="D607" s="41"/>
      <c r="E607" s="38"/>
      <c r="F607" s="39"/>
      <c r="G607" s="39"/>
      <c r="H607" s="40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4"/>
      <c r="AO607" s="34"/>
      <c r="AP607" s="34"/>
      <c r="AQ607" s="34"/>
      <c r="AR607" s="34"/>
      <c r="AS607" s="34"/>
      <c r="AT607" s="34"/>
      <c r="AU607" s="34"/>
      <c r="AV607" s="34"/>
      <c r="AW607" s="34"/>
      <c r="AX607" s="34"/>
      <c r="AY607" s="34"/>
      <c r="AZ607" s="34"/>
      <c r="BA607" s="34"/>
      <c r="BB607" s="34"/>
      <c r="BC607" s="34"/>
      <c r="BD607" s="34"/>
      <c r="BE607" s="34"/>
      <c r="BF607" s="34"/>
      <c r="BG607" s="34"/>
      <c r="BH607" s="34"/>
      <c r="BI607" s="34"/>
      <c r="BJ607" s="34"/>
      <c r="BK607" s="34"/>
      <c r="BL607" s="34"/>
      <c r="BM607" s="34"/>
      <c r="BN607" s="34"/>
      <c r="BO607" s="34"/>
      <c r="BP607" s="34"/>
      <c r="BQ607" s="34"/>
      <c r="BR607" s="34"/>
      <c r="BS607" s="34"/>
      <c r="BT607" s="34"/>
      <c r="BU607" s="34"/>
      <c r="BV607" s="34"/>
      <c r="BW607" s="34"/>
      <c r="BX607" s="34"/>
      <c r="BY607" s="34"/>
      <c r="BZ607" s="34"/>
    </row>
    <row r="608" spans="3:78" s="33" customFormat="1">
      <c r="C608" s="38"/>
      <c r="D608" s="41"/>
      <c r="E608" s="38"/>
      <c r="F608" s="39"/>
      <c r="G608" s="39"/>
      <c r="H608" s="40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4"/>
      <c r="AO608" s="34"/>
      <c r="AP608" s="34"/>
      <c r="AQ608" s="34"/>
      <c r="AR608" s="34"/>
      <c r="AS608" s="34"/>
      <c r="AT608" s="34"/>
      <c r="AU608" s="34"/>
      <c r="AV608" s="34"/>
      <c r="AW608" s="34"/>
      <c r="AX608" s="34"/>
      <c r="AY608" s="34"/>
      <c r="AZ608" s="34"/>
      <c r="BA608" s="34"/>
      <c r="BB608" s="34"/>
      <c r="BC608" s="34"/>
      <c r="BD608" s="34"/>
      <c r="BE608" s="34"/>
      <c r="BF608" s="34"/>
      <c r="BG608" s="34"/>
      <c r="BH608" s="34"/>
      <c r="BI608" s="34"/>
      <c r="BJ608" s="34"/>
      <c r="BK608" s="34"/>
      <c r="BL608" s="34"/>
      <c r="BM608" s="34"/>
      <c r="BN608" s="34"/>
      <c r="BO608" s="34"/>
      <c r="BP608" s="34"/>
      <c r="BQ608" s="34"/>
      <c r="BR608" s="34"/>
      <c r="BS608" s="34"/>
      <c r="BT608" s="34"/>
      <c r="BU608" s="34"/>
      <c r="BV608" s="34"/>
      <c r="BW608" s="34"/>
      <c r="BX608" s="34"/>
      <c r="BY608" s="34"/>
      <c r="BZ608" s="34"/>
    </row>
    <row r="609" spans="3:78" s="33" customFormat="1">
      <c r="C609" s="38"/>
      <c r="D609" s="41"/>
      <c r="E609" s="38"/>
      <c r="F609" s="39"/>
      <c r="G609" s="39"/>
      <c r="H609" s="40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4"/>
      <c r="AO609" s="34"/>
      <c r="AP609" s="34"/>
      <c r="AQ609" s="34"/>
      <c r="AR609" s="34"/>
      <c r="AS609" s="34"/>
      <c r="AT609" s="34"/>
      <c r="AU609" s="34"/>
      <c r="AV609" s="34"/>
      <c r="AW609" s="34"/>
      <c r="AX609" s="34"/>
      <c r="AY609" s="34"/>
      <c r="AZ609" s="34"/>
      <c r="BA609" s="34"/>
      <c r="BB609" s="34"/>
      <c r="BC609" s="34"/>
      <c r="BD609" s="34"/>
      <c r="BE609" s="34"/>
      <c r="BF609" s="34"/>
      <c r="BG609" s="34"/>
      <c r="BH609" s="34"/>
      <c r="BI609" s="34"/>
      <c r="BJ609" s="34"/>
      <c r="BK609" s="34"/>
      <c r="BL609" s="34"/>
      <c r="BM609" s="34"/>
      <c r="BN609" s="34"/>
      <c r="BO609" s="34"/>
      <c r="BP609" s="34"/>
      <c r="BQ609" s="34"/>
      <c r="BR609" s="34"/>
      <c r="BS609" s="34"/>
      <c r="BT609" s="34"/>
      <c r="BU609" s="34"/>
      <c r="BV609" s="34"/>
      <c r="BW609" s="34"/>
      <c r="BX609" s="34"/>
      <c r="BY609" s="34"/>
      <c r="BZ609" s="34"/>
    </row>
    <row r="610" spans="3:78" s="33" customFormat="1">
      <c r="C610" s="38"/>
      <c r="D610" s="41"/>
      <c r="E610" s="38"/>
      <c r="F610" s="39"/>
      <c r="G610" s="39"/>
      <c r="H610" s="40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  <c r="AO610" s="34"/>
      <c r="AP610" s="34"/>
      <c r="AQ610" s="34"/>
      <c r="AR610" s="34"/>
      <c r="AS610" s="34"/>
      <c r="AT610" s="34"/>
      <c r="AU610" s="34"/>
      <c r="AV610" s="34"/>
      <c r="AW610" s="34"/>
      <c r="AX610" s="34"/>
      <c r="AY610" s="34"/>
      <c r="AZ610" s="34"/>
      <c r="BA610" s="34"/>
      <c r="BB610" s="34"/>
      <c r="BC610" s="34"/>
      <c r="BD610" s="34"/>
      <c r="BE610" s="34"/>
      <c r="BF610" s="34"/>
      <c r="BG610" s="34"/>
      <c r="BH610" s="34"/>
      <c r="BI610" s="34"/>
      <c r="BJ610" s="34"/>
      <c r="BK610" s="34"/>
      <c r="BL610" s="34"/>
      <c r="BM610" s="34"/>
      <c r="BN610" s="34"/>
      <c r="BO610" s="34"/>
      <c r="BP610" s="34"/>
      <c r="BQ610" s="34"/>
      <c r="BR610" s="34"/>
      <c r="BS610" s="34"/>
      <c r="BT610" s="34"/>
      <c r="BU610" s="34"/>
      <c r="BV610" s="34"/>
      <c r="BW610" s="34"/>
      <c r="BX610" s="34"/>
      <c r="BY610" s="34"/>
      <c r="BZ610" s="34"/>
    </row>
    <row r="611" spans="3:78" s="33" customFormat="1">
      <c r="C611" s="38"/>
      <c r="D611" s="41"/>
      <c r="E611" s="38"/>
      <c r="F611" s="39"/>
      <c r="G611" s="39"/>
      <c r="H611" s="40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4"/>
      <c r="AO611" s="34"/>
      <c r="AP611" s="34"/>
      <c r="AQ611" s="34"/>
      <c r="AR611" s="34"/>
      <c r="AS611" s="34"/>
      <c r="AT611" s="34"/>
      <c r="AU611" s="34"/>
      <c r="AV611" s="34"/>
      <c r="AW611" s="34"/>
      <c r="AX611" s="34"/>
      <c r="AY611" s="34"/>
      <c r="AZ611" s="34"/>
      <c r="BA611" s="34"/>
      <c r="BB611" s="34"/>
      <c r="BC611" s="34"/>
      <c r="BD611" s="34"/>
      <c r="BE611" s="34"/>
      <c r="BF611" s="34"/>
      <c r="BG611" s="34"/>
      <c r="BH611" s="34"/>
      <c r="BI611" s="34"/>
      <c r="BJ611" s="34"/>
      <c r="BK611" s="34"/>
      <c r="BL611" s="34"/>
      <c r="BM611" s="34"/>
      <c r="BN611" s="34"/>
      <c r="BO611" s="34"/>
      <c r="BP611" s="34"/>
      <c r="BQ611" s="34"/>
      <c r="BR611" s="34"/>
      <c r="BS611" s="34"/>
      <c r="BT611" s="34"/>
      <c r="BU611" s="34"/>
      <c r="BV611" s="34"/>
      <c r="BW611" s="34"/>
      <c r="BX611" s="34"/>
      <c r="BY611" s="34"/>
      <c r="BZ611" s="34"/>
    </row>
    <row r="612" spans="3:78" s="33" customFormat="1">
      <c r="C612" s="38"/>
      <c r="D612" s="41"/>
      <c r="E612" s="38"/>
      <c r="F612" s="39"/>
      <c r="G612" s="39"/>
      <c r="H612" s="40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  <c r="AO612" s="34"/>
      <c r="AP612" s="34"/>
      <c r="AQ612" s="34"/>
      <c r="AR612" s="34"/>
      <c r="AS612" s="34"/>
      <c r="AT612" s="34"/>
      <c r="AU612" s="34"/>
      <c r="AV612" s="34"/>
      <c r="AW612" s="34"/>
      <c r="AX612" s="34"/>
      <c r="AY612" s="34"/>
      <c r="AZ612" s="34"/>
      <c r="BA612" s="34"/>
      <c r="BB612" s="34"/>
      <c r="BC612" s="34"/>
      <c r="BD612" s="34"/>
      <c r="BE612" s="34"/>
      <c r="BF612" s="34"/>
      <c r="BG612" s="34"/>
      <c r="BH612" s="34"/>
      <c r="BI612" s="34"/>
      <c r="BJ612" s="34"/>
      <c r="BK612" s="34"/>
      <c r="BL612" s="34"/>
      <c r="BM612" s="34"/>
      <c r="BN612" s="34"/>
      <c r="BO612" s="34"/>
      <c r="BP612" s="34"/>
      <c r="BQ612" s="34"/>
      <c r="BR612" s="34"/>
      <c r="BS612" s="34"/>
      <c r="BT612" s="34"/>
      <c r="BU612" s="34"/>
      <c r="BV612" s="34"/>
      <c r="BW612" s="34"/>
      <c r="BX612" s="34"/>
      <c r="BY612" s="34"/>
      <c r="BZ612" s="34"/>
    </row>
    <row r="613" spans="3:78" s="33" customFormat="1">
      <c r="C613" s="38"/>
      <c r="D613" s="41"/>
      <c r="E613" s="38"/>
      <c r="F613" s="39"/>
      <c r="G613" s="39"/>
      <c r="H613" s="40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4"/>
      <c r="AO613" s="34"/>
      <c r="AP613" s="34"/>
      <c r="AQ613" s="34"/>
      <c r="AR613" s="34"/>
      <c r="AS613" s="34"/>
      <c r="AT613" s="34"/>
      <c r="AU613" s="34"/>
      <c r="AV613" s="34"/>
      <c r="AW613" s="34"/>
      <c r="AX613" s="34"/>
      <c r="AY613" s="34"/>
      <c r="AZ613" s="34"/>
      <c r="BA613" s="34"/>
      <c r="BB613" s="34"/>
      <c r="BC613" s="34"/>
      <c r="BD613" s="34"/>
      <c r="BE613" s="34"/>
      <c r="BF613" s="34"/>
      <c r="BG613" s="34"/>
      <c r="BH613" s="34"/>
      <c r="BI613" s="34"/>
      <c r="BJ613" s="34"/>
      <c r="BK613" s="34"/>
      <c r="BL613" s="34"/>
      <c r="BM613" s="34"/>
      <c r="BN613" s="34"/>
      <c r="BO613" s="34"/>
      <c r="BP613" s="34"/>
      <c r="BQ613" s="34"/>
      <c r="BR613" s="34"/>
      <c r="BS613" s="34"/>
      <c r="BT613" s="34"/>
      <c r="BU613" s="34"/>
      <c r="BV613" s="34"/>
      <c r="BW613" s="34"/>
      <c r="BX613" s="34"/>
      <c r="BY613" s="34"/>
      <c r="BZ613" s="34"/>
    </row>
    <row r="614" spans="3:78" s="33" customFormat="1">
      <c r="C614" s="38"/>
      <c r="D614" s="41"/>
      <c r="E614" s="38"/>
      <c r="F614" s="39"/>
      <c r="G614" s="39"/>
      <c r="H614" s="40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4"/>
      <c r="AO614" s="34"/>
      <c r="AP614" s="34"/>
      <c r="AQ614" s="34"/>
      <c r="AR614" s="34"/>
      <c r="AS614" s="34"/>
      <c r="AT614" s="34"/>
      <c r="AU614" s="34"/>
      <c r="AV614" s="34"/>
      <c r="AW614" s="34"/>
      <c r="AX614" s="34"/>
      <c r="AY614" s="34"/>
      <c r="AZ614" s="34"/>
      <c r="BA614" s="34"/>
      <c r="BB614" s="34"/>
      <c r="BC614" s="34"/>
      <c r="BD614" s="34"/>
      <c r="BE614" s="34"/>
      <c r="BF614" s="34"/>
      <c r="BG614" s="34"/>
      <c r="BH614" s="34"/>
      <c r="BI614" s="34"/>
      <c r="BJ614" s="34"/>
      <c r="BK614" s="34"/>
      <c r="BL614" s="34"/>
      <c r="BM614" s="34"/>
      <c r="BN614" s="34"/>
      <c r="BO614" s="34"/>
      <c r="BP614" s="34"/>
      <c r="BQ614" s="34"/>
      <c r="BR614" s="34"/>
      <c r="BS614" s="34"/>
      <c r="BT614" s="34"/>
      <c r="BU614" s="34"/>
      <c r="BV614" s="34"/>
      <c r="BW614" s="34"/>
      <c r="BX614" s="34"/>
      <c r="BY614" s="34"/>
      <c r="BZ614" s="34"/>
    </row>
    <row r="615" spans="3:78" s="33" customFormat="1">
      <c r="C615" s="38"/>
      <c r="D615" s="41"/>
      <c r="E615" s="38"/>
      <c r="F615" s="39"/>
      <c r="G615" s="39"/>
      <c r="H615" s="40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4"/>
      <c r="AO615" s="34"/>
      <c r="AP615" s="34"/>
      <c r="AQ615" s="34"/>
      <c r="AR615" s="34"/>
      <c r="AS615" s="34"/>
      <c r="AT615" s="34"/>
      <c r="AU615" s="34"/>
      <c r="AV615" s="34"/>
      <c r="AW615" s="34"/>
      <c r="AX615" s="34"/>
      <c r="AY615" s="34"/>
      <c r="AZ615" s="34"/>
      <c r="BA615" s="34"/>
      <c r="BB615" s="34"/>
      <c r="BC615" s="34"/>
      <c r="BD615" s="34"/>
      <c r="BE615" s="34"/>
      <c r="BF615" s="34"/>
      <c r="BG615" s="34"/>
      <c r="BH615" s="34"/>
      <c r="BI615" s="34"/>
      <c r="BJ615" s="34"/>
      <c r="BK615" s="34"/>
      <c r="BL615" s="34"/>
      <c r="BM615" s="34"/>
      <c r="BN615" s="34"/>
      <c r="BO615" s="34"/>
      <c r="BP615" s="34"/>
      <c r="BQ615" s="34"/>
      <c r="BR615" s="34"/>
      <c r="BS615" s="34"/>
      <c r="BT615" s="34"/>
      <c r="BU615" s="34"/>
      <c r="BV615" s="34"/>
      <c r="BW615" s="34"/>
      <c r="BX615" s="34"/>
      <c r="BY615" s="34"/>
      <c r="BZ615" s="34"/>
    </row>
    <row r="616" spans="3:78" s="33" customFormat="1">
      <c r="C616" s="38"/>
      <c r="D616" s="41"/>
      <c r="E616" s="38"/>
      <c r="F616" s="39"/>
      <c r="G616" s="39"/>
      <c r="H616" s="40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4"/>
      <c r="AO616" s="34"/>
      <c r="AP616" s="34"/>
      <c r="AQ616" s="34"/>
      <c r="AR616" s="34"/>
      <c r="AS616" s="34"/>
      <c r="AT616" s="34"/>
      <c r="AU616" s="34"/>
      <c r="AV616" s="34"/>
      <c r="AW616" s="34"/>
      <c r="AX616" s="34"/>
      <c r="AY616" s="34"/>
      <c r="AZ616" s="34"/>
      <c r="BA616" s="34"/>
      <c r="BB616" s="34"/>
      <c r="BC616" s="34"/>
      <c r="BD616" s="34"/>
      <c r="BE616" s="34"/>
      <c r="BF616" s="34"/>
      <c r="BG616" s="34"/>
      <c r="BH616" s="34"/>
      <c r="BI616" s="34"/>
      <c r="BJ616" s="34"/>
      <c r="BK616" s="34"/>
      <c r="BL616" s="34"/>
      <c r="BM616" s="34"/>
      <c r="BN616" s="34"/>
      <c r="BO616" s="34"/>
      <c r="BP616" s="34"/>
      <c r="BQ616" s="34"/>
      <c r="BR616" s="34"/>
      <c r="BS616" s="34"/>
      <c r="BT616" s="34"/>
      <c r="BU616" s="34"/>
      <c r="BV616" s="34"/>
      <c r="BW616" s="34"/>
      <c r="BX616" s="34"/>
      <c r="BY616" s="34"/>
      <c r="BZ616" s="34"/>
    </row>
    <row r="617" spans="3:78" s="33" customFormat="1">
      <c r="C617" s="38"/>
      <c r="D617" s="41"/>
      <c r="E617" s="38"/>
      <c r="F617" s="39"/>
      <c r="G617" s="39"/>
      <c r="H617" s="40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4"/>
      <c r="AO617" s="34"/>
      <c r="AP617" s="34"/>
      <c r="AQ617" s="34"/>
      <c r="AR617" s="34"/>
      <c r="AS617" s="34"/>
      <c r="AT617" s="34"/>
      <c r="AU617" s="34"/>
      <c r="AV617" s="34"/>
      <c r="AW617" s="34"/>
      <c r="AX617" s="34"/>
      <c r="AY617" s="34"/>
      <c r="AZ617" s="34"/>
      <c r="BA617" s="34"/>
      <c r="BB617" s="34"/>
      <c r="BC617" s="34"/>
      <c r="BD617" s="34"/>
      <c r="BE617" s="34"/>
      <c r="BF617" s="34"/>
      <c r="BG617" s="34"/>
      <c r="BH617" s="34"/>
      <c r="BI617" s="34"/>
      <c r="BJ617" s="34"/>
      <c r="BK617" s="34"/>
      <c r="BL617" s="34"/>
      <c r="BM617" s="34"/>
      <c r="BN617" s="34"/>
      <c r="BO617" s="34"/>
      <c r="BP617" s="34"/>
      <c r="BQ617" s="34"/>
      <c r="BR617" s="34"/>
      <c r="BS617" s="34"/>
      <c r="BT617" s="34"/>
      <c r="BU617" s="34"/>
      <c r="BV617" s="34"/>
      <c r="BW617" s="34"/>
      <c r="BX617" s="34"/>
      <c r="BY617" s="34"/>
      <c r="BZ617" s="34"/>
    </row>
    <row r="618" spans="3:78" s="33" customFormat="1">
      <c r="C618" s="38"/>
      <c r="D618" s="41"/>
      <c r="E618" s="38"/>
      <c r="F618" s="39"/>
      <c r="G618" s="39"/>
      <c r="H618" s="40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  <c r="AO618" s="34"/>
      <c r="AP618" s="34"/>
      <c r="AQ618" s="34"/>
      <c r="AR618" s="34"/>
      <c r="AS618" s="34"/>
      <c r="AT618" s="34"/>
      <c r="AU618" s="34"/>
      <c r="AV618" s="34"/>
      <c r="AW618" s="34"/>
      <c r="AX618" s="34"/>
      <c r="AY618" s="34"/>
      <c r="AZ618" s="34"/>
      <c r="BA618" s="34"/>
      <c r="BB618" s="34"/>
      <c r="BC618" s="34"/>
      <c r="BD618" s="34"/>
      <c r="BE618" s="34"/>
      <c r="BF618" s="34"/>
      <c r="BG618" s="34"/>
      <c r="BH618" s="34"/>
      <c r="BI618" s="34"/>
      <c r="BJ618" s="34"/>
      <c r="BK618" s="34"/>
      <c r="BL618" s="34"/>
      <c r="BM618" s="34"/>
      <c r="BN618" s="34"/>
      <c r="BO618" s="34"/>
      <c r="BP618" s="34"/>
      <c r="BQ618" s="34"/>
      <c r="BR618" s="34"/>
      <c r="BS618" s="34"/>
      <c r="BT618" s="34"/>
      <c r="BU618" s="34"/>
      <c r="BV618" s="34"/>
      <c r="BW618" s="34"/>
      <c r="BX618" s="34"/>
      <c r="BY618" s="34"/>
      <c r="BZ618" s="34"/>
    </row>
    <row r="619" spans="3:78" s="33" customFormat="1">
      <c r="C619" s="38"/>
      <c r="D619" s="41"/>
      <c r="E619" s="38"/>
      <c r="F619" s="39"/>
      <c r="G619" s="39"/>
      <c r="H619" s="40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4"/>
      <c r="AO619" s="34"/>
      <c r="AP619" s="34"/>
      <c r="AQ619" s="34"/>
      <c r="AR619" s="34"/>
      <c r="AS619" s="34"/>
      <c r="AT619" s="34"/>
      <c r="AU619" s="34"/>
      <c r="AV619" s="34"/>
      <c r="AW619" s="34"/>
      <c r="AX619" s="34"/>
      <c r="AY619" s="34"/>
      <c r="AZ619" s="34"/>
      <c r="BA619" s="34"/>
      <c r="BB619" s="34"/>
      <c r="BC619" s="34"/>
      <c r="BD619" s="34"/>
      <c r="BE619" s="34"/>
      <c r="BF619" s="34"/>
      <c r="BG619" s="34"/>
      <c r="BH619" s="34"/>
      <c r="BI619" s="34"/>
      <c r="BJ619" s="34"/>
      <c r="BK619" s="34"/>
      <c r="BL619" s="34"/>
      <c r="BM619" s="34"/>
      <c r="BN619" s="34"/>
      <c r="BO619" s="34"/>
      <c r="BP619" s="34"/>
      <c r="BQ619" s="34"/>
      <c r="BR619" s="34"/>
      <c r="BS619" s="34"/>
      <c r="BT619" s="34"/>
      <c r="BU619" s="34"/>
      <c r="BV619" s="34"/>
      <c r="BW619" s="34"/>
      <c r="BX619" s="34"/>
      <c r="BY619" s="34"/>
      <c r="BZ619" s="34"/>
    </row>
    <row r="620" spans="3:78" s="33" customFormat="1">
      <c r="C620" s="38"/>
      <c r="D620" s="41"/>
      <c r="E620" s="38"/>
      <c r="F620" s="39"/>
      <c r="G620" s="39"/>
      <c r="H620" s="40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4"/>
      <c r="AO620" s="34"/>
      <c r="AP620" s="34"/>
      <c r="AQ620" s="34"/>
      <c r="AR620" s="34"/>
      <c r="AS620" s="34"/>
      <c r="AT620" s="34"/>
      <c r="AU620" s="34"/>
      <c r="AV620" s="34"/>
      <c r="AW620" s="34"/>
      <c r="AX620" s="34"/>
      <c r="AY620" s="34"/>
      <c r="AZ620" s="34"/>
      <c r="BA620" s="34"/>
      <c r="BB620" s="34"/>
      <c r="BC620" s="34"/>
      <c r="BD620" s="34"/>
      <c r="BE620" s="34"/>
      <c r="BF620" s="34"/>
      <c r="BG620" s="34"/>
      <c r="BH620" s="34"/>
      <c r="BI620" s="34"/>
      <c r="BJ620" s="34"/>
      <c r="BK620" s="34"/>
      <c r="BL620" s="34"/>
      <c r="BM620" s="34"/>
      <c r="BN620" s="34"/>
      <c r="BO620" s="34"/>
      <c r="BP620" s="34"/>
      <c r="BQ620" s="34"/>
      <c r="BR620" s="34"/>
      <c r="BS620" s="34"/>
      <c r="BT620" s="34"/>
      <c r="BU620" s="34"/>
      <c r="BV620" s="34"/>
      <c r="BW620" s="34"/>
      <c r="BX620" s="34"/>
      <c r="BY620" s="34"/>
      <c r="BZ620" s="34"/>
    </row>
    <row r="621" spans="3:78" s="33" customFormat="1">
      <c r="C621" s="38"/>
      <c r="D621" s="41"/>
      <c r="E621" s="38"/>
      <c r="F621" s="39"/>
      <c r="G621" s="39"/>
      <c r="H621" s="40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4"/>
      <c r="AO621" s="34"/>
      <c r="AP621" s="34"/>
      <c r="AQ621" s="34"/>
      <c r="AR621" s="34"/>
      <c r="AS621" s="34"/>
      <c r="AT621" s="34"/>
      <c r="AU621" s="34"/>
      <c r="AV621" s="34"/>
      <c r="AW621" s="34"/>
      <c r="AX621" s="34"/>
      <c r="AY621" s="34"/>
      <c r="AZ621" s="34"/>
      <c r="BA621" s="34"/>
      <c r="BB621" s="34"/>
      <c r="BC621" s="34"/>
      <c r="BD621" s="34"/>
      <c r="BE621" s="34"/>
      <c r="BF621" s="34"/>
      <c r="BG621" s="34"/>
      <c r="BH621" s="34"/>
      <c r="BI621" s="34"/>
      <c r="BJ621" s="34"/>
      <c r="BK621" s="34"/>
      <c r="BL621" s="34"/>
      <c r="BM621" s="34"/>
      <c r="BN621" s="34"/>
      <c r="BO621" s="34"/>
      <c r="BP621" s="34"/>
      <c r="BQ621" s="34"/>
      <c r="BR621" s="34"/>
      <c r="BS621" s="34"/>
      <c r="BT621" s="34"/>
      <c r="BU621" s="34"/>
      <c r="BV621" s="34"/>
      <c r="BW621" s="34"/>
      <c r="BX621" s="34"/>
      <c r="BY621" s="34"/>
      <c r="BZ621" s="34"/>
    </row>
    <row r="622" spans="3:78" s="33" customFormat="1">
      <c r="C622" s="38"/>
      <c r="D622" s="41"/>
      <c r="E622" s="38"/>
      <c r="F622" s="39"/>
      <c r="G622" s="39"/>
      <c r="H622" s="40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4"/>
      <c r="AO622" s="34"/>
      <c r="AP622" s="34"/>
      <c r="AQ622" s="34"/>
      <c r="AR622" s="34"/>
      <c r="AS622" s="34"/>
      <c r="AT622" s="34"/>
      <c r="AU622" s="34"/>
      <c r="AV622" s="34"/>
      <c r="AW622" s="34"/>
      <c r="AX622" s="34"/>
      <c r="AY622" s="34"/>
      <c r="AZ622" s="34"/>
      <c r="BA622" s="34"/>
      <c r="BB622" s="34"/>
      <c r="BC622" s="34"/>
      <c r="BD622" s="34"/>
      <c r="BE622" s="34"/>
      <c r="BF622" s="34"/>
      <c r="BG622" s="34"/>
      <c r="BH622" s="34"/>
      <c r="BI622" s="34"/>
      <c r="BJ622" s="34"/>
      <c r="BK622" s="34"/>
      <c r="BL622" s="34"/>
      <c r="BM622" s="34"/>
      <c r="BN622" s="34"/>
      <c r="BO622" s="34"/>
      <c r="BP622" s="34"/>
      <c r="BQ622" s="34"/>
      <c r="BR622" s="34"/>
      <c r="BS622" s="34"/>
      <c r="BT622" s="34"/>
      <c r="BU622" s="34"/>
      <c r="BV622" s="34"/>
      <c r="BW622" s="34"/>
      <c r="BX622" s="34"/>
      <c r="BY622" s="34"/>
      <c r="BZ622" s="34"/>
    </row>
    <row r="623" spans="3:78" s="33" customFormat="1">
      <c r="C623" s="38"/>
      <c r="D623" s="41"/>
      <c r="E623" s="38"/>
      <c r="F623" s="39"/>
      <c r="G623" s="39"/>
      <c r="H623" s="40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4"/>
      <c r="AO623" s="34"/>
      <c r="AP623" s="34"/>
      <c r="AQ623" s="34"/>
      <c r="AR623" s="34"/>
      <c r="AS623" s="34"/>
      <c r="AT623" s="34"/>
      <c r="AU623" s="34"/>
      <c r="AV623" s="34"/>
      <c r="AW623" s="34"/>
      <c r="AX623" s="34"/>
      <c r="AY623" s="34"/>
      <c r="AZ623" s="34"/>
      <c r="BA623" s="34"/>
      <c r="BB623" s="34"/>
      <c r="BC623" s="34"/>
      <c r="BD623" s="34"/>
      <c r="BE623" s="34"/>
      <c r="BF623" s="34"/>
      <c r="BG623" s="34"/>
      <c r="BH623" s="34"/>
      <c r="BI623" s="34"/>
      <c r="BJ623" s="34"/>
      <c r="BK623" s="34"/>
      <c r="BL623" s="34"/>
      <c r="BM623" s="34"/>
      <c r="BN623" s="34"/>
      <c r="BO623" s="34"/>
      <c r="BP623" s="34"/>
      <c r="BQ623" s="34"/>
      <c r="BR623" s="34"/>
      <c r="BS623" s="34"/>
      <c r="BT623" s="34"/>
      <c r="BU623" s="34"/>
      <c r="BV623" s="34"/>
      <c r="BW623" s="34"/>
      <c r="BX623" s="34"/>
      <c r="BY623" s="34"/>
      <c r="BZ623" s="34"/>
    </row>
    <row r="624" spans="3:78" s="33" customFormat="1">
      <c r="C624" s="38"/>
      <c r="D624" s="41"/>
      <c r="E624" s="38"/>
      <c r="F624" s="39"/>
      <c r="G624" s="39"/>
      <c r="H624" s="40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4"/>
      <c r="AO624" s="34"/>
      <c r="AP624" s="34"/>
      <c r="AQ624" s="34"/>
      <c r="AR624" s="34"/>
      <c r="AS624" s="34"/>
      <c r="AT624" s="34"/>
      <c r="AU624" s="34"/>
      <c r="AV624" s="34"/>
      <c r="AW624" s="34"/>
      <c r="AX624" s="34"/>
      <c r="AY624" s="34"/>
      <c r="AZ624" s="34"/>
      <c r="BA624" s="34"/>
      <c r="BB624" s="34"/>
      <c r="BC624" s="34"/>
      <c r="BD624" s="34"/>
      <c r="BE624" s="34"/>
      <c r="BF624" s="34"/>
      <c r="BG624" s="34"/>
      <c r="BH624" s="34"/>
      <c r="BI624" s="34"/>
      <c r="BJ624" s="34"/>
      <c r="BK624" s="34"/>
      <c r="BL624" s="34"/>
      <c r="BM624" s="34"/>
      <c r="BN624" s="34"/>
      <c r="BO624" s="34"/>
      <c r="BP624" s="34"/>
      <c r="BQ624" s="34"/>
      <c r="BR624" s="34"/>
      <c r="BS624" s="34"/>
      <c r="BT624" s="34"/>
      <c r="BU624" s="34"/>
      <c r="BV624" s="34"/>
      <c r="BW624" s="34"/>
      <c r="BX624" s="34"/>
      <c r="BY624" s="34"/>
      <c r="BZ624" s="34"/>
    </row>
    <row r="625" spans="3:78" s="33" customFormat="1">
      <c r="C625" s="38"/>
      <c r="D625" s="41"/>
      <c r="E625" s="38"/>
      <c r="F625" s="39"/>
      <c r="G625" s="39"/>
      <c r="H625" s="40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4"/>
      <c r="AO625" s="34"/>
      <c r="AP625" s="34"/>
      <c r="AQ625" s="34"/>
      <c r="AR625" s="34"/>
      <c r="AS625" s="34"/>
      <c r="AT625" s="34"/>
      <c r="AU625" s="34"/>
      <c r="AV625" s="34"/>
      <c r="AW625" s="34"/>
      <c r="AX625" s="34"/>
      <c r="AY625" s="34"/>
      <c r="AZ625" s="34"/>
      <c r="BA625" s="34"/>
      <c r="BB625" s="34"/>
      <c r="BC625" s="34"/>
      <c r="BD625" s="34"/>
      <c r="BE625" s="34"/>
      <c r="BF625" s="34"/>
      <c r="BG625" s="34"/>
      <c r="BH625" s="34"/>
      <c r="BI625" s="34"/>
      <c r="BJ625" s="34"/>
      <c r="BK625" s="34"/>
      <c r="BL625" s="34"/>
      <c r="BM625" s="34"/>
      <c r="BN625" s="34"/>
      <c r="BO625" s="34"/>
      <c r="BP625" s="34"/>
      <c r="BQ625" s="34"/>
      <c r="BR625" s="34"/>
      <c r="BS625" s="34"/>
      <c r="BT625" s="34"/>
      <c r="BU625" s="34"/>
      <c r="BV625" s="34"/>
      <c r="BW625" s="34"/>
      <c r="BX625" s="34"/>
      <c r="BY625" s="34"/>
      <c r="BZ625" s="34"/>
    </row>
    <row r="626" spans="3:78" s="33" customFormat="1">
      <c r="C626" s="38"/>
      <c r="D626" s="41"/>
      <c r="E626" s="38"/>
      <c r="F626" s="39"/>
      <c r="G626" s="39"/>
      <c r="H626" s="40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4"/>
      <c r="AO626" s="34"/>
      <c r="AP626" s="34"/>
      <c r="AQ626" s="34"/>
      <c r="AR626" s="34"/>
      <c r="AS626" s="34"/>
      <c r="AT626" s="34"/>
      <c r="AU626" s="34"/>
      <c r="AV626" s="34"/>
      <c r="AW626" s="34"/>
      <c r="AX626" s="34"/>
      <c r="AY626" s="34"/>
      <c r="AZ626" s="34"/>
      <c r="BA626" s="34"/>
      <c r="BB626" s="34"/>
      <c r="BC626" s="34"/>
      <c r="BD626" s="34"/>
      <c r="BE626" s="34"/>
      <c r="BF626" s="34"/>
      <c r="BG626" s="34"/>
      <c r="BH626" s="34"/>
      <c r="BI626" s="34"/>
      <c r="BJ626" s="34"/>
      <c r="BK626" s="34"/>
      <c r="BL626" s="34"/>
      <c r="BM626" s="34"/>
      <c r="BN626" s="34"/>
      <c r="BO626" s="34"/>
      <c r="BP626" s="34"/>
      <c r="BQ626" s="34"/>
      <c r="BR626" s="34"/>
      <c r="BS626" s="34"/>
      <c r="BT626" s="34"/>
      <c r="BU626" s="34"/>
      <c r="BV626" s="34"/>
      <c r="BW626" s="34"/>
      <c r="BX626" s="34"/>
      <c r="BY626" s="34"/>
      <c r="BZ626" s="34"/>
    </row>
    <row r="627" spans="3:78" s="33" customFormat="1">
      <c r="C627" s="38"/>
      <c r="D627" s="41"/>
      <c r="E627" s="38"/>
      <c r="F627" s="39"/>
      <c r="G627" s="39"/>
      <c r="H627" s="40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4"/>
      <c r="AO627" s="34"/>
      <c r="AP627" s="34"/>
      <c r="AQ627" s="34"/>
      <c r="AR627" s="34"/>
      <c r="AS627" s="34"/>
      <c r="AT627" s="34"/>
      <c r="AU627" s="34"/>
      <c r="AV627" s="34"/>
      <c r="AW627" s="34"/>
      <c r="AX627" s="34"/>
      <c r="AY627" s="34"/>
      <c r="AZ627" s="34"/>
      <c r="BA627" s="34"/>
      <c r="BB627" s="34"/>
      <c r="BC627" s="34"/>
      <c r="BD627" s="34"/>
      <c r="BE627" s="34"/>
      <c r="BF627" s="34"/>
      <c r="BG627" s="34"/>
      <c r="BH627" s="34"/>
      <c r="BI627" s="34"/>
      <c r="BJ627" s="34"/>
      <c r="BK627" s="34"/>
      <c r="BL627" s="34"/>
      <c r="BM627" s="34"/>
      <c r="BN627" s="34"/>
      <c r="BO627" s="34"/>
      <c r="BP627" s="34"/>
      <c r="BQ627" s="34"/>
      <c r="BR627" s="34"/>
      <c r="BS627" s="34"/>
      <c r="BT627" s="34"/>
      <c r="BU627" s="34"/>
      <c r="BV627" s="34"/>
      <c r="BW627" s="34"/>
      <c r="BX627" s="34"/>
      <c r="BY627" s="34"/>
      <c r="BZ627" s="34"/>
    </row>
    <row r="628" spans="3:78" s="33" customFormat="1">
      <c r="C628" s="38"/>
      <c r="D628" s="41"/>
      <c r="E628" s="38"/>
      <c r="F628" s="39"/>
      <c r="G628" s="39"/>
      <c r="H628" s="40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4"/>
      <c r="AO628" s="34"/>
      <c r="AP628" s="34"/>
      <c r="AQ628" s="34"/>
      <c r="AR628" s="34"/>
      <c r="AS628" s="34"/>
      <c r="AT628" s="34"/>
      <c r="AU628" s="34"/>
      <c r="AV628" s="34"/>
      <c r="AW628" s="34"/>
      <c r="AX628" s="34"/>
      <c r="AY628" s="34"/>
      <c r="AZ628" s="34"/>
      <c r="BA628" s="34"/>
      <c r="BB628" s="34"/>
      <c r="BC628" s="34"/>
      <c r="BD628" s="34"/>
      <c r="BE628" s="34"/>
      <c r="BF628" s="34"/>
      <c r="BG628" s="34"/>
      <c r="BH628" s="34"/>
      <c r="BI628" s="34"/>
      <c r="BJ628" s="34"/>
      <c r="BK628" s="34"/>
      <c r="BL628" s="34"/>
      <c r="BM628" s="34"/>
      <c r="BN628" s="34"/>
      <c r="BO628" s="34"/>
      <c r="BP628" s="34"/>
      <c r="BQ628" s="34"/>
      <c r="BR628" s="34"/>
      <c r="BS628" s="34"/>
      <c r="BT628" s="34"/>
      <c r="BU628" s="34"/>
      <c r="BV628" s="34"/>
      <c r="BW628" s="34"/>
      <c r="BX628" s="34"/>
      <c r="BY628" s="34"/>
      <c r="BZ628" s="34"/>
    </row>
    <row r="629" spans="3:78" s="33" customFormat="1">
      <c r="C629" s="38"/>
      <c r="D629" s="41"/>
      <c r="E629" s="38"/>
      <c r="F629" s="39"/>
      <c r="G629" s="39"/>
      <c r="H629" s="40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4"/>
      <c r="AO629" s="34"/>
      <c r="AP629" s="34"/>
      <c r="AQ629" s="34"/>
      <c r="AR629" s="34"/>
      <c r="AS629" s="34"/>
      <c r="AT629" s="34"/>
      <c r="AU629" s="34"/>
      <c r="AV629" s="34"/>
      <c r="AW629" s="34"/>
      <c r="AX629" s="34"/>
      <c r="AY629" s="34"/>
      <c r="AZ629" s="34"/>
      <c r="BA629" s="34"/>
      <c r="BB629" s="34"/>
      <c r="BC629" s="34"/>
      <c r="BD629" s="34"/>
      <c r="BE629" s="34"/>
      <c r="BF629" s="34"/>
      <c r="BG629" s="34"/>
      <c r="BH629" s="34"/>
      <c r="BI629" s="34"/>
      <c r="BJ629" s="34"/>
      <c r="BK629" s="34"/>
      <c r="BL629" s="34"/>
      <c r="BM629" s="34"/>
      <c r="BN629" s="34"/>
      <c r="BO629" s="34"/>
      <c r="BP629" s="34"/>
      <c r="BQ629" s="34"/>
      <c r="BR629" s="34"/>
      <c r="BS629" s="34"/>
      <c r="BT629" s="34"/>
      <c r="BU629" s="34"/>
      <c r="BV629" s="34"/>
      <c r="BW629" s="34"/>
      <c r="BX629" s="34"/>
      <c r="BY629" s="34"/>
      <c r="BZ629" s="34"/>
    </row>
    <row r="630" spans="3:78" s="33" customFormat="1">
      <c r="C630" s="38"/>
      <c r="D630" s="41"/>
      <c r="E630" s="38"/>
      <c r="F630" s="39"/>
      <c r="G630" s="39"/>
      <c r="H630" s="40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  <c r="AO630" s="34"/>
      <c r="AP630" s="34"/>
      <c r="AQ630" s="34"/>
      <c r="AR630" s="34"/>
      <c r="AS630" s="34"/>
      <c r="AT630" s="34"/>
      <c r="AU630" s="34"/>
      <c r="AV630" s="34"/>
      <c r="AW630" s="34"/>
      <c r="AX630" s="34"/>
      <c r="AY630" s="34"/>
      <c r="AZ630" s="34"/>
      <c r="BA630" s="34"/>
      <c r="BB630" s="34"/>
      <c r="BC630" s="34"/>
      <c r="BD630" s="34"/>
      <c r="BE630" s="34"/>
      <c r="BF630" s="34"/>
      <c r="BG630" s="34"/>
      <c r="BH630" s="34"/>
      <c r="BI630" s="34"/>
      <c r="BJ630" s="34"/>
      <c r="BK630" s="34"/>
      <c r="BL630" s="34"/>
      <c r="BM630" s="34"/>
      <c r="BN630" s="34"/>
      <c r="BO630" s="34"/>
      <c r="BP630" s="34"/>
      <c r="BQ630" s="34"/>
      <c r="BR630" s="34"/>
      <c r="BS630" s="34"/>
      <c r="BT630" s="34"/>
      <c r="BU630" s="34"/>
      <c r="BV630" s="34"/>
      <c r="BW630" s="34"/>
      <c r="BX630" s="34"/>
      <c r="BY630" s="34"/>
      <c r="BZ630" s="34"/>
    </row>
    <row r="631" spans="3:78" s="33" customFormat="1">
      <c r="C631" s="38"/>
      <c r="D631" s="41"/>
      <c r="E631" s="38"/>
      <c r="F631" s="39"/>
      <c r="G631" s="39"/>
      <c r="H631" s="40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4"/>
      <c r="AO631" s="34"/>
      <c r="AP631" s="34"/>
      <c r="AQ631" s="34"/>
      <c r="AR631" s="34"/>
      <c r="AS631" s="34"/>
      <c r="AT631" s="34"/>
      <c r="AU631" s="34"/>
      <c r="AV631" s="34"/>
      <c r="AW631" s="34"/>
      <c r="AX631" s="34"/>
      <c r="AY631" s="34"/>
      <c r="AZ631" s="34"/>
      <c r="BA631" s="34"/>
      <c r="BB631" s="34"/>
      <c r="BC631" s="34"/>
      <c r="BD631" s="34"/>
      <c r="BE631" s="34"/>
      <c r="BF631" s="34"/>
      <c r="BG631" s="34"/>
      <c r="BH631" s="34"/>
      <c r="BI631" s="34"/>
      <c r="BJ631" s="34"/>
      <c r="BK631" s="34"/>
      <c r="BL631" s="34"/>
      <c r="BM631" s="34"/>
      <c r="BN631" s="34"/>
      <c r="BO631" s="34"/>
      <c r="BP631" s="34"/>
      <c r="BQ631" s="34"/>
      <c r="BR631" s="34"/>
      <c r="BS631" s="34"/>
      <c r="BT631" s="34"/>
      <c r="BU631" s="34"/>
      <c r="BV631" s="34"/>
      <c r="BW631" s="34"/>
      <c r="BX631" s="34"/>
      <c r="BY631" s="34"/>
      <c r="BZ631" s="34"/>
    </row>
    <row r="632" spans="3:78" s="33" customFormat="1">
      <c r="C632" s="38"/>
      <c r="D632" s="41"/>
      <c r="E632" s="38"/>
      <c r="F632" s="39"/>
      <c r="G632" s="39"/>
      <c r="H632" s="40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  <c r="AO632" s="34"/>
      <c r="AP632" s="34"/>
      <c r="AQ632" s="34"/>
      <c r="AR632" s="34"/>
      <c r="AS632" s="34"/>
      <c r="AT632" s="34"/>
      <c r="AU632" s="34"/>
      <c r="AV632" s="34"/>
      <c r="AW632" s="34"/>
      <c r="AX632" s="34"/>
      <c r="AY632" s="34"/>
      <c r="AZ632" s="34"/>
      <c r="BA632" s="34"/>
      <c r="BB632" s="34"/>
      <c r="BC632" s="34"/>
      <c r="BD632" s="34"/>
      <c r="BE632" s="34"/>
      <c r="BF632" s="34"/>
      <c r="BG632" s="34"/>
      <c r="BH632" s="34"/>
      <c r="BI632" s="34"/>
      <c r="BJ632" s="34"/>
      <c r="BK632" s="34"/>
      <c r="BL632" s="34"/>
      <c r="BM632" s="34"/>
      <c r="BN632" s="34"/>
      <c r="BO632" s="34"/>
      <c r="BP632" s="34"/>
      <c r="BQ632" s="34"/>
      <c r="BR632" s="34"/>
      <c r="BS632" s="34"/>
      <c r="BT632" s="34"/>
      <c r="BU632" s="34"/>
      <c r="BV632" s="34"/>
      <c r="BW632" s="34"/>
      <c r="BX632" s="34"/>
      <c r="BY632" s="34"/>
      <c r="BZ632" s="34"/>
    </row>
    <row r="633" spans="3:78" s="33" customFormat="1">
      <c r="C633" s="38"/>
      <c r="D633" s="41"/>
      <c r="E633" s="38"/>
      <c r="F633" s="39"/>
      <c r="G633" s="39"/>
      <c r="H633" s="40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4"/>
      <c r="AO633" s="34"/>
      <c r="AP633" s="34"/>
      <c r="AQ633" s="34"/>
      <c r="AR633" s="34"/>
      <c r="AS633" s="34"/>
      <c r="AT633" s="34"/>
      <c r="AU633" s="34"/>
      <c r="AV633" s="34"/>
      <c r="AW633" s="34"/>
      <c r="AX633" s="34"/>
      <c r="AY633" s="34"/>
      <c r="AZ633" s="34"/>
      <c r="BA633" s="34"/>
      <c r="BB633" s="34"/>
      <c r="BC633" s="34"/>
      <c r="BD633" s="34"/>
      <c r="BE633" s="34"/>
      <c r="BF633" s="34"/>
      <c r="BG633" s="34"/>
      <c r="BH633" s="34"/>
      <c r="BI633" s="34"/>
      <c r="BJ633" s="34"/>
      <c r="BK633" s="34"/>
      <c r="BL633" s="34"/>
      <c r="BM633" s="34"/>
      <c r="BN633" s="34"/>
      <c r="BO633" s="34"/>
      <c r="BP633" s="34"/>
      <c r="BQ633" s="34"/>
      <c r="BR633" s="34"/>
      <c r="BS633" s="34"/>
      <c r="BT633" s="34"/>
      <c r="BU633" s="34"/>
      <c r="BV633" s="34"/>
      <c r="BW633" s="34"/>
      <c r="BX633" s="34"/>
      <c r="BY633" s="34"/>
      <c r="BZ633" s="34"/>
    </row>
    <row r="634" spans="3:78" s="33" customFormat="1">
      <c r="C634" s="38"/>
      <c r="D634" s="41"/>
      <c r="E634" s="38"/>
      <c r="F634" s="39"/>
      <c r="G634" s="39"/>
      <c r="H634" s="40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4"/>
      <c r="AO634" s="34"/>
      <c r="AP634" s="34"/>
      <c r="AQ634" s="34"/>
      <c r="AR634" s="34"/>
      <c r="AS634" s="34"/>
      <c r="AT634" s="34"/>
      <c r="AU634" s="34"/>
      <c r="AV634" s="34"/>
      <c r="AW634" s="34"/>
      <c r="AX634" s="34"/>
      <c r="AY634" s="34"/>
      <c r="AZ634" s="34"/>
      <c r="BA634" s="34"/>
      <c r="BB634" s="34"/>
      <c r="BC634" s="34"/>
      <c r="BD634" s="34"/>
      <c r="BE634" s="34"/>
      <c r="BF634" s="34"/>
      <c r="BG634" s="34"/>
      <c r="BH634" s="34"/>
      <c r="BI634" s="34"/>
      <c r="BJ634" s="34"/>
      <c r="BK634" s="34"/>
      <c r="BL634" s="34"/>
      <c r="BM634" s="34"/>
      <c r="BN634" s="34"/>
      <c r="BO634" s="34"/>
      <c r="BP634" s="34"/>
      <c r="BQ634" s="34"/>
      <c r="BR634" s="34"/>
      <c r="BS634" s="34"/>
      <c r="BT634" s="34"/>
      <c r="BU634" s="34"/>
      <c r="BV634" s="34"/>
      <c r="BW634" s="34"/>
      <c r="BX634" s="34"/>
      <c r="BY634" s="34"/>
      <c r="BZ634" s="34"/>
    </row>
    <row r="635" spans="3:78" s="33" customFormat="1">
      <c r="C635" s="38"/>
      <c r="D635" s="41"/>
      <c r="E635" s="38"/>
      <c r="F635" s="39"/>
      <c r="G635" s="39"/>
      <c r="H635" s="40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4"/>
      <c r="AO635" s="34"/>
      <c r="AP635" s="34"/>
      <c r="AQ635" s="34"/>
      <c r="AR635" s="34"/>
      <c r="AS635" s="34"/>
      <c r="AT635" s="34"/>
      <c r="AU635" s="34"/>
      <c r="AV635" s="34"/>
      <c r="AW635" s="34"/>
      <c r="AX635" s="34"/>
      <c r="AY635" s="34"/>
      <c r="AZ635" s="34"/>
      <c r="BA635" s="34"/>
      <c r="BB635" s="34"/>
      <c r="BC635" s="34"/>
      <c r="BD635" s="34"/>
      <c r="BE635" s="34"/>
      <c r="BF635" s="34"/>
      <c r="BG635" s="34"/>
      <c r="BH635" s="34"/>
      <c r="BI635" s="34"/>
      <c r="BJ635" s="34"/>
      <c r="BK635" s="34"/>
      <c r="BL635" s="34"/>
      <c r="BM635" s="34"/>
      <c r="BN635" s="34"/>
      <c r="BO635" s="34"/>
      <c r="BP635" s="34"/>
      <c r="BQ635" s="34"/>
      <c r="BR635" s="34"/>
      <c r="BS635" s="34"/>
      <c r="BT635" s="34"/>
      <c r="BU635" s="34"/>
      <c r="BV635" s="34"/>
      <c r="BW635" s="34"/>
      <c r="BX635" s="34"/>
      <c r="BY635" s="34"/>
      <c r="BZ635" s="34"/>
    </row>
    <row r="636" spans="3:78" s="33" customFormat="1">
      <c r="C636" s="38"/>
      <c r="D636" s="41"/>
      <c r="E636" s="38"/>
      <c r="F636" s="39"/>
      <c r="G636" s="39"/>
      <c r="H636" s="40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  <c r="AO636" s="34"/>
      <c r="AP636" s="34"/>
      <c r="AQ636" s="34"/>
      <c r="AR636" s="34"/>
      <c r="AS636" s="34"/>
      <c r="AT636" s="34"/>
      <c r="AU636" s="34"/>
      <c r="AV636" s="34"/>
      <c r="AW636" s="34"/>
      <c r="AX636" s="34"/>
      <c r="AY636" s="34"/>
      <c r="AZ636" s="34"/>
      <c r="BA636" s="34"/>
      <c r="BB636" s="34"/>
      <c r="BC636" s="34"/>
      <c r="BD636" s="34"/>
      <c r="BE636" s="34"/>
      <c r="BF636" s="34"/>
      <c r="BG636" s="34"/>
      <c r="BH636" s="34"/>
      <c r="BI636" s="34"/>
      <c r="BJ636" s="34"/>
      <c r="BK636" s="34"/>
      <c r="BL636" s="34"/>
      <c r="BM636" s="34"/>
      <c r="BN636" s="34"/>
      <c r="BO636" s="34"/>
      <c r="BP636" s="34"/>
      <c r="BQ636" s="34"/>
      <c r="BR636" s="34"/>
      <c r="BS636" s="34"/>
      <c r="BT636" s="34"/>
      <c r="BU636" s="34"/>
      <c r="BV636" s="34"/>
      <c r="BW636" s="34"/>
      <c r="BX636" s="34"/>
      <c r="BY636" s="34"/>
      <c r="BZ636" s="34"/>
    </row>
    <row r="637" spans="3:78" s="33" customFormat="1">
      <c r="C637" s="38"/>
      <c r="D637" s="41"/>
      <c r="E637" s="38"/>
      <c r="F637" s="39"/>
      <c r="G637" s="39"/>
      <c r="H637" s="40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4"/>
      <c r="AO637" s="34"/>
      <c r="AP637" s="34"/>
      <c r="AQ637" s="34"/>
      <c r="AR637" s="34"/>
      <c r="AS637" s="34"/>
      <c r="AT637" s="34"/>
      <c r="AU637" s="34"/>
      <c r="AV637" s="34"/>
      <c r="AW637" s="34"/>
      <c r="AX637" s="34"/>
      <c r="AY637" s="34"/>
      <c r="AZ637" s="34"/>
      <c r="BA637" s="34"/>
      <c r="BB637" s="34"/>
      <c r="BC637" s="34"/>
      <c r="BD637" s="34"/>
      <c r="BE637" s="34"/>
      <c r="BF637" s="34"/>
      <c r="BG637" s="34"/>
      <c r="BH637" s="34"/>
      <c r="BI637" s="34"/>
      <c r="BJ637" s="34"/>
      <c r="BK637" s="34"/>
      <c r="BL637" s="34"/>
      <c r="BM637" s="34"/>
      <c r="BN637" s="34"/>
      <c r="BO637" s="34"/>
      <c r="BP637" s="34"/>
      <c r="BQ637" s="34"/>
      <c r="BR637" s="34"/>
      <c r="BS637" s="34"/>
      <c r="BT637" s="34"/>
      <c r="BU637" s="34"/>
      <c r="BV637" s="34"/>
      <c r="BW637" s="34"/>
      <c r="BX637" s="34"/>
      <c r="BY637" s="34"/>
      <c r="BZ637" s="34"/>
    </row>
    <row r="638" spans="3:78" s="33" customFormat="1">
      <c r="C638" s="38"/>
      <c r="D638" s="41"/>
      <c r="E638" s="38"/>
      <c r="F638" s="39"/>
      <c r="G638" s="39"/>
      <c r="H638" s="40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4"/>
      <c r="AO638" s="34"/>
      <c r="AP638" s="34"/>
      <c r="AQ638" s="34"/>
      <c r="AR638" s="34"/>
      <c r="AS638" s="34"/>
      <c r="AT638" s="34"/>
      <c r="AU638" s="34"/>
      <c r="AV638" s="34"/>
      <c r="AW638" s="34"/>
      <c r="AX638" s="34"/>
      <c r="AY638" s="34"/>
      <c r="AZ638" s="34"/>
      <c r="BA638" s="34"/>
      <c r="BB638" s="34"/>
      <c r="BC638" s="34"/>
      <c r="BD638" s="34"/>
      <c r="BE638" s="34"/>
      <c r="BF638" s="34"/>
      <c r="BG638" s="34"/>
      <c r="BH638" s="34"/>
      <c r="BI638" s="34"/>
      <c r="BJ638" s="34"/>
      <c r="BK638" s="34"/>
      <c r="BL638" s="34"/>
      <c r="BM638" s="34"/>
      <c r="BN638" s="34"/>
      <c r="BO638" s="34"/>
      <c r="BP638" s="34"/>
      <c r="BQ638" s="34"/>
      <c r="BR638" s="34"/>
      <c r="BS638" s="34"/>
      <c r="BT638" s="34"/>
      <c r="BU638" s="34"/>
      <c r="BV638" s="34"/>
      <c r="BW638" s="34"/>
      <c r="BX638" s="34"/>
      <c r="BY638" s="34"/>
      <c r="BZ638" s="34"/>
    </row>
    <row r="639" spans="3:78" s="33" customFormat="1">
      <c r="C639" s="38"/>
      <c r="D639" s="41"/>
      <c r="E639" s="38"/>
      <c r="F639" s="39"/>
      <c r="G639" s="39"/>
      <c r="H639" s="40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4"/>
      <c r="AO639" s="34"/>
      <c r="AP639" s="34"/>
      <c r="AQ639" s="34"/>
      <c r="AR639" s="34"/>
      <c r="AS639" s="34"/>
      <c r="AT639" s="34"/>
      <c r="AU639" s="34"/>
      <c r="AV639" s="34"/>
      <c r="AW639" s="34"/>
      <c r="AX639" s="34"/>
      <c r="AY639" s="34"/>
      <c r="AZ639" s="34"/>
      <c r="BA639" s="34"/>
      <c r="BB639" s="34"/>
      <c r="BC639" s="34"/>
      <c r="BD639" s="34"/>
      <c r="BE639" s="34"/>
      <c r="BF639" s="34"/>
      <c r="BG639" s="34"/>
      <c r="BH639" s="34"/>
      <c r="BI639" s="34"/>
      <c r="BJ639" s="34"/>
      <c r="BK639" s="34"/>
      <c r="BL639" s="34"/>
      <c r="BM639" s="34"/>
      <c r="BN639" s="34"/>
      <c r="BO639" s="34"/>
      <c r="BP639" s="34"/>
      <c r="BQ639" s="34"/>
      <c r="BR639" s="34"/>
      <c r="BS639" s="34"/>
      <c r="BT639" s="34"/>
      <c r="BU639" s="34"/>
      <c r="BV639" s="34"/>
      <c r="BW639" s="34"/>
      <c r="BX639" s="34"/>
      <c r="BY639" s="34"/>
      <c r="BZ639" s="34"/>
    </row>
    <row r="640" spans="3:78" s="33" customFormat="1">
      <c r="C640" s="38"/>
      <c r="D640" s="41"/>
      <c r="E640" s="38"/>
      <c r="F640" s="39"/>
      <c r="G640" s="39"/>
      <c r="H640" s="40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4"/>
      <c r="AO640" s="34"/>
      <c r="AP640" s="34"/>
      <c r="AQ640" s="34"/>
      <c r="AR640" s="34"/>
      <c r="AS640" s="34"/>
      <c r="AT640" s="34"/>
      <c r="AU640" s="34"/>
      <c r="AV640" s="34"/>
      <c r="AW640" s="34"/>
      <c r="AX640" s="34"/>
      <c r="AY640" s="34"/>
      <c r="AZ640" s="34"/>
      <c r="BA640" s="34"/>
      <c r="BB640" s="34"/>
      <c r="BC640" s="34"/>
      <c r="BD640" s="34"/>
      <c r="BE640" s="34"/>
      <c r="BF640" s="34"/>
      <c r="BG640" s="34"/>
      <c r="BH640" s="34"/>
      <c r="BI640" s="34"/>
      <c r="BJ640" s="34"/>
      <c r="BK640" s="34"/>
      <c r="BL640" s="34"/>
      <c r="BM640" s="34"/>
      <c r="BN640" s="34"/>
      <c r="BO640" s="34"/>
      <c r="BP640" s="34"/>
      <c r="BQ640" s="34"/>
      <c r="BR640" s="34"/>
      <c r="BS640" s="34"/>
      <c r="BT640" s="34"/>
      <c r="BU640" s="34"/>
      <c r="BV640" s="34"/>
      <c r="BW640" s="34"/>
      <c r="BX640" s="34"/>
      <c r="BY640" s="34"/>
      <c r="BZ640" s="34"/>
    </row>
    <row r="641" spans="3:78" s="33" customFormat="1">
      <c r="C641" s="38"/>
      <c r="D641" s="41"/>
      <c r="E641" s="38"/>
      <c r="F641" s="39"/>
      <c r="G641" s="39"/>
      <c r="H641" s="40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4"/>
      <c r="AO641" s="34"/>
      <c r="AP641" s="34"/>
      <c r="AQ641" s="34"/>
      <c r="AR641" s="34"/>
      <c r="AS641" s="34"/>
      <c r="AT641" s="34"/>
      <c r="AU641" s="34"/>
      <c r="AV641" s="34"/>
      <c r="AW641" s="34"/>
      <c r="AX641" s="34"/>
      <c r="AY641" s="34"/>
      <c r="AZ641" s="34"/>
      <c r="BA641" s="34"/>
      <c r="BB641" s="34"/>
      <c r="BC641" s="34"/>
      <c r="BD641" s="34"/>
      <c r="BE641" s="34"/>
      <c r="BF641" s="34"/>
      <c r="BG641" s="34"/>
      <c r="BH641" s="34"/>
      <c r="BI641" s="34"/>
      <c r="BJ641" s="34"/>
      <c r="BK641" s="34"/>
      <c r="BL641" s="34"/>
      <c r="BM641" s="34"/>
      <c r="BN641" s="34"/>
      <c r="BO641" s="34"/>
      <c r="BP641" s="34"/>
      <c r="BQ641" s="34"/>
      <c r="BR641" s="34"/>
      <c r="BS641" s="34"/>
      <c r="BT641" s="34"/>
      <c r="BU641" s="34"/>
      <c r="BV641" s="34"/>
      <c r="BW641" s="34"/>
      <c r="BX641" s="34"/>
      <c r="BY641" s="34"/>
      <c r="BZ641" s="34"/>
    </row>
    <row r="642" spans="3:78" s="33" customFormat="1">
      <c r="C642" s="38"/>
      <c r="D642" s="41"/>
      <c r="E642" s="38"/>
      <c r="F642" s="39"/>
      <c r="G642" s="39"/>
      <c r="H642" s="40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4"/>
      <c r="AO642" s="34"/>
      <c r="AP642" s="34"/>
      <c r="AQ642" s="34"/>
      <c r="AR642" s="34"/>
      <c r="AS642" s="34"/>
      <c r="AT642" s="34"/>
      <c r="AU642" s="34"/>
      <c r="AV642" s="34"/>
      <c r="AW642" s="34"/>
      <c r="AX642" s="34"/>
      <c r="AY642" s="34"/>
      <c r="AZ642" s="34"/>
      <c r="BA642" s="34"/>
      <c r="BB642" s="34"/>
      <c r="BC642" s="34"/>
      <c r="BD642" s="34"/>
      <c r="BE642" s="34"/>
      <c r="BF642" s="34"/>
      <c r="BG642" s="34"/>
      <c r="BH642" s="34"/>
      <c r="BI642" s="34"/>
      <c r="BJ642" s="34"/>
      <c r="BK642" s="34"/>
      <c r="BL642" s="34"/>
      <c r="BM642" s="34"/>
      <c r="BN642" s="34"/>
      <c r="BO642" s="34"/>
      <c r="BP642" s="34"/>
      <c r="BQ642" s="34"/>
      <c r="BR642" s="34"/>
      <c r="BS642" s="34"/>
      <c r="BT642" s="34"/>
      <c r="BU642" s="34"/>
      <c r="BV642" s="34"/>
      <c r="BW642" s="34"/>
      <c r="BX642" s="34"/>
      <c r="BY642" s="34"/>
      <c r="BZ642" s="34"/>
    </row>
    <row r="643" spans="3:78" s="33" customFormat="1">
      <c r="C643" s="38"/>
      <c r="D643" s="41"/>
      <c r="E643" s="38"/>
      <c r="F643" s="39"/>
      <c r="G643" s="39"/>
      <c r="H643" s="40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4"/>
      <c r="AO643" s="34"/>
      <c r="AP643" s="34"/>
      <c r="AQ643" s="34"/>
      <c r="AR643" s="34"/>
      <c r="AS643" s="34"/>
      <c r="AT643" s="34"/>
      <c r="AU643" s="34"/>
      <c r="AV643" s="34"/>
      <c r="AW643" s="34"/>
      <c r="AX643" s="34"/>
      <c r="AY643" s="34"/>
      <c r="AZ643" s="34"/>
      <c r="BA643" s="34"/>
      <c r="BB643" s="34"/>
      <c r="BC643" s="34"/>
      <c r="BD643" s="34"/>
      <c r="BE643" s="34"/>
      <c r="BF643" s="34"/>
      <c r="BG643" s="34"/>
      <c r="BH643" s="34"/>
      <c r="BI643" s="34"/>
      <c r="BJ643" s="34"/>
      <c r="BK643" s="34"/>
      <c r="BL643" s="34"/>
      <c r="BM643" s="34"/>
      <c r="BN643" s="34"/>
      <c r="BO643" s="34"/>
      <c r="BP643" s="34"/>
      <c r="BQ643" s="34"/>
      <c r="BR643" s="34"/>
      <c r="BS643" s="34"/>
      <c r="BT643" s="34"/>
      <c r="BU643" s="34"/>
      <c r="BV643" s="34"/>
      <c r="BW643" s="34"/>
      <c r="BX643" s="34"/>
      <c r="BY643" s="34"/>
      <c r="BZ643" s="34"/>
    </row>
    <row r="644" spans="3:78" s="33" customFormat="1">
      <c r="C644" s="38"/>
      <c r="D644" s="41"/>
      <c r="E644" s="38"/>
      <c r="F644" s="39"/>
      <c r="G644" s="39"/>
      <c r="H644" s="40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4"/>
      <c r="AO644" s="34"/>
      <c r="AP644" s="34"/>
      <c r="AQ644" s="34"/>
      <c r="AR644" s="34"/>
      <c r="AS644" s="34"/>
      <c r="AT644" s="34"/>
      <c r="AU644" s="34"/>
      <c r="AV644" s="34"/>
      <c r="AW644" s="34"/>
      <c r="AX644" s="34"/>
      <c r="AY644" s="34"/>
      <c r="AZ644" s="34"/>
      <c r="BA644" s="34"/>
      <c r="BB644" s="34"/>
      <c r="BC644" s="34"/>
      <c r="BD644" s="34"/>
      <c r="BE644" s="34"/>
      <c r="BF644" s="34"/>
      <c r="BG644" s="34"/>
      <c r="BH644" s="34"/>
      <c r="BI644" s="34"/>
      <c r="BJ644" s="34"/>
      <c r="BK644" s="34"/>
      <c r="BL644" s="34"/>
      <c r="BM644" s="34"/>
      <c r="BN644" s="34"/>
      <c r="BO644" s="34"/>
      <c r="BP644" s="34"/>
      <c r="BQ644" s="34"/>
      <c r="BR644" s="34"/>
      <c r="BS644" s="34"/>
      <c r="BT644" s="34"/>
      <c r="BU644" s="34"/>
      <c r="BV644" s="34"/>
      <c r="BW644" s="34"/>
      <c r="BX644" s="34"/>
      <c r="BY644" s="34"/>
      <c r="BZ644" s="34"/>
    </row>
    <row r="645" spans="3:78" s="33" customFormat="1">
      <c r="C645" s="38"/>
      <c r="D645" s="41"/>
      <c r="E645" s="38"/>
      <c r="F645" s="39"/>
      <c r="G645" s="39"/>
      <c r="H645" s="40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4"/>
      <c r="AO645" s="34"/>
      <c r="AP645" s="34"/>
      <c r="AQ645" s="34"/>
      <c r="AR645" s="34"/>
      <c r="AS645" s="34"/>
      <c r="AT645" s="34"/>
      <c r="AU645" s="34"/>
      <c r="AV645" s="34"/>
      <c r="AW645" s="34"/>
      <c r="AX645" s="34"/>
      <c r="AY645" s="34"/>
      <c r="AZ645" s="34"/>
      <c r="BA645" s="34"/>
      <c r="BB645" s="34"/>
      <c r="BC645" s="34"/>
      <c r="BD645" s="34"/>
      <c r="BE645" s="34"/>
      <c r="BF645" s="34"/>
      <c r="BG645" s="34"/>
      <c r="BH645" s="34"/>
      <c r="BI645" s="34"/>
      <c r="BJ645" s="34"/>
      <c r="BK645" s="34"/>
      <c r="BL645" s="34"/>
      <c r="BM645" s="34"/>
      <c r="BN645" s="34"/>
      <c r="BO645" s="34"/>
      <c r="BP645" s="34"/>
      <c r="BQ645" s="34"/>
      <c r="BR645" s="34"/>
      <c r="BS645" s="34"/>
      <c r="BT645" s="34"/>
      <c r="BU645" s="34"/>
      <c r="BV645" s="34"/>
      <c r="BW645" s="34"/>
      <c r="BX645" s="34"/>
      <c r="BY645" s="34"/>
      <c r="BZ645" s="34"/>
    </row>
    <row r="646" spans="3:78" s="33" customFormat="1">
      <c r="C646" s="38"/>
      <c r="D646" s="41"/>
      <c r="E646" s="38"/>
      <c r="F646" s="39"/>
      <c r="G646" s="39"/>
      <c r="H646" s="40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4"/>
      <c r="AO646" s="34"/>
      <c r="AP646" s="34"/>
      <c r="AQ646" s="34"/>
      <c r="AR646" s="34"/>
      <c r="AS646" s="34"/>
      <c r="AT646" s="34"/>
      <c r="AU646" s="34"/>
      <c r="AV646" s="34"/>
      <c r="AW646" s="34"/>
      <c r="AX646" s="34"/>
      <c r="AY646" s="34"/>
      <c r="AZ646" s="34"/>
      <c r="BA646" s="34"/>
      <c r="BB646" s="34"/>
      <c r="BC646" s="34"/>
      <c r="BD646" s="34"/>
      <c r="BE646" s="34"/>
      <c r="BF646" s="34"/>
      <c r="BG646" s="34"/>
      <c r="BH646" s="34"/>
      <c r="BI646" s="34"/>
      <c r="BJ646" s="34"/>
      <c r="BK646" s="34"/>
      <c r="BL646" s="34"/>
      <c r="BM646" s="34"/>
      <c r="BN646" s="34"/>
      <c r="BO646" s="34"/>
      <c r="BP646" s="34"/>
      <c r="BQ646" s="34"/>
      <c r="BR646" s="34"/>
      <c r="BS646" s="34"/>
      <c r="BT646" s="34"/>
      <c r="BU646" s="34"/>
      <c r="BV646" s="34"/>
      <c r="BW646" s="34"/>
      <c r="BX646" s="34"/>
      <c r="BY646" s="34"/>
      <c r="BZ646" s="34"/>
    </row>
    <row r="647" spans="3:78" s="33" customFormat="1">
      <c r="C647" s="38"/>
      <c r="D647" s="41"/>
      <c r="E647" s="38"/>
      <c r="F647" s="39"/>
      <c r="G647" s="39"/>
      <c r="H647" s="40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4"/>
      <c r="AO647" s="34"/>
      <c r="AP647" s="34"/>
      <c r="AQ647" s="34"/>
      <c r="AR647" s="34"/>
      <c r="AS647" s="34"/>
      <c r="AT647" s="34"/>
      <c r="AU647" s="34"/>
      <c r="AV647" s="34"/>
      <c r="AW647" s="34"/>
      <c r="AX647" s="34"/>
      <c r="AY647" s="34"/>
      <c r="AZ647" s="34"/>
      <c r="BA647" s="34"/>
      <c r="BB647" s="34"/>
      <c r="BC647" s="34"/>
      <c r="BD647" s="34"/>
      <c r="BE647" s="34"/>
      <c r="BF647" s="34"/>
      <c r="BG647" s="34"/>
      <c r="BH647" s="34"/>
      <c r="BI647" s="34"/>
      <c r="BJ647" s="34"/>
      <c r="BK647" s="34"/>
      <c r="BL647" s="34"/>
      <c r="BM647" s="34"/>
      <c r="BN647" s="34"/>
      <c r="BO647" s="34"/>
      <c r="BP647" s="34"/>
      <c r="BQ647" s="34"/>
      <c r="BR647" s="34"/>
      <c r="BS647" s="34"/>
      <c r="BT647" s="34"/>
      <c r="BU647" s="34"/>
      <c r="BV647" s="34"/>
      <c r="BW647" s="34"/>
      <c r="BX647" s="34"/>
      <c r="BY647" s="34"/>
      <c r="BZ647" s="34"/>
    </row>
    <row r="648" spans="3:78" s="33" customFormat="1">
      <c r="C648" s="38"/>
      <c r="D648" s="41"/>
      <c r="E648" s="38"/>
      <c r="F648" s="39"/>
      <c r="G648" s="39"/>
      <c r="H648" s="40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  <c r="AO648" s="34"/>
      <c r="AP648" s="34"/>
      <c r="AQ648" s="34"/>
      <c r="AR648" s="34"/>
      <c r="AS648" s="34"/>
      <c r="AT648" s="34"/>
      <c r="AU648" s="34"/>
      <c r="AV648" s="34"/>
      <c r="AW648" s="34"/>
      <c r="AX648" s="34"/>
      <c r="AY648" s="34"/>
      <c r="AZ648" s="34"/>
      <c r="BA648" s="34"/>
      <c r="BB648" s="34"/>
      <c r="BC648" s="34"/>
      <c r="BD648" s="34"/>
      <c r="BE648" s="34"/>
      <c r="BF648" s="34"/>
      <c r="BG648" s="34"/>
      <c r="BH648" s="34"/>
      <c r="BI648" s="34"/>
      <c r="BJ648" s="34"/>
      <c r="BK648" s="34"/>
      <c r="BL648" s="34"/>
      <c r="BM648" s="34"/>
      <c r="BN648" s="34"/>
      <c r="BO648" s="34"/>
      <c r="BP648" s="34"/>
      <c r="BQ648" s="34"/>
      <c r="BR648" s="34"/>
      <c r="BS648" s="34"/>
      <c r="BT648" s="34"/>
      <c r="BU648" s="34"/>
      <c r="BV648" s="34"/>
      <c r="BW648" s="34"/>
      <c r="BX648" s="34"/>
      <c r="BY648" s="34"/>
      <c r="BZ648" s="34"/>
    </row>
    <row r="649" spans="3:78" s="33" customFormat="1">
      <c r="C649" s="38"/>
      <c r="D649" s="41"/>
      <c r="E649" s="38"/>
      <c r="F649" s="39"/>
      <c r="G649" s="39"/>
      <c r="H649" s="40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4"/>
      <c r="AO649" s="34"/>
      <c r="AP649" s="34"/>
      <c r="AQ649" s="34"/>
      <c r="AR649" s="34"/>
      <c r="AS649" s="34"/>
      <c r="AT649" s="34"/>
      <c r="AU649" s="34"/>
      <c r="AV649" s="34"/>
      <c r="AW649" s="34"/>
      <c r="AX649" s="34"/>
      <c r="AY649" s="34"/>
      <c r="AZ649" s="34"/>
      <c r="BA649" s="34"/>
      <c r="BB649" s="34"/>
      <c r="BC649" s="34"/>
      <c r="BD649" s="34"/>
      <c r="BE649" s="34"/>
      <c r="BF649" s="34"/>
      <c r="BG649" s="34"/>
      <c r="BH649" s="34"/>
      <c r="BI649" s="34"/>
      <c r="BJ649" s="34"/>
      <c r="BK649" s="34"/>
      <c r="BL649" s="34"/>
      <c r="BM649" s="34"/>
      <c r="BN649" s="34"/>
      <c r="BO649" s="34"/>
      <c r="BP649" s="34"/>
      <c r="BQ649" s="34"/>
      <c r="BR649" s="34"/>
      <c r="BS649" s="34"/>
      <c r="BT649" s="34"/>
      <c r="BU649" s="34"/>
      <c r="BV649" s="34"/>
      <c r="BW649" s="34"/>
      <c r="BX649" s="34"/>
      <c r="BY649" s="34"/>
      <c r="BZ649" s="34"/>
    </row>
    <row r="650" spans="3:78" s="33" customFormat="1">
      <c r="C650" s="38"/>
      <c r="D650" s="41"/>
      <c r="E650" s="38"/>
      <c r="F650" s="39"/>
      <c r="G650" s="39"/>
      <c r="H650" s="40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4"/>
      <c r="AO650" s="34"/>
      <c r="AP650" s="34"/>
      <c r="AQ650" s="34"/>
      <c r="AR650" s="34"/>
      <c r="AS650" s="34"/>
      <c r="AT650" s="34"/>
      <c r="AU650" s="34"/>
      <c r="AV650" s="34"/>
      <c r="AW650" s="34"/>
      <c r="AX650" s="34"/>
      <c r="AY650" s="34"/>
      <c r="AZ650" s="34"/>
      <c r="BA650" s="34"/>
      <c r="BB650" s="34"/>
      <c r="BC650" s="34"/>
      <c r="BD650" s="34"/>
      <c r="BE650" s="34"/>
      <c r="BF650" s="34"/>
      <c r="BG650" s="34"/>
      <c r="BH650" s="34"/>
      <c r="BI650" s="34"/>
      <c r="BJ650" s="34"/>
      <c r="BK650" s="34"/>
      <c r="BL650" s="34"/>
      <c r="BM650" s="34"/>
      <c r="BN650" s="34"/>
      <c r="BO650" s="34"/>
      <c r="BP650" s="34"/>
      <c r="BQ650" s="34"/>
      <c r="BR650" s="34"/>
      <c r="BS650" s="34"/>
      <c r="BT650" s="34"/>
      <c r="BU650" s="34"/>
      <c r="BV650" s="34"/>
      <c r="BW650" s="34"/>
      <c r="BX650" s="34"/>
      <c r="BY650" s="34"/>
      <c r="BZ650" s="34"/>
    </row>
    <row r="651" spans="3:78" s="33" customFormat="1">
      <c r="C651" s="38"/>
      <c r="D651" s="41"/>
      <c r="E651" s="38"/>
      <c r="F651" s="39"/>
      <c r="G651" s="39"/>
      <c r="H651" s="40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4"/>
      <c r="AO651" s="34"/>
      <c r="AP651" s="34"/>
      <c r="AQ651" s="34"/>
      <c r="AR651" s="34"/>
      <c r="AS651" s="34"/>
      <c r="AT651" s="34"/>
      <c r="AU651" s="34"/>
      <c r="AV651" s="34"/>
      <c r="AW651" s="34"/>
      <c r="AX651" s="34"/>
      <c r="AY651" s="34"/>
      <c r="AZ651" s="34"/>
      <c r="BA651" s="34"/>
      <c r="BB651" s="34"/>
      <c r="BC651" s="34"/>
      <c r="BD651" s="34"/>
      <c r="BE651" s="34"/>
      <c r="BF651" s="34"/>
      <c r="BG651" s="34"/>
      <c r="BH651" s="34"/>
      <c r="BI651" s="34"/>
      <c r="BJ651" s="34"/>
      <c r="BK651" s="34"/>
      <c r="BL651" s="34"/>
      <c r="BM651" s="34"/>
      <c r="BN651" s="34"/>
      <c r="BO651" s="34"/>
      <c r="BP651" s="34"/>
      <c r="BQ651" s="34"/>
      <c r="BR651" s="34"/>
      <c r="BS651" s="34"/>
      <c r="BT651" s="34"/>
      <c r="BU651" s="34"/>
      <c r="BV651" s="34"/>
      <c r="BW651" s="34"/>
      <c r="BX651" s="34"/>
      <c r="BY651" s="34"/>
      <c r="BZ651" s="34"/>
    </row>
    <row r="652" spans="3:78" s="33" customFormat="1">
      <c r="C652" s="38"/>
      <c r="D652" s="41"/>
      <c r="E652" s="38"/>
      <c r="F652" s="39"/>
      <c r="G652" s="39"/>
      <c r="H652" s="40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4"/>
      <c r="AO652" s="34"/>
      <c r="AP652" s="34"/>
      <c r="AQ652" s="34"/>
      <c r="AR652" s="34"/>
      <c r="AS652" s="34"/>
      <c r="AT652" s="34"/>
      <c r="AU652" s="34"/>
      <c r="AV652" s="34"/>
      <c r="AW652" s="34"/>
      <c r="AX652" s="34"/>
      <c r="AY652" s="34"/>
      <c r="AZ652" s="34"/>
      <c r="BA652" s="34"/>
      <c r="BB652" s="34"/>
      <c r="BC652" s="34"/>
      <c r="BD652" s="34"/>
      <c r="BE652" s="34"/>
      <c r="BF652" s="34"/>
      <c r="BG652" s="34"/>
      <c r="BH652" s="34"/>
      <c r="BI652" s="34"/>
      <c r="BJ652" s="34"/>
      <c r="BK652" s="34"/>
      <c r="BL652" s="34"/>
      <c r="BM652" s="34"/>
      <c r="BN652" s="34"/>
      <c r="BO652" s="34"/>
      <c r="BP652" s="34"/>
      <c r="BQ652" s="34"/>
      <c r="BR652" s="34"/>
      <c r="BS652" s="34"/>
      <c r="BT652" s="34"/>
      <c r="BU652" s="34"/>
      <c r="BV652" s="34"/>
      <c r="BW652" s="34"/>
      <c r="BX652" s="34"/>
      <c r="BY652" s="34"/>
      <c r="BZ652" s="34"/>
    </row>
    <row r="653" spans="3:78" s="33" customFormat="1">
      <c r="C653" s="38"/>
      <c r="D653" s="41"/>
      <c r="E653" s="38"/>
      <c r="F653" s="39"/>
      <c r="G653" s="39"/>
      <c r="H653" s="40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4"/>
      <c r="AO653" s="34"/>
      <c r="AP653" s="34"/>
      <c r="AQ653" s="34"/>
      <c r="AR653" s="34"/>
      <c r="AS653" s="34"/>
      <c r="AT653" s="34"/>
      <c r="AU653" s="34"/>
      <c r="AV653" s="34"/>
      <c r="AW653" s="34"/>
      <c r="AX653" s="34"/>
      <c r="AY653" s="34"/>
      <c r="AZ653" s="34"/>
      <c r="BA653" s="34"/>
      <c r="BB653" s="34"/>
      <c r="BC653" s="34"/>
      <c r="BD653" s="34"/>
      <c r="BE653" s="34"/>
      <c r="BF653" s="34"/>
      <c r="BG653" s="34"/>
      <c r="BH653" s="34"/>
      <c r="BI653" s="34"/>
      <c r="BJ653" s="34"/>
      <c r="BK653" s="34"/>
      <c r="BL653" s="34"/>
      <c r="BM653" s="34"/>
      <c r="BN653" s="34"/>
      <c r="BO653" s="34"/>
      <c r="BP653" s="34"/>
      <c r="BQ653" s="34"/>
      <c r="BR653" s="34"/>
      <c r="BS653" s="34"/>
      <c r="BT653" s="34"/>
      <c r="BU653" s="34"/>
      <c r="BV653" s="34"/>
      <c r="BW653" s="34"/>
      <c r="BX653" s="34"/>
      <c r="BY653" s="34"/>
      <c r="BZ653" s="34"/>
    </row>
    <row r="654" spans="3:78" s="33" customFormat="1">
      <c r="C654" s="38"/>
      <c r="D654" s="41"/>
      <c r="E654" s="38"/>
      <c r="F654" s="39"/>
      <c r="G654" s="39"/>
      <c r="H654" s="40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4"/>
      <c r="AO654" s="34"/>
      <c r="AP654" s="34"/>
      <c r="AQ654" s="34"/>
      <c r="AR654" s="34"/>
      <c r="AS654" s="34"/>
      <c r="AT654" s="34"/>
      <c r="AU654" s="34"/>
      <c r="AV654" s="34"/>
      <c r="AW654" s="34"/>
      <c r="AX654" s="34"/>
      <c r="AY654" s="34"/>
      <c r="AZ654" s="34"/>
      <c r="BA654" s="34"/>
      <c r="BB654" s="34"/>
      <c r="BC654" s="34"/>
      <c r="BD654" s="34"/>
      <c r="BE654" s="34"/>
      <c r="BF654" s="34"/>
      <c r="BG654" s="34"/>
      <c r="BH654" s="34"/>
      <c r="BI654" s="34"/>
      <c r="BJ654" s="34"/>
      <c r="BK654" s="34"/>
      <c r="BL654" s="34"/>
      <c r="BM654" s="34"/>
      <c r="BN654" s="34"/>
      <c r="BO654" s="34"/>
      <c r="BP654" s="34"/>
      <c r="BQ654" s="34"/>
      <c r="BR654" s="34"/>
      <c r="BS654" s="34"/>
      <c r="BT654" s="34"/>
      <c r="BU654" s="34"/>
      <c r="BV654" s="34"/>
      <c r="BW654" s="34"/>
      <c r="BX654" s="34"/>
      <c r="BY654" s="34"/>
      <c r="BZ654" s="34"/>
    </row>
    <row r="655" spans="3:78" s="33" customFormat="1">
      <c r="C655" s="38"/>
      <c r="D655" s="41"/>
      <c r="E655" s="38"/>
      <c r="F655" s="39"/>
      <c r="G655" s="39"/>
      <c r="H655" s="40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4"/>
      <c r="AO655" s="34"/>
      <c r="AP655" s="34"/>
      <c r="AQ655" s="34"/>
      <c r="AR655" s="34"/>
      <c r="AS655" s="34"/>
      <c r="AT655" s="34"/>
      <c r="AU655" s="34"/>
      <c r="AV655" s="34"/>
      <c r="AW655" s="34"/>
      <c r="AX655" s="34"/>
      <c r="AY655" s="34"/>
      <c r="AZ655" s="34"/>
      <c r="BA655" s="34"/>
      <c r="BB655" s="34"/>
      <c r="BC655" s="34"/>
      <c r="BD655" s="34"/>
      <c r="BE655" s="34"/>
      <c r="BF655" s="34"/>
      <c r="BG655" s="34"/>
      <c r="BH655" s="34"/>
      <c r="BI655" s="34"/>
      <c r="BJ655" s="34"/>
      <c r="BK655" s="34"/>
      <c r="BL655" s="34"/>
      <c r="BM655" s="34"/>
      <c r="BN655" s="34"/>
      <c r="BO655" s="34"/>
      <c r="BP655" s="34"/>
      <c r="BQ655" s="34"/>
      <c r="BR655" s="34"/>
      <c r="BS655" s="34"/>
      <c r="BT655" s="34"/>
      <c r="BU655" s="34"/>
      <c r="BV655" s="34"/>
      <c r="BW655" s="34"/>
      <c r="BX655" s="34"/>
      <c r="BY655" s="34"/>
      <c r="BZ655" s="34"/>
    </row>
    <row r="656" spans="3:78" s="33" customFormat="1">
      <c r="C656" s="38"/>
      <c r="D656" s="41"/>
      <c r="E656" s="38"/>
      <c r="F656" s="39"/>
      <c r="G656" s="39"/>
      <c r="H656" s="40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  <c r="AO656" s="34"/>
      <c r="AP656" s="34"/>
      <c r="AQ656" s="34"/>
      <c r="AR656" s="34"/>
      <c r="AS656" s="34"/>
      <c r="AT656" s="34"/>
      <c r="AU656" s="34"/>
      <c r="AV656" s="34"/>
      <c r="AW656" s="34"/>
      <c r="AX656" s="34"/>
      <c r="AY656" s="34"/>
      <c r="AZ656" s="34"/>
      <c r="BA656" s="34"/>
      <c r="BB656" s="34"/>
      <c r="BC656" s="34"/>
      <c r="BD656" s="34"/>
      <c r="BE656" s="34"/>
      <c r="BF656" s="34"/>
      <c r="BG656" s="34"/>
      <c r="BH656" s="34"/>
      <c r="BI656" s="34"/>
      <c r="BJ656" s="34"/>
      <c r="BK656" s="34"/>
      <c r="BL656" s="34"/>
      <c r="BM656" s="34"/>
      <c r="BN656" s="34"/>
      <c r="BO656" s="34"/>
      <c r="BP656" s="34"/>
      <c r="BQ656" s="34"/>
      <c r="BR656" s="34"/>
      <c r="BS656" s="34"/>
      <c r="BT656" s="34"/>
      <c r="BU656" s="34"/>
      <c r="BV656" s="34"/>
      <c r="BW656" s="34"/>
      <c r="BX656" s="34"/>
      <c r="BY656" s="34"/>
      <c r="BZ656" s="34"/>
    </row>
    <row r="657" spans="3:78" s="33" customFormat="1">
      <c r="C657" s="38"/>
      <c r="D657" s="41"/>
      <c r="E657" s="38"/>
      <c r="F657" s="39"/>
      <c r="G657" s="39"/>
      <c r="H657" s="40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4"/>
      <c r="AO657" s="34"/>
      <c r="AP657" s="34"/>
      <c r="AQ657" s="34"/>
      <c r="AR657" s="34"/>
      <c r="AS657" s="34"/>
      <c r="AT657" s="34"/>
      <c r="AU657" s="34"/>
      <c r="AV657" s="34"/>
      <c r="AW657" s="34"/>
      <c r="AX657" s="34"/>
      <c r="AY657" s="34"/>
      <c r="AZ657" s="34"/>
      <c r="BA657" s="34"/>
      <c r="BB657" s="34"/>
      <c r="BC657" s="34"/>
      <c r="BD657" s="34"/>
      <c r="BE657" s="34"/>
      <c r="BF657" s="34"/>
      <c r="BG657" s="34"/>
      <c r="BH657" s="34"/>
      <c r="BI657" s="34"/>
      <c r="BJ657" s="34"/>
      <c r="BK657" s="34"/>
      <c r="BL657" s="34"/>
      <c r="BM657" s="34"/>
      <c r="BN657" s="34"/>
      <c r="BO657" s="34"/>
      <c r="BP657" s="34"/>
      <c r="BQ657" s="34"/>
      <c r="BR657" s="34"/>
      <c r="BS657" s="34"/>
      <c r="BT657" s="34"/>
      <c r="BU657" s="34"/>
      <c r="BV657" s="34"/>
      <c r="BW657" s="34"/>
      <c r="BX657" s="34"/>
      <c r="BY657" s="34"/>
      <c r="BZ657" s="34"/>
    </row>
    <row r="658" spans="3:78" s="33" customFormat="1">
      <c r="C658" s="38"/>
      <c r="D658" s="41"/>
      <c r="E658" s="38"/>
      <c r="F658" s="39"/>
      <c r="G658" s="39"/>
      <c r="H658" s="40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4"/>
      <c r="AO658" s="34"/>
      <c r="AP658" s="34"/>
      <c r="AQ658" s="34"/>
      <c r="AR658" s="34"/>
      <c r="AS658" s="34"/>
      <c r="AT658" s="34"/>
      <c r="AU658" s="34"/>
      <c r="AV658" s="34"/>
      <c r="AW658" s="34"/>
      <c r="AX658" s="34"/>
      <c r="AY658" s="34"/>
      <c r="AZ658" s="34"/>
      <c r="BA658" s="34"/>
      <c r="BB658" s="34"/>
      <c r="BC658" s="34"/>
      <c r="BD658" s="34"/>
      <c r="BE658" s="34"/>
      <c r="BF658" s="34"/>
      <c r="BG658" s="34"/>
      <c r="BH658" s="34"/>
      <c r="BI658" s="34"/>
      <c r="BJ658" s="34"/>
      <c r="BK658" s="34"/>
      <c r="BL658" s="34"/>
      <c r="BM658" s="34"/>
      <c r="BN658" s="34"/>
      <c r="BO658" s="34"/>
      <c r="BP658" s="34"/>
      <c r="BQ658" s="34"/>
      <c r="BR658" s="34"/>
      <c r="BS658" s="34"/>
      <c r="BT658" s="34"/>
      <c r="BU658" s="34"/>
      <c r="BV658" s="34"/>
      <c r="BW658" s="34"/>
      <c r="BX658" s="34"/>
      <c r="BY658" s="34"/>
      <c r="BZ658" s="34"/>
    </row>
    <row r="659" spans="3:78" s="33" customFormat="1">
      <c r="C659" s="38"/>
      <c r="D659" s="41"/>
      <c r="E659" s="38"/>
      <c r="F659" s="39"/>
      <c r="G659" s="39"/>
      <c r="H659" s="40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4"/>
      <c r="AO659" s="34"/>
      <c r="AP659" s="34"/>
      <c r="AQ659" s="34"/>
      <c r="AR659" s="34"/>
      <c r="AS659" s="34"/>
      <c r="AT659" s="34"/>
      <c r="AU659" s="34"/>
      <c r="AV659" s="34"/>
      <c r="AW659" s="34"/>
      <c r="AX659" s="34"/>
      <c r="AY659" s="34"/>
      <c r="AZ659" s="34"/>
      <c r="BA659" s="34"/>
      <c r="BB659" s="34"/>
      <c r="BC659" s="34"/>
      <c r="BD659" s="34"/>
      <c r="BE659" s="34"/>
      <c r="BF659" s="34"/>
      <c r="BG659" s="34"/>
      <c r="BH659" s="34"/>
      <c r="BI659" s="34"/>
      <c r="BJ659" s="34"/>
      <c r="BK659" s="34"/>
      <c r="BL659" s="34"/>
      <c r="BM659" s="34"/>
      <c r="BN659" s="34"/>
      <c r="BO659" s="34"/>
      <c r="BP659" s="34"/>
      <c r="BQ659" s="34"/>
      <c r="BR659" s="34"/>
      <c r="BS659" s="34"/>
      <c r="BT659" s="34"/>
      <c r="BU659" s="34"/>
      <c r="BV659" s="34"/>
      <c r="BW659" s="34"/>
      <c r="BX659" s="34"/>
      <c r="BY659" s="34"/>
      <c r="BZ659" s="34"/>
    </row>
    <row r="660" spans="3:78" s="33" customFormat="1">
      <c r="C660" s="38"/>
      <c r="D660" s="41"/>
      <c r="E660" s="38"/>
      <c r="F660" s="39"/>
      <c r="G660" s="39"/>
      <c r="H660" s="40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4"/>
      <c r="AO660" s="34"/>
      <c r="AP660" s="34"/>
      <c r="AQ660" s="34"/>
      <c r="AR660" s="34"/>
      <c r="AS660" s="34"/>
      <c r="AT660" s="34"/>
      <c r="AU660" s="34"/>
      <c r="AV660" s="34"/>
      <c r="AW660" s="34"/>
      <c r="AX660" s="34"/>
      <c r="AY660" s="34"/>
      <c r="AZ660" s="34"/>
      <c r="BA660" s="34"/>
      <c r="BB660" s="34"/>
      <c r="BC660" s="34"/>
      <c r="BD660" s="34"/>
      <c r="BE660" s="34"/>
      <c r="BF660" s="34"/>
      <c r="BG660" s="34"/>
      <c r="BH660" s="34"/>
      <c r="BI660" s="34"/>
      <c r="BJ660" s="34"/>
      <c r="BK660" s="34"/>
      <c r="BL660" s="34"/>
      <c r="BM660" s="34"/>
      <c r="BN660" s="34"/>
      <c r="BO660" s="34"/>
      <c r="BP660" s="34"/>
      <c r="BQ660" s="34"/>
      <c r="BR660" s="34"/>
      <c r="BS660" s="34"/>
      <c r="BT660" s="34"/>
      <c r="BU660" s="34"/>
      <c r="BV660" s="34"/>
      <c r="BW660" s="34"/>
      <c r="BX660" s="34"/>
      <c r="BY660" s="34"/>
      <c r="BZ660" s="34"/>
    </row>
    <row r="661" spans="3:78" s="33" customFormat="1">
      <c r="C661" s="38"/>
      <c r="D661" s="41"/>
      <c r="E661" s="38"/>
      <c r="F661" s="39"/>
      <c r="G661" s="39"/>
      <c r="H661" s="40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4"/>
      <c r="AO661" s="34"/>
      <c r="AP661" s="34"/>
      <c r="AQ661" s="34"/>
      <c r="AR661" s="34"/>
      <c r="AS661" s="34"/>
      <c r="AT661" s="34"/>
      <c r="AU661" s="34"/>
      <c r="AV661" s="34"/>
      <c r="AW661" s="34"/>
      <c r="AX661" s="34"/>
      <c r="AY661" s="34"/>
      <c r="AZ661" s="34"/>
      <c r="BA661" s="34"/>
      <c r="BB661" s="34"/>
      <c r="BC661" s="34"/>
      <c r="BD661" s="34"/>
      <c r="BE661" s="34"/>
      <c r="BF661" s="34"/>
      <c r="BG661" s="34"/>
      <c r="BH661" s="34"/>
      <c r="BI661" s="34"/>
      <c r="BJ661" s="34"/>
      <c r="BK661" s="34"/>
      <c r="BL661" s="34"/>
      <c r="BM661" s="34"/>
      <c r="BN661" s="34"/>
      <c r="BO661" s="34"/>
      <c r="BP661" s="34"/>
      <c r="BQ661" s="34"/>
      <c r="BR661" s="34"/>
      <c r="BS661" s="34"/>
      <c r="BT661" s="34"/>
      <c r="BU661" s="34"/>
      <c r="BV661" s="34"/>
      <c r="BW661" s="34"/>
      <c r="BX661" s="34"/>
      <c r="BY661" s="34"/>
      <c r="BZ661" s="34"/>
    </row>
    <row r="662" spans="3:78" s="33" customFormat="1">
      <c r="C662" s="38"/>
      <c r="D662" s="41"/>
      <c r="E662" s="38"/>
      <c r="F662" s="39"/>
      <c r="G662" s="39"/>
      <c r="H662" s="40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  <c r="AO662" s="34"/>
      <c r="AP662" s="34"/>
      <c r="AQ662" s="34"/>
      <c r="AR662" s="34"/>
      <c r="AS662" s="34"/>
      <c r="AT662" s="34"/>
      <c r="AU662" s="34"/>
      <c r="AV662" s="34"/>
      <c r="AW662" s="34"/>
      <c r="AX662" s="34"/>
      <c r="AY662" s="34"/>
      <c r="AZ662" s="34"/>
      <c r="BA662" s="34"/>
      <c r="BB662" s="34"/>
      <c r="BC662" s="34"/>
      <c r="BD662" s="34"/>
      <c r="BE662" s="34"/>
      <c r="BF662" s="34"/>
      <c r="BG662" s="34"/>
      <c r="BH662" s="34"/>
      <c r="BI662" s="34"/>
      <c r="BJ662" s="34"/>
      <c r="BK662" s="34"/>
      <c r="BL662" s="34"/>
      <c r="BM662" s="34"/>
      <c r="BN662" s="34"/>
      <c r="BO662" s="34"/>
      <c r="BP662" s="34"/>
      <c r="BQ662" s="34"/>
      <c r="BR662" s="34"/>
      <c r="BS662" s="34"/>
      <c r="BT662" s="34"/>
      <c r="BU662" s="34"/>
      <c r="BV662" s="34"/>
      <c r="BW662" s="34"/>
      <c r="BX662" s="34"/>
      <c r="BY662" s="34"/>
      <c r="BZ662" s="34"/>
    </row>
    <row r="663" spans="3:78" s="33" customFormat="1">
      <c r="C663" s="38"/>
      <c r="D663" s="41"/>
      <c r="E663" s="38"/>
      <c r="F663" s="39"/>
      <c r="G663" s="39"/>
      <c r="H663" s="40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  <c r="AO663" s="34"/>
      <c r="AP663" s="34"/>
      <c r="AQ663" s="34"/>
      <c r="AR663" s="34"/>
      <c r="AS663" s="34"/>
      <c r="AT663" s="34"/>
      <c r="AU663" s="34"/>
      <c r="AV663" s="34"/>
      <c r="AW663" s="34"/>
      <c r="AX663" s="34"/>
      <c r="AY663" s="34"/>
      <c r="AZ663" s="34"/>
      <c r="BA663" s="34"/>
      <c r="BB663" s="34"/>
      <c r="BC663" s="34"/>
      <c r="BD663" s="34"/>
      <c r="BE663" s="34"/>
      <c r="BF663" s="34"/>
      <c r="BG663" s="34"/>
      <c r="BH663" s="34"/>
      <c r="BI663" s="34"/>
      <c r="BJ663" s="34"/>
      <c r="BK663" s="34"/>
      <c r="BL663" s="34"/>
      <c r="BM663" s="34"/>
      <c r="BN663" s="34"/>
      <c r="BO663" s="34"/>
      <c r="BP663" s="34"/>
      <c r="BQ663" s="34"/>
      <c r="BR663" s="34"/>
      <c r="BS663" s="34"/>
      <c r="BT663" s="34"/>
      <c r="BU663" s="34"/>
      <c r="BV663" s="34"/>
      <c r="BW663" s="34"/>
      <c r="BX663" s="34"/>
      <c r="BY663" s="34"/>
      <c r="BZ663" s="34"/>
    </row>
    <row r="664" spans="3:78" s="33" customFormat="1">
      <c r="C664" s="38"/>
      <c r="D664" s="41"/>
      <c r="E664" s="38"/>
      <c r="F664" s="39"/>
      <c r="G664" s="39"/>
      <c r="H664" s="40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4"/>
      <c r="AO664" s="34"/>
      <c r="AP664" s="34"/>
      <c r="AQ664" s="34"/>
      <c r="AR664" s="34"/>
      <c r="AS664" s="34"/>
      <c r="AT664" s="34"/>
      <c r="AU664" s="34"/>
      <c r="AV664" s="34"/>
      <c r="AW664" s="34"/>
      <c r="AX664" s="34"/>
      <c r="AY664" s="34"/>
      <c r="AZ664" s="34"/>
      <c r="BA664" s="34"/>
      <c r="BB664" s="34"/>
      <c r="BC664" s="34"/>
      <c r="BD664" s="34"/>
      <c r="BE664" s="34"/>
      <c r="BF664" s="34"/>
      <c r="BG664" s="34"/>
      <c r="BH664" s="34"/>
      <c r="BI664" s="34"/>
      <c r="BJ664" s="34"/>
      <c r="BK664" s="34"/>
      <c r="BL664" s="34"/>
      <c r="BM664" s="34"/>
      <c r="BN664" s="34"/>
      <c r="BO664" s="34"/>
      <c r="BP664" s="34"/>
      <c r="BQ664" s="34"/>
      <c r="BR664" s="34"/>
      <c r="BS664" s="34"/>
      <c r="BT664" s="34"/>
      <c r="BU664" s="34"/>
      <c r="BV664" s="34"/>
      <c r="BW664" s="34"/>
      <c r="BX664" s="34"/>
      <c r="BY664" s="34"/>
      <c r="BZ664" s="34"/>
    </row>
    <row r="665" spans="3:78" s="33" customFormat="1">
      <c r="C665" s="38"/>
      <c r="D665" s="41"/>
      <c r="E665" s="38"/>
      <c r="F665" s="39"/>
      <c r="G665" s="39"/>
      <c r="H665" s="40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4"/>
      <c r="AO665" s="34"/>
      <c r="AP665" s="34"/>
      <c r="AQ665" s="34"/>
      <c r="AR665" s="34"/>
      <c r="AS665" s="34"/>
      <c r="AT665" s="34"/>
      <c r="AU665" s="34"/>
      <c r="AV665" s="34"/>
      <c r="AW665" s="34"/>
      <c r="AX665" s="34"/>
      <c r="AY665" s="34"/>
      <c r="AZ665" s="34"/>
      <c r="BA665" s="34"/>
      <c r="BB665" s="34"/>
      <c r="BC665" s="34"/>
      <c r="BD665" s="34"/>
      <c r="BE665" s="34"/>
      <c r="BF665" s="34"/>
      <c r="BG665" s="34"/>
      <c r="BH665" s="34"/>
      <c r="BI665" s="34"/>
      <c r="BJ665" s="34"/>
      <c r="BK665" s="34"/>
      <c r="BL665" s="34"/>
      <c r="BM665" s="34"/>
      <c r="BN665" s="34"/>
      <c r="BO665" s="34"/>
      <c r="BP665" s="34"/>
      <c r="BQ665" s="34"/>
      <c r="BR665" s="34"/>
      <c r="BS665" s="34"/>
      <c r="BT665" s="34"/>
      <c r="BU665" s="34"/>
      <c r="BV665" s="34"/>
      <c r="BW665" s="34"/>
      <c r="BX665" s="34"/>
      <c r="BY665" s="34"/>
      <c r="BZ665" s="34"/>
    </row>
    <row r="666" spans="3:78" s="33" customFormat="1">
      <c r="C666" s="38"/>
      <c r="D666" s="41"/>
      <c r="E666" s="38"/>
      <c r="F666" s="39"/>
      <c r="G666" s="39"/>
      <c r="H666" s="40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  <c r="AO666" s="34"/>
      <c r="AP666" s="34"/>
      <c r="AQ666" s="34"/>
      <c r="AR666" s="34"/>
      <c r="AS666" s="34"/>
      <c r="AT666" s="34"/>
      <c r="AU666" s="34"/>
      <c r="AV666" s="34"/>
      <c r="AW666" s="34"/>
      <c r="AX666" s="34"/>
      <c r="AY666" s="34"/>
      <c r="AZ666" s="34"/>
      <c r="BA666" s="34"/>
      <c r="BB666" s="34"/>
      <c r="BC666" s="34"/>
      <c r="BD666" s="34"/>
      <c r="BE666" s="34"/>
      <c r="BF666" s="34"/>
      <c r="BG666" s="34"/>
      <c r="BH666" s="34"/>
      <c r="BI666" s="34"/>
      <c r="BJ666" s="34"/>
      <c r="BK666" s="34"/>
      <c r="BL666" s="34"/>
      <c r="BM666" s="34"/>
      <c r="BN666" s="34"/>
      <c r="BO666" s="34"/>
      <c r="BP666" s="34"/>
      <c r="BQ666" s="34"/>
      <c r="BR666" s="34"/>
      <c r="BS666" s="34"/>
      <c r="BT666" s="34"/>
      <c r="BU666" s="34"/>
      <c r="BV666" s="34"/>
      <c r="BW666" s="34"/>
      <c r="BX666" s="34"/>
      <c r="BY666" s="34"/>
      <c r="BZ666" s="34"/>
    </row>
    <row r="667" spans="3:78" s="33" customFormat="1">
      <c r="C667" s="38"/>
      <c r="D667" s="41"/>
      <c r="E667" s="38"/>
      <c r="F667" s="39"/>
      <c r="G667" s="39"/>
      <c r="H667" s="40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4"/>
      <c r="AO667" s="34"/>
      <c r="AP667" s="34"/>
      <c r="AQ667" s="34"/>
      <c r="AR667" s="34"/>
      <c r="AS667" s="34"/>
      <c r="AT667" s="34"/>
      <c r="AU667" s="34"/>
      <c r="AV667" s="34"/>
      <c r="AW667" s="34"/>
      <c r="AX667" s="34"/>
      <c r="AY667" s="34"/>
      <c r="AZ667" s="34"/>
      <c r="BA667" s="34"/>
      <c r="BB667" s="34"/>
      <c r="BC667" s="34"/>
      <c r="BD667" s="34"/>
      <c r="BE667" s="34"/>
      <c r="BF667" s="34"/>
      <c r="BG667" s="34"/>
      <c r="BH667" s="34"/>
      <c r="BI667" s="34"/>
      <c r="BJ667" s="34"/>
      <c r="BK667" s="34"/>
      <c r="BL667" s="34"/>
      <c r="BM667" s="34"/>
      <c r="BN667" s="34"/>
      <c r="BO667" s="34"/>
      <c r="BP667" s="34"/>
      <c r="BQ667" s="34"/>
      <c r="BR667" s="34"/>
      <c r="BS667" s="34"/>
      <c r="BT667" s="34"/>
      <c r="BU667" s="34"/>
      <c r="BV667" s="34"/>
      <c r="BW667" s="34"/>
      <c r="BX667" s="34"/>
      <c r="BY667" s="34"/>
      <c r="BZ667" s="34"/>
    </row>
    <row r="668" spans="3:78" s="33" customFormat="1">
      <c r="C668" s="38"/>
      <c r="D668" s="41"/>
      <c r="E668" s="38"/>
      <c r="F668" s="39"/>
      <c r="G668" s="39"/>
      <c r="H668" s="40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  <c r="AO668" s="34"/>
      <c r="AP668" s="34"/>
      <c r="AQ668" s="34"/>
      <c r="AR668" s="34"/>
      <c r="AS668" s="34"/>
      <c r="AT668" s="34"/>
      <c r="AU668" s="34"/>
      <c r="AV668" s="34"/>
      <c r="AW668" s="34"/>
      <c r="AX668" s="34"/>
      <c r="AY668" s="34"/>
      <c r="AZ668" s="34"/>
      <c r="BA668" s="34"/>
      <c r="BB668" s="34"/>
      <c r="BC668" s="34"/>
      <c r="BD668" s="34"/>
      <c r="BE668" s="34"/>
      <c r="BF668" s="34"/>
      <c r="BG668" s="34"/>
      <c r="BH668" s="34"/>
      <c r="BI668" s="34"/>
      <c r="BJ668" s="34"/>
      <c r="BK668" s="34"/>
      <c r="BL668" s="34"/>
      <c r="BM668" s="34"/>
      <c r="BN668" s="34"/>
      <c r="BO668" s="34"/>
      <c r="BP668" s="34"/>
      <c r="BQ668" s="34"/>
      <c r="BR668" s="34"/>
      <c r="BS668" s="34"/>
      <c r="BT668" s="34"/>
      <c r="BU668" s="34"/>
      <c r="BV668" s="34"/>
      <c r="BW668" s="34"/>
      <c r="BX668" s="34"/>
      <c r="BY668" s="34"/>
      <c r="BZ668" s="34"/>
    </row>
    <row r="669" spans="3:78" s="33" customFormat="1">
      <c r="C669" s="38"/>
      <c r="D669" s="41"/>
      <c r="E669" s="38"/>
      <c r="F669" s="39"/>
      <c r="G669" s="39"/>
      <c r="H669" s="40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4"/>
      <c r="AO669" s="34"/>
      <c r="AP669" s="34"/>
      <c r="AQ669" s="34"/>
      <c r="AR669" s="34"/>
      <c r="AS669" s="34"/>
      <c r="AT669" s="34"/>
      <c r="AU669" s="34"/>
      <c r="AV669" s="34"/>
      <c r="AW669" s="34"/>
      <c r="AX669" s="34"/>
      <c r="AY669" s="34"/>
      <c r="AZ669" s="34"/>
      <c r="BA669" s="34"/>
      <c r="BB669" s="34"/>
      <c r="BC669" s="34"/>
      <c r="BD669" s="34"/>
      <c r="BE669" s="34"/>
      <c r="BF669" s="34"/>
      <c r="BG669" s="34"/>
      <c r="BH669" s="34"/>
      <c r="BI669" s="34"/>
      <c r="BJ669" s="34"/>
      <c r="BK669" s="34"/>
      <c r="BL669" s="34"/>
      <c r="BM669" s="34"/>
      <c r="BN669" s="34"/>
      <c r="BO669" s="34"/>
      <c r="BP669" s="34"/>
      <c r="BQ669" s="34"/>
      <c r="BR669" s="34"/>
      <c r="BS669" s="34"/>
      <c r="BT669" s="34"/>
      <c r="BU669" s="34"/>
      <c r="BV669" s="34"/>
      <c r="BW669" s="34"/>
      <c r="BX669" s="34"/>
      <c r="BY669" s="34"/>
      <c r="BZ669" s="34"/>
    </row>
    <row r="670" spans="3:78" s="33" customFormat="1">
      <c r="C670" s="38"/>
      <c r="D670" s="41"/>
      <c r="E670" s="38"/>
      <c r="F670" s="39"/>
      <c r="G670" s="39"/>
      <c r="H670" s="40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4"/>
      <c r="AO670" s="34"/>
      <c r="AP670" s="34"/>
      <c r="AQ670" s="34"/>
      <c r="AR670" s="34"/>
      <c r="AS670" s="34"/>
      <c r="AT670" s="34"/>
      <c r="AU670" s="34"/>
      <c r="AV670" s="34"/>
      <c r="AW670" s="34"/>
      <c r="AX670" s="34"/>
      <c r="AY670" s="34"/>
      <c r="AZ670" s="34"/>
      <c r="BA670" s="34"/>
      <c r="BB670" s="34"/>
      <c r="BC670" s="34"/>
      <c r="BD670" s="34"/>
      <c r="BE670" s="34"/>
      <c r="BF670" s="34"/>
      <c r="BG670" s="34"/>
      <c r="BH670" s="34"/>
      <c r="BI670" s="34"/>
      <c r="BJ670" s="34"/>
      <c r="BK670" s="34"/>
      <c r="BL670" s="34"/>
      <c r="BM670" s="34"/>
      <c r="BN670" s="34"/>
      <c r="BO670" s="34"/>
      <c r="BP670" s="34"/>
      <c r="BQ670" s="34"/>
      <c r="BR670" s="34"/>
      <c r="BS670" s="34"/>
      <c r="BT670" s="34"/>
      <c r="BU670" s="34"/>
      <c r="BV670" s="34"/>
      <c r="BW670" s="34"/>
      <c r="BX670" s="34"/>
      <c r="BY670" s="34"/>
      <c r="BZ670" s="34"/>
    </row>
    <row r="671" spans="3:78" s="33" customFormat="1">
      <c r="C671" s="38"/>
      <c r="D671" s="41"/>
      <c r="E671" s="38"/>
      <c r="F671" s="39"/>
      <c r="G671" s="39"/>
      <c r="H671" s="40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4"/>
      <c r="AO671" s="34"/>
      <c r="AP671" s="34"/>
      <c r="AQ671" s="34"/>
      <c r="AR671" s="34"/>
      <c r="AS671" s="34"/>
      <c r="AT671" s="34"/>
      <c r="AU671" s="34"/>
      <c r="AV671" s="34"/>
      <c r="AW671" s="34"/>
      <c r="AX671" s="34"/>
      <c r="AY671" s="34"/>
      <c r="AZ671" s="34"/>
      <c r="BA671" s="34"/>
      <c r="BB671" s="34"/>
      <c r="BC671" s="34"/>
      <c r="BD671" s="34"/>
      <c r="BE671" s="34"/>
      <c r="BF671" s="34"/>
      <c r="BG671" s="34"/>
      <c r="BH671" s="34"/>
      <c r="BI671" s="34"/>
      <c r="BJ671" s="34"/>
      <c r="BK671" s="34"/>
      <c r="BL671" s="34"/>
      <c r="BM671" s="34"/>
      <c r="BN671" s="34"/>
      <c r="BO671" s="34"/>
      <c r="BP671" s="34"/>
      <c r="BQ671" s="34"/>
      <c r="BR671" s="34"/>
      <c r="BS671" s="34"/>
      <c r="BT671" s="34"/>
      <c r="BU671" s="34"/>
      <c r="BV671" s="34"/>
      <c r="BW671" s="34"/>
      <c r="BX671" s="34"/>
      <c r="BY671" s="34"/>
      <c r="BZ671" s="34"/>
    </row>
    <row r="672" spans="3:78" s="33" customFormat="1">
      <c r="C672" s="38"/>
      <c r="D672" s="41"/>
      <c r="E672" s="38"/>
      <c r="F672" s="39"/>
      <c r="G672" s="39"/>
      <c r="H672" s="40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  <c r="AO672" s="34"/>
      <c r="AP672" s="34"/>
      <c r="AQ672" s="34"/>
      <c r="AR672" s="34"/>
      <c r="AS672" s="34"/>
      <c r="AT672" s="34"/>
      <c r="AU672" s="34"/>
      <c r="AV672" s="34"/>
      <c r="AW672" s="34"/>
      <c r="AX672" s="34"/>
      <c r="AY672" s="34"/>
      <c r="AZ672" s="34"/>
      <c r="BA672" s="34"/>
      <c r="BB672" s="34"/>
      <c r="BC672" s="34"/>
      <c r="BD672" s="34"/>
      <c r="BE672" s="34"/>
      <c r="BF672" s="34"/>
      <c r="BG672" s="34"/>
      <c r="BH672" s="34"/>
      <c r="BI672" s="34"/>
      <c r="BJ672" s="34"/>
      <c r="BK672" s="34"/>
      <c r="BL672" s="34"/>
      <c r="BM672" s="34"/>
      <c r="BN672" s="34"/>
      <c r="BO672" s="34"/>
      <c r="BP672" s="34"/>
      <c r="BQ672" s="34"/>
      <c r="BR672" s="34"/>
      <c r="BS672" s="34"/>
      <c r="BT672" s="34"/>
      <c r="BU672" s="34"/>
      <c r="BV672" s="34"/>
      <c r="BW672" s="34"/>
      <c r="BX672" s="34"/>
      <c r="BY672" s="34"/>
      <c r="BZ672" s="34"/>
    </row>
    <row r="673" spans="3:78" s="33" customFormat="1">
      <c r="C673" s="38"/>
      <c r="D673" s="41"/>
      <c r="E673" s="38"/>
      <c r="F673" s="39"/>
      <c r="G673" s="39"/>
      <c r="H673" s="40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4"/>
      <c r="AO673" s="34"/>
      <c r="AP673" s="34"/>
      <c r="AQ673" s="34"/>
      <c r="AR673" s="34"/>
      <c r="AS673" s="34"/>
      <c r="AT673" s="34"/>
      <c r="AU673" s="34"/>
      <c r="AV673" s="34"/>
      <c r="AW673" s="34"/>
      <c r="AX673" s="34"/>
      <c r="AY673" s="34"/>
      <c r="AZ673" s="34"/>
      <c r="BA673" s="34"/>
      <c r="BB673" s="34"/>
      <c r="BC673" s="34"/>
      <c r="BD673" s="34"/>
      <c r="BE673" s="34"/>
      <c r="BF673" s="34"/>
      <c r="BG673" s="34"/>
      <c r="BH673" s="34"/>
      <c r="BI673" s="34"/>
      <c r="BJ673" s="34"/>
      <c r="BK673" s="34"/>
      <c r="BL673" s="34"/>
      <c r="BM673" s="34"/>
      <c r="BN673" s="34"/>
      <c r="BO673" s="34"/>
      <c r="BP673" s="34"/>
      <c r="BQ673" s="34"/>
      <c r="BR673" s="34"/>
      <c r="BS673" s="34"/>
      <c r="BT673" s="34"/>
      <c r="BU673" s="34"/>
      <c r="BV673" s="34"/>
      <c r="BW673" s="34"/>
      <c r="BX673" s="34"/>
      <c r="BY673" s="34"/>
      <c r="BZ673" s="34"/>
    </row>
    <row r="674" spans="3:78" s="33" customFormat="1">
      <c r="C674" s="38"/>
      <c r="D674" s="41"/>
      <c r="E674" s="38"/>
      <c r="F674" s="39"/>
      <c r="G674" s="39"/>
      <c r="H674" s="40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4"/>
      <c r="AO674" s="34"/>
      <c r="AP674" s="34"/>
      <c r="AQ674" s="34"/>
      <c r="AR674" s="34"/>
      <c r="AS674" s="34"/>
      <c r="AT674" s="34"/>
      <c r="AU674" s="34"/>
      <c r="AV674" s="34"/>
      <c r="AW674" s="34"/>
      <c r="AX674" s="34"/>
      <c r="AY674" s="34"/>
      <c r="AZ674" s="34"/>
      <c r="BA674" s="34"/>
      <c r="BB674" s="34"/>
      <c r="BC674" s="34"/>
      <c r="BD674" s="34"/>
      <c r="BE674" s="34"/>
      <c r="BF674" s="34"/>
      <c r="BG674" s="34"/>
      <c r="BH674" s="34"/>
      <c r="BI674" s="34"/>
      <c r="BJ674" s="34"/>
      <c r="BK674" s="34"/>
      <c r="BL674" s="34"/>
      <c r="BM674" s="34"/>
      <c r="BN674" s="34"/>
      <c r="BO674" s="34"/>
      <c r="BP674" s="34"/>
      <c r="BQ674" s="34"/>
      <c r="BR674" s="34"/>
      <c r="BS674" s="34"/>
      <c r="BT674" s="34"/>
      <c r="BU674" s="34"/>
      <c r="BV674" s="34"/>
      <c r="BW674" s="34"/>
      <c r="BX674" s="34"/>
      <c r="BY674" s="34"/>
      <c r="BZ674" s="34"/>
    </row>
    <row r="675" spans="3:78" s="33" customFormat="1">
      <c r="C675" s="38"/>
      <c r="D675" s="41"/>
      <c r="E675" s="38"/>
      <c r="F675" s="39"/>
      <c r="G675" s="39"/>
      <c r="H675" s="40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4"/>
      <c r="AO675" s="34"/>
      <c r="AP675" s="34"/>
      <c r="AQ675" s="34"/>
      <c r="AR675" s="34"/>
      <c r="AS675" s="34"/>
      <c r="AT675" s="34"/>
      <c r="AU675" s="34"/>
      <c r="AV675" s="34"/>
      <c r="AW675" s="34"/>
      <c r="AX675" s="34"/>
      <c r="AY675" s="34"/>
      <c r="AZ675" s="34"/>
      <c r="BA675" s="34"/>
      <c r="BB675" s="34"/>
      <c r="BC675" s="34"/>
      <c r="BD675" s="34"/>
      <c r="BE675" s="34"/>
      <c r="BF675" s="34"/>
      <c r="BG675" s="34"/>
      <c r="BH675" s="34"/>
      <c r="BI675" s="34"/>
      <c r="BJ675" s="34"/>
      <c r="BK675" s="34"/>
      <c r="BL675" s="34"/>
      <c r="BM675" s="34"/>
      <c r="BN675" s="34"/>
      <c r="BO675" s="34"/>
      <c r="BP675" s="34"/>
      <c r="BQ675" s="34"/>
      <c r="BR675" s="34"/>
      <c r="BS675" s="34"/>
      <c r="BT675" s="34"/>
      <c r="BU675" s="34"/>
      <c r="BV675" s="34"/>
      <c r="BW675" s="34"/>
      <c r="BX675" s="34"/>
      <c r="BY675" s="34"/>
      <c r="BZ675" s="34"/>
    </row>
    <row r="676" spans="3:78" s="33" customFormat="1">
      <c r="C676" s="38"/>
      <c r="D676" s="41"/>
      <c r="E676" s="38"/>
      <c r="F676" s="39"/>
      <c r="G676" s="39"/>
      <c r="H676" s="40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4"/>
      <c r="AO676" s="34"/>
      <c r="AP676" s="34"/>
      <c r="AQ676" s="34"/>
      <c r="AR676" s="34"/>
      <c r="AS676" s="34"/>
      <c r="AT676" s="34"/>
      <c r="AU676" s="34"/>
      <c r="AV676" s="34"/>
      <c r="AW676" s="34"/>
      <c r="AX676" s="34"/>
      <c r="AY676" s="34"/>
      <c r="AZ676" s="34"/>
      <c r="BA676" s="34"/>
      <c r="BB676" s="34"/>
      <c r="BC676" s="34"/>
      <c r="BD676" s="34"/>
      <c r="BE676" s="34"/>
      <c r="BF676" s="34"/>
      <c r="BG676" s="34"/>
      <c r="BH676" s="34"/>
      <c r="BI676" s="34"/>
      <c r="BJ676" s="34"/>
      <c r="BK676" s="34"/>
      <c r="BL676" s="34"/>
      <c r="BM676" s="34"/>
      <c r="BN676" s="34"/>
      <c r="BO676" s="34"/>
      <c r="BP676" s="34"/>
      <c r="BQ676" s="34"/>
      <c r="BR676" s="34"/>
      <c r="BS676" s="34"/>
      <c r="BT676" s="34"/>
      <c r="BU676" s="34"/>
      <c r="BV676" s="34"/>
      <c r="BW676" s="34"/>
      <c r="BX676" s="34"/>
      <c r="BY676" s="34"/>
      <c r="BZ676" s="34"/>
    </row>
    <row r="677" spans="3:78" s="33" customFormat="1">
      <c r="C677" s="38"/>
      <c r="D677" s="41"/>
      <c r="E677" s="38"/>
      <c r="F677" s="39"/>
      <c r="G677" s="39"/>
      <c r="H677" s="40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4"/>
      <c r="AO677" s="34"/>
      <c r="AP677" s="34"/>
      <c r="AQ677" s="34"/>
      <c r="AR677" s="34"/>
      <c r="AS677" s="34"/>
      <c r="AT677" s="34"/>
      <c r="AU677" s="34"/>
      <c r="AV677" s="34"/>
      <c r="AW677" s="34"/>
      <c r="AX677" s="34"/>
      <c r="AY677" s="34"/>
      <c r="AZ677" s="34"/>
      <c r="BA677" s="34"/>
      <c r="BB677" s="34"/>
      <c r="BC677" s="34"/>
      <c r="BD677" s="34"/>
      <c r="BE677" s="34"/>
      <c r="BF677" s="34"/>
      <c r="BG677" s="34"/>
      <c r="BH677" s="34"/>
      <c r="BI677" s="34"/>
      <c r="BJ677" s="34"/>
      <c r="BK677" s="34"/>
      <c r="BL677" s="34"/>
      <c r="BM677" s="34"/>
      <c r="BN677" s="34"/>
      <c r="BO677" s="34"/>
      <c r="BP677" s="34"/>
      <c r="BQ677" s="34"/>
      <c r="BR677" s="34"/>
      <c r="BS677" s="34"/>
      <c r="BT677" s="34"/>
      <c r="BU677" s="34"/>
      <c r="BV677" s="34"/>
      <c r="BW677" s="34"/>
      <c r="BX677" s="34"/>
      <c r="BY677" s="34"/>
      <c r="BZ677" s="34"/>
    </row>
    <row r="678" spans="3:78" s="33" customFormat="1">
      <c r="C678" s="38"/>
      <c r="D678" s="41"/>
      <c r="E678" s="38"/>
      <c r="F678" s="39"/>
      <c r="G678" s="39"/>
      <c r="H678" s="40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4"/>
      <c r="AO678" s="34"/>
      <c r="AP678" s="34"/>
      <c r="AQ678" s="34"/>
      <c r="AR678" s="34"/>
      <c r="AS678" s="34"/>
      <c r="AT678" s="34"/>
      <c r="AU678" s="34"/>
      <c r="AV678" s="34"/>
      <c r="AW678" s="34"/>
      <c r="AX678" s="34"/>
      <c r="AY678" s="34"/>
      <c r="AZ678" s="34"/>
      <c r="BA678" s="34"/>
      <c r="BB678" s="34"/>
      <c r="BC678" s="34"/>
      <c r="BD678" s="34"/>
      <c r="BE678" s="34"/>
      <c r="BF678" s="34"/>
      <c r="BG678" s="34"/>
      <c r="BH678" s="34"/>
      <c r="BI678" s="34"/>
      <c r="BJ678" s="34"/>
      <c r="BK678" s="34"/>
      <c r="BL678" s="34"/>
      <c r="BM678" s="34"/>
      <c r="BN678" s="34"/>
      <c r="BO678" s="34"/>
      <c r="BP678" s="34"/>
      <c r="BQ678" s="34"/>
      <c r="BR678" s="34"/>
      <c r="BS678" s="34"/>
      <c r="BT678" s="34"/>
      <c r="BU678" s="34"/>
      <c r="BV678" s="34"/>
      <c r="BW678" s="34"/>
      <c r="BX678" s="34"/>
      <c r="BY678" s="34"/>
      <c r="BZ678" s="34"/>
    </row>
    <row r="679" spans="3:78" s="33" customFormat="1">
      <c r="C679" s="38"/>
      <c r="D679" s="41"/>
      <c r="E679" s="38"/>
      <c r="F679" s="39"/>
      <c r="G679" s="39"/>
      <c r="H679" s="40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  <c r="AO679" s="34"/>
      <c r="AP679" s="34"/>
      <c r="AQ679" s="34"/>
      <c r="AR679" s="34"/>
      <c r="AS679" s="34"/>
      <c r="AT679" s="34"/>
      <c r="AU679" s="34"/>
      <c r="AV679" s="34"/>
      <c r="AW679" s="34"/>
      <c r="AX679" s="34"/>
      <c r="AY679" s="34"/>
      <c r="AZ679" s="34"/>
      <c r="BA679" s="34"/>
      <c r="BB679" s="34"/>
      <c r="BC679" s="34"/>
      <c r="BD679" s="34"/>
      <c r="BE679" s="34"/>
      <c r="BF679" s="34"/>
      <c r="BG679" s="34"/>
      <c r="BH679" s="34"/>
      <c r="BI679" s="34"/>
      <c r="BJ679" s="34"/>
      <c r="BK679" s="34"/>
      <c r="BL679" s="34"/>
      <c r="BM679" s="34"/>
      <c r="BN679" s="34"/>
      <c r="BO679" s="34"/>
      <c r="BP679" s="34"/>
      <c r="BQ679" s="34"/>
      <c r="BR679" s="34"/>
      <c r="BS679" s="34"/>
      <c r="BT679" s="34"/>
      <c r="BU679" s="34"/>
      <c r="BV679" s="34"/>
      <c r="BW679" s="34"/>
      <c r="BX679" s="34"/>
      <c r="BY679" s="34"/>
      <c r="BZ679" s="34"/>
    </row>
    <row r="680" spans="3:78" s="33" customFormat="1">
      <c r="C680" s="38"/>
      <c r="D680" s="41"/>
      <c r="E680" s="38"/>
      <c r="F680" s="39"/>
      <c r="G680" s="39"/>
      <c r="H680" s="40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4"/>
      <c r="AO680" s="34"/>
      <c r="AP680" s="34"/>
      <c r="AQ680" s="34"/>
      <c r="AR680" s="34"/>
      <c r="AS680" s="34"/>
      <c r="AT680" s="34"/>
      <c r="AU680" s="34"/>
      <c r="AV680" s="34"/>
      <c r="AW680" s="34"/>
      <c r="AX680" s="34"/>
      <c r="AY680" s="34"/>
      <c r="AZ680" s="34"/>
      <c r="BA680" s="34"/>
      <c r="BB680" s="34"/>
      <c r="BC680" s="34"/>
      <c r="BD680" s="34"/>
      <c r="BE680" s="34"/>
      <c r="BF680" s="34"/>
      <c r="BG680" s="34"/>
      <c r="BH680" s="34"/>
      <c r="BI680" s="34"/>
      <c r="BJ680" s="34"/>
      <c r="BK680" s="34"/>
      <c r="BL680" s="34"/>
      <c r="BM680" s="34"/>
      <c r="BN680" s="34"/>
      <c r="BO680" s="34"/>
      <c r="BP680" s="34"/>
      <c r="BQ680" s="34"/>
      <c r="BR680" s="34"/>
      <c r="BS680" s="34"/>
      <c r="BT680" s="34"/>
      <c r="BU680" s="34"/>
      <c r="BV680" s="34"/>
      <c r="BW680" s="34"/>
      <c r="BX680" s="34"/>
      <c r="BY680" s="34"/>
      <c r="BZ680" s="34"/>
    </row>
    <row r="681" spans="3:78" s="33" customFormat="1">
      <c r="C681" s="38"/>
      <c r="D681" s="41"/>
      <c r="E681" s="38"/>
      <c r="F681" s="39"/>
      <c r="G681" s="39"/>
      <c r="H681" s="40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4"/>
      <c r="AO681" s="34"/>
      <c r="AP681" s="34"/>
      <c r="AQ681" s="34"/>
      <c r="AR681" s="34"/>
      <c r="AS681" s="34"/>
      <c r="AT681" s="34"/>
      <c r="AU681" s="34"/>
      <c r="AV681" s="34"/>
      <c r="AW681" s="34"/>
      <c r="AX681" s="34"/>
      <c r="AY681" s="34"/>
      <c r="AZ681" s="34"/>
      <c r="BA681" s="34"/>
      <c r="BB681" s="34"/>
      <c r="BC681" s="34"/>
      <c r="BD681" s="34"/>
      <c r="BE681" s="34"/>
      <c r="BF681" s="34"/>
      <c r="BG681" s="34"/>
      <c r="BH681" s="34"/>
      <c r="BI681" s="34"/>
      <c r="BJ681" s="34"/>
      <c r="BK681" s="34"/>
      <c r="BL681" s="34"/>
      <c r="BM681" s="34"/>
      <c r="BN681" s="34"/>
      <c r="BO681" s="34"/>
      <c r="BP681" s="34"/>
      <c r="BQ681" s="34"/>
      <c r="BR681" s="34"/>
      <c r="BS681" s="34"/>
      <c r="BT681" s="34"/>
      <c r="BU681" s="34"/>
      <c r="BV681" s="34"/>
      <c r="BW681" s="34"/>
      <c r="BX681" s="34"/>
      <c r="BY681" s="34"/>
      <c r="BZ681" s="34"/>
    </row>
    <row r="682" spans="3:78" s="33" customFormat="1">
      <c r="C682" s="38"/>
      <c r="D682" s="41"/>
      <c r="E682" s="38"/>
      <c r="F682" s="39"/>
      <c r="G682" s="39"/>
      <c r="H682" s="40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4"/>
      <c r="AO682" s="34"/>
      <c r="AP682" s="34"/>
      <c r="AQ682" s="34"/>
      <c r="AR682" s="34"/>
      <c r="AS682" s="34"/>
      <c r="AT682" s="34"/>
      <c r="AU682" s="34"/>
      <c r="AV682" s="34"/>
      <c r="AW682" s="34"/>
      <c r="AX682" s="34"/>
      <c r="AY682" s="34"/>
      <c r="AZ682" s="34"/>
      <c r="BA682" s="34"/>
      <c r="BB682" s="34"/>
      <c r="BC682" s="34"/>
      <c r="BD682" s="34"/>
      <c r="BE682" s="34"/>
      <c r="BF682" s="34"/>
      <c r="BG682" s="34"/>
      <c r="BH682" s="34"/>
      <c r="BI682" s="34"/>
      <c r="BJ682" s="34"/>
      <c r="BK682" s="34"/>
      <c r="BL682" s="34"/>
      <c r="BM682" s="34"/>
      <c r="BN682" s="34"/>
      <c r="BO682" s="34"/>
      <c r="BP682" s="34"/>
      <c r="BQ682" s="34"/>
      <c r="BR682" s="34"/>
      <c r="BS682" s="34"/>
      <c r="BT682" s="34"/>
      <c r="BU682" s="34"/>
      <c r="BV682" s="34"/>
      <c r="BW682" s="34"/>
      <c r="BX682" s="34"/>
      <c r="BY682" s="34"/>
      <c r="BZ682" s="34"/>
    </row>
    <row r="683" spans="3:78" s="33" customFormat="1">
      <c r="C683" s="38"/>
      <c r="D683" s="41"/>
      <c r="E683" s="38"/>
      <c r="F683" s="39"/>
      <c r="G683" s="39"/>
      <c r="H683" s="40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4"/>
      <c r="AO683" s="34"/>
      <c r="AP683" s="34"/>
      <c r="AQ683" s="34"/>
      <c r="AR683" s="34"/>
      <c r="AS683" s="34"/>
      <c r="AT683" s="34"/>
      <c r="AU683" s="34"/>
      <c r="AV683" s="34"/>
      <c r="AW683" s="34"/>
      <c r="AX683" s="34"/>
      <c r="AY683" s="34"/>
      <c r="AZ683" s="34"/>
      <c r="BA683" s="34"/>
      <c r="BB683" s="34"/>
      <c r="BC683" s="34"/>
      <c r="BD683" s="34"/>
      <c r="BE683" s="34"/>
      <c r="BF683" s="34"/>
      <c r="BG683" s="34"/>
      <c r="BH683" s="34"/>
      <c r="BI683" s="34"/>
      <c r="BJ683" s="34"/>
      <c r="BK683" s="34"/>
      <c r="BL683" s="34"/>
      <c r="BM683" s="34"/>
      <c r="BN683" s="34"/>
      <c r="BO683" s="34"/>
      <c r="BP683" s="34"/>
      <c r="BQ683" s="34"/>
      <c r="BR683" s="34"/>
      <c r="BS683" s="34"/>
      <c r="BT683" s="34"/>
      <c r="BU683" s="34"/>
      <c r="BV683" s="34"/>
      <c r="BW683" s="34"/>
      <c r="BX683" s="34"/>
      <c r="BY683" s="34"/>
      <c r="BZ683" s="34"/>
    </row>
    <row r="684" spans="3:78" s="33" customFormat="1">
      <c r="C684" s="38"/>
      <c r="D684" s="41"/>
      <c r="E684" s="38"/>
      <c r="F684" s="39"/>
      <c r="G684" s="39"/>
      <c r="H684" s="40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4"/>
      <c r="AO684" s="34"/>
      <c r="AP684" s="34"/>
      <c r="AQ684" s="34"/>
      <c r="AR684" s="34"/>
      <c r="AS684" s="34"/>
      <c r="AT684" s="34"/>
      <c r="AU684" s="34"/>
      <c r="AV684" s="34"/>
      <c r="AW684" s="34"/>
      <c r="AX684" s="34"/>
      <c r="AY684" s="34"/>
      <c r="AZ684" s="34"/>
      <c r="BA684" s="34"/>
      <c r="BB684" s="34"/>
      <c r="BC684" s="34"/>
      <c r="BD684" s="34"/>
      <c r="BE684" s="34"/>
      <c r="BF684" s="34"/>
      <c r="BG684" s="34"/>
      <c r="BH684" s="34"/>
      <c r="BI684" s="34"/>
      <c r="BJ684" s="34"/>
      <c r="BK684" s="34"/>
      <c r="BL684" s="34"/>
      <c r="BM684" s="34"/>
      <c r="BN684" s="34"/>
      <c r="BO684" s="34"/>
      <c r="BP684" s="34"/>
      <c r="BQ684" s="34"/>
      <c r="BR684" s="34"/>
      <c r="BS684" s="34"/>
      <c r="BT684" s="34"/>
      <c r="BU684" s="34"/>
      <c r="BV684" s="34"/>
      <c r="BW684" s="34"/>
      <c r="BX684" s="34"/>
      <c r="BY684" s="34"/>
      <c r="BZ684" s="34"/>
    </row>
    <row r="685" spans="3:78" s="33" customFormat="1">
      <c r="C685" s="38"/>
      <c r="D685" s="41"/>
      <c r="E685" s="38"/>
      <c r="F685" s="39"/>
      <c r="G685" s="39"/>
      <c r="H685" s="40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  <c r="AV685" s="34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34"/>
      <c r="BH685" s="34"/>
      <c r="BI685" s="34"/>
      <c r="BJ685" s="34"/>
      <c r="BK685" s="34"/>
      <c r="BL685" s="34"/>
      <c r="BM685" s="34"/>
      <c r="BN685" s="34"/>
      <c r="BO685" s="34"/>
      <c r="BP685" s="34"/>
      <c r="BQ685" s="34"/>
      <c r="BR685" s="34"/>
      <c r="BS685" s="34"/>
      <c r="BT685" s="34"/>
      <c r="BU685" s="34"/>
      <c r="BV685" s="34"/>
      <c r="BW685" s="34"/>
      <c r="BX685" s="34"/>
      <c r="BY685" s="34"/>
      <c r="BZ685" s="34"/>
    </row>
    <row r="686" spans="3:78" s="33" customFormat="1">
      <c r="C686" s="38"/>
      <c r="D686" s="41"/>
      <c r="E686" s="38"/>
      <c r="F686" s="39"/>
      <c r="G686" s="39"/>
      <c r="H686" s="40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4"/>
      <c r="AO686" s="34"/>
      <c r="AP686" s="34"/>
      <c r="AQ686" s="34"/>
      <c r="AR686" s="34"/>
      <c r="AS686" s="34"/>
      <c r="AT686" s="34"/>
      <c r="AU686" s="34"/>
      <c r="AV686" s="34"/>
      <c r="AW686" s="34"/>
      <c r="AX686" s="34"/>
      <c r="AY686" s="34"/>
      <c r="AZ686" s="34"/>
      <c r="BA686" s="34"/>
      <c r="BB686" s="34"/>
      <c r="BC686" s="34"/>
      <c r="BD686" s="34"/>
      <c r="BE686" s="34"/>
      <c r="BF686" s="34"/>
      <c r="BG686" s="34"/>
      <c r="BH686" s="34"/>
      <c r="BI686" s="34"/>
      <c r="BJ686" s="34"/>
      <c r="BK686" s="34"/>
      <c r="BL686" s="34"/>
      <c r="BM686" s="34"/>
      <c r="BN686" s="34"/>
      <c r="BO686" s="34"/>
      <c r="BP686" s="34"/>
      <c r="BQ686" s="34"/>
      <c r="BR686" s="34"/>
      <c r="BS686" s="34"/>
      <c r="BT686" s="34"/>
      <c r="BU686" s="34"/>
      <c r="BV686" s="34"/>
      <c r="BW686" s="34"/>
      <c r="BX686" s="34"/>
      <c r="BY686" s="34"/>
      <c r="BZ686" s="34"/>
    </row>
    <row r="687" spans="3:78" s="33" customFormat="1">
      <c r="C687" s="38"/>
      <c r="D687" s="41"/>
      <c r="E687" s="38"/>
      <c r="F687" s="39"/>
      <c r="G687" s="39"/>
      <c r="H687" s="40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4"/>
      <c r="AO687" s="34"/>
      <c r="AP687" s="34"/>
      <c r="AQ687" s="34"/>
      <c r="AR687" s="34"/>
      <c r="AS687" s="34"/>
      <c r="AT687" s="34"/>
      <c r="AU687" s="34"/>
      <c r="AV687" s="34"/>
      <c r="AW687" s="34"/>
      <c r="AX687" s="34"/>
      <c r="AY687" s="34"/>
      <c r="AZ687" s="34"/>
      <c r="BA687" s="34"/>
      <c r="BB687" s="34"/>
      <c r="BC687" s="34"/>
      <c r="BD687" s="34"/>
      <c r="BE687" s="34"/>
      <c r="BF687" s="34"/>
      <c r="BG687" s="34"/>
      <c r="BH687" s="34"/>
      <c r="BI687" s="34"/>
      <c r="BJ687" s="34"/>
      <c r="BK687" s="34"/>
      <c r="BL687" s="34"/>
      <c r="BM687" s="34"/>
      <c r="BN687" s="34"/>
      <c r="BO687" s="34"/>
      <c r="BP687" s="34"/>
      <c r="BQ687" s="34"/>
      <c r="BR687" s="34"/>
      <c r="BS687" s="34"/>
      <c r="BT687" s="34"/>
      <c r="BU687" s="34"/>
      <c r="BV687" s="34"/>
      <c r="BW687" s="34"/>
      <c r="BX687" s="34"/>
      <c r="BY687" s="34"/>
      <c r="BZ687" s="34"/>
    </row>
    <row r="688" spans="3:78" s="33" customFormat="1">
      <c r="C688" s="38"/>
      <c r="D688" s="41"/>
      <c r="E688" s="38"/>
      <c r="F688" s="39"/>
      <c r="G688" s="39"/>
      <c r="H688" s="40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4"/>
      <c r="AO688" s="34"/>
      <c r="AP688" s="34"/>
      <c r="AQ688" s="34"/>
      <c r="AR688" s="34"/>
      <c r="AS688" s="34"/>
      <c r="AT688" s="34"/>
      <c r="AU688" s="34"/>
      <c r="AV688" s="34"/>
      <c r="AW688" s="34"/>
      <c r="AX688" s="34"/>
      <c r="AY688" s="34"/>
      <c r="AZ688" s="34"/>
      <c r="BA688" s="34"/>
      <c r="BB688" s="34"/>
      <c r="BC688" s="34"/>
      <c r="BD688" s="34"/>
      <c r="BE688" s="34"/>
      <c r="BF688" s="34"/>
      <c r="BG688" s="34"/>
      <c r="BH688" s="34"/>
      <c r="BI688" s="34"/>
      <c r="BJ688" s="34"/>
      <c r="BK688" s="34"/>
      <c r="BL688" s="34"/>
      <c r="BM688" s="34"/>
      <c r="BN688" s="34"/>
      <c r="BO688" s="34"/>
      <c r="BP688" s="34"/>
      <c r="BQ688" s="34"/>
      <c r="BR688" s="34"/>
      <c r="BS688" s="34"/>
      <c r="BT688" s="34"/>
      <c r="BU688" s="34"/>
      <c r="BV688" s="34"/>
      <c r="BW688" s="34"/>
      <c r="BX688" s="34"/>
      <c r="BY688" s="34"/>
      <c r="BZ688" s="34"/>
    </row>
    <row r="689" spans="3:78" s="33" customFormat="1">
      <c r="C689" s="38"/>
      <c r="D689" s="41"/>
      <c r="E689" s="38"/>
      <c r="F689" s="39"/>
      <c r="G689" s="39"/>
      <c r="H689" s="40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4"/>
      <c r="AO689" s="34"/>
      <c r="AP689" s="34"/>
      <c r="AQ689" s="34"/>
      <c r="AR689" s="34"/>
      <c r="AS689" s="34"/>
      <c r="AT689" s="34"/>
      <c r="AU689" s="34"/>
      <c r="AV689" s="34"/>
      <c r="AW689" s="34"/>
      <c r="AX689" s="34"/>
      <c r="AY689" s="34"/>
      <c r="AZ689" s="34"/>
      <c r="BA689" s="34"/>
      <c r="BB689" s="34"/>
      <c r="BC689" s="34"/>
      <c r="BD689" s="34"/>
      <c r="BE689" s="34"/>
      <c r="BF689" s="34"/>
      <c r="BG689" s="34"/>
      <c r="BH689" s="34"/>
      <c r="BI689" s="34"/>
      <c r="BJ689" s="34"/>
      <c r="BK689" s="34"/>
      <c r="BL689" s="34"/>
      <c r="BM689" s="34"/>
      <c r="BN689" s="34"/>
      <c r="BO689" s="34"/>
      <c r="BP689" s="34"/>
      <c r="BQ689" s="34"/>
      <c r="BR689" s="34"/>
      <c r="BS689" s="34"/>
      <c r="BT689" s="34"/>
      <c r="BU689" s="34"/>
      <c r="BV689" s="34"/>
      <c r="BW689" s="34"/>
      <c r="BX689" s="34"/>
      <c r="BY689" s="34"/>
      <c r="BZ689" s="34"/>
    </row>
    <row r="690" spans="3:78" s="33" customFormat="1">
      <c r="C690" s="38"/>
      <c r="D690" s="41"/>
      <c r="E690" s="38"/>
      <c r="F690" s="39"/>
      <c r="G690" s="39"/>
      <c r="H690" s="40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4"/>
      <c r="AO690" s="34"/>
      <c r="AP690" s="34"/>
      <c r="AQ690" s="34"/>
      <c r="AR690" s="34"/>
      <c r="AS690" s="34"/>
      <c r="AT690" s="34"/>
      <c r="AU690" s="34"/>
      <c r="AV690" s="34"/>
      <c r="AW690" s="34"/>
      <c r="AX690" s="34"/>
      <c r="AY690" s="34"/>
      <c r="AZ690" s="34"/>
      <c r="BA690" s="34"/>
      <c r="BB690" s="34"/>
      <c r="BC690" s="34"/>
      <c r="BD690" s="34"/>
      <c r="BE690" s="34"/>
      <c r="BF690" s="34"/>
      <c r="BG690" s="34"/>
      <c r="BH690" s="34"/>
      <c r="BI690" s="34"/>
      <c r="BJ690" s="34"/>
      <c r="BK690" s="34"/>
      <c r="BL690" s="34"/>
      <c r="BM690" s="34"/>
      <c r="BN690" s="34"/>
      <c r="BO690" s="34"/>
      <c r="BP690" s="34"/>
      <c r="BQ690" s="34"/>
      <c r="BR690" s="34"/>
      <c r="BS690" s="34"/>
      <c r="BT690" s="34"/>
      <c r="BU690" s="34"/>
      <c r="BV690" s="34"/>
      <c r="BW690" s="34"/>
      <c r="BX690" s="34"/>
      <c r="BY690" s="34"/>
      <c r="BZ690" s="34"/>
    </row>
    <row r="691" spans="3:78" s="33" customFormat="1">
      <c r="C691" s="38"/>
      <c r="D691" s="41"/>
      <c r="E691" s="38"/>
      <c r="F691" s="39"/>
      <c r="G691" s="39"/>
      <c r="H691" s="40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4"/>
      <c r="AO691" s="34"/>
      <c r="AP691" s="34"/>
      <c r="AQ691" s="34"/>
      <c r="AR691" s="34"/>
      <c r="AS691" s="34"/>
      <c r="AT691" s="34"/>
      <c r="AU691" s="34"/>
      <c r="AV691" s="34"/>
      <c r="AW691" s="34"/>
      <c r="AX691" s="34"/>
      <c r="AY691" s="34"/>
      <c r="AZ691" s="34"/>
      <c r="BA691" s="34"/>
      <c r="BB691" s="34"/>
      <c r="BC691" s="34"/>
      <c r="BD691" s="34"/>
      <c r="BE691" s="34"/>
      <c r="BF691" s="34"/>
      <c r="BG691" s="34"/>
      <c r="BH691" s="34"/>
      <c r="BI691" s="34"/>
      <c r="BJ691" s="34"/>
      <c r="BK691" s="34"/>
      <c r="BL691" s="34"/>
      <c r="BM691" s="34"/>
      <c r="BN691" s="34"/>
      <c r="BO691" s="34"/>
      <c r="BP691" s="34"/>
      <c r="BQ691" s="34"/>
      <c r="BR691" s="34"/>
      <c r="BS691" s="34"/>
      <c r="BT691" s="34"/>
      <c r="BU691" s="34"/>
      <c r="BV691" s="34"/>
      <c r="BW691" s="34"/>
      <c r="BX691" s="34"/>
      <c r="BY691" s="34"/>
      <c r="BZ691" s="34"/>
    </row>
    <row r="692" spans="3:78" s="33" customFormat="1">
      <c r="C692" s="38"/>
      <c r="D692" s="41"/>
      <c r="E692" s="38"/>
      <c r="F692" s="39"/>
      <c r="G692" s="39"/>
      <c r="H692" s="40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4"/>
      <c r="AO692" s="34"/>
      <c r="AP692" s="34"/>
      <c r="AQ692" s="34"/>
      <c r="AR692" s="34"/>
      <c r="AS692" s="34"/>
      <c r="AT692" s="34"/>
      <c r="AU692" s="34"/>
      <c r="AV692" s="34"/>
      <c r="AW692" s="34"/>
      <c r="AX692" s="34"/>
      <c r="AY692" s="34"/>
      <c r="AZ692" s="34"/>
      <c r="BA692" s="34"/>
      <c r="BB692" s="34"/>
      <c r="BC692" s="34"/>
      <c r="BD692" s="34"/>
      <c r="BE692" s="34"/>
      <c r="BF692" s="34"/>
      <c r="BG692" s="34"/>
      <c r="BH692" s="34"/>
      <c r="BI692" s="34"/>
      <c r="BJ692" s="34"/>
      <c r="BK692" s="34"/>
      <c r="BL692" s="34"/>
      <c r="BM692" s="34"/>
      <c r="BN692" s="34"/>
      <c r="BO692" s="34"/>
      <c r="BP692" s="34"/>
      <c r="BQ692" s="34"/>
      <c r="BR692" s="34"/>
      <c r="BS692" s="34"/>
      <c r="BT692" s="34"/>
      <c r="BU692" s="34"/>
      <c r="BV692" s="34"/>
      <c r="BW692" s="34"/>
      <c r="BX692" s="34"/>
      <c r="BY692" s="34"/>
      <c r="BZ692" s="34"/>
    </row>
    <row r="693" spans="3:78" s="33" customFormat="1">
      <c r="C693" s="38"/>
      <c r="D693" s="41"/>
      <c r="E693" s="38"/>
      <c r="F693" s="39"/>
      <c r="G693" s="39"/>
      <c r="H693" s="40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4"/>
      <c r="AO693" s="34"/>
      <c r="AP693" s="34"/>
      <c r="AQ693" s="34"/>
      <c r="AR693" s="34"/>
      <c r="AS693" s="34"/>
      <c r="AT693" s="34"/>
      <c r="AU693" s="34"/>
      <c r="AV693" s="34"/>
      <c r="AW693" s="34"/>
      <c r="AX693" s="34"/>
      <c r="AY693" s="34"/>
      <c r="AZ693" s="34"/>
      <c r="BA693" s="34"/>
      <c r="BB693" s="34"/>
      <c r="BC693" s="34"/>
      <c r="BD693" s="34"/>
      <c r="BE693" s="34"/>
      <c r="BF693" s="34"/>
      <c r="BG693" s="34"/>
      <c r="BH693" s="34"/>
      <c r="BI693" s="34"/>
      <c r="BJ693" s="34"/>
      <c r="BK693" s="34"/>
      <c r="BL693" s="34"/>
      <c r="BM693" s="34"/>
      <c r="BN693" s="34"/>
      <c r="BO693" s="34"/>
      <c r="BP693" s="34"/>
      <c r="BQ693" s="34"/>
      <c r="BR693" s="34"/>
      <c r="BS693" s="34"/>
      <c r="BT693" s="34"/>
      <c r="BU693" s="34"/>
      <c r="BV693" s="34"/>
      <c r="BW693" s="34"/>
      <c r="BX693" s="34"/>
      <c r="BY693" s="34"/>
      <c r="BZ693" s="34"/>
    </row>
    <row r="694" spans="3:78" s="33" customFormat="1">
      <c r="C694" s="38"/>
      <c r="D694" s="41"/>
      <c r="E694" s="38"/>
      <c r="F694" s="39"/>
      <c r="G694" s="39"/>
      <c r="H694" s="40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4"/>
      <c r="AO694" s="34"/>
      <c r="AP694" s="34"/>
      <c r="AQ694" s="34"/>
      <c r="AR694" s="34"/>
      <c r="AS694" s="34"/>
      <c r="AT694" s="34"/>
      <c r="AU694" s="34"/>
      <c r="AV694" s="34"/>
      <c r="AW694" s="34"/>
      <c r="AX694" s="34"/>
      <c r="AY694" s="34"/>
      <c r="AZ694" s="34"/>
      <c r="BA694" s="34"/>
      <c r="BB694" s="34"/>
      <c r="BC694" s="34"/>
      <c r="BD694" s="34"/>
      <c r="BE694" s="34"/>
      <c r="BF694" s="34"/>
      <c r="BG694" s="34"/>
      <c r="BH694" s="34"/>
      <c r="BI694" s="34"/>
      <c r="BJ694" s="34"/>
      <c r="BK694" s="34"/>
      <c r="BL694" s="34"/>
      <c r="BM694" s="34"/>
      <c r="BN694" s="34"/>
      <c r="BO694" s="34"/>
      <c r="BP694" s="34"/>
      <c r="BQ694" s="34"/>
      <c r="BR694" s="34"/>
      <c r="BS694" s="34"/>
      <c r="BT694" s="34"/>
      <c r="BU694" s="34"/>
      <c r="BV694" s="34"/>
      <c r="BW694" s="34"/>
      <c r="BX694" s="34"/>
      <c r="BY694" s="34"/>
      <c r="BZ694" s="34"/>
    </row>
    <row r="695" spans="3:78" s="33" customFormat="1">
      <c r="C695" s="38"/>
      <c r="D695" s="41"/>
      <c r="E695" s="38"/>
      <c r="F695" s="39"/>
      <c r="G695" s="39"/>
      <c r="H695" s="40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4"/>
      <c r="AO695" s="34"/>
      <c r="AP695" s="34"/>
      <c r="AQ695" s="34"/>
      <c r="AR695" s="34"/>
      <c r="AS695" s="34"/>
      <c r="AT695" s="34"/>
      <c r="AU695" s="34"/>
      <c r="AV695" s="34"/>
      <c r="AW695" s="34"/>
      <c r="AX695" s="34"/>
      <c r="AY695" s="34"/>
      <c r="AZ695" s="34"/>
      <c r="BA695" s="34"/>
      <c r="BB695" s="34"/>
      <c r="BC695" s="34"/>
      <c r="BD695" s="34"/>
      <c r="BE695" s="34"/>
      <c r="BF695" s="34"/>
      <c r="BG695" s="34"/>
      <c r="BH695" s="34"/>
      <c r="BI695" s="34"/>
      <c r="BJ695" s="34"/>
      <c r="BK695" s="34"/>
      <c r="BL695" s="34"/>
      <c r="BM695" s="34"/>
      <c r="BN695" s="34"/>
      <c r="BO695" s="34"/>
      <c r="BP695" s="34"/>
      <c r="BQ695" s="34"/>
      <c r="BR695" s="34"/>
      <c r="BS695" s="34"/>
      <c r="BT695" s="34"/>
      <c r="BU695" s="34"/>
      <c r="BV695" s="34"/>
      <c r="BW695" s="34"/>
      <c r="BX695" s="34"/>
      <c r="BY695" s="34"/>
      <c r="BZ695" s="34"/>
    </row>
    <row r="696" spans="3:78" s="33" customFormat="1">
      <c r="C696" s="38"/>
      <c r="D696" s="41"/>
      <c r="E696" s="38"/>
      <c r="F696" s="39"/>
      <c r="G696" s="39"/>
      <c r="H696" s="40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4"/>
      <c r="AO696" s="34"/>
      <c r="AP696" s="34"/>
      <c r="AQ696" s="34"/>
      <c r="AR696" s="34"/>
      <c r="AS696" s="34"/>
      <c r="AT696" s="34"/>
      <c r="AU696" s="34"/>
      <c r="AV696" s="34"/>
      <c r="AW696" s="34"/>
      <c r="AX696" s="34"/>
      <c r="AY696" s="34"/>
      <c r="AZ696" s="34"/>
      <c r="BA696" s="34"/>
      <c r="BB696" s="34"/>
      <c r="BC696" s="34"/>
      <c r="BD696" s="34"/>
      <c r="BE696" s="34"/>
      <c r="BF696" s="34"/>
      <c r="BG696" s="34"/>
      <c r="BH696" s="34"/>
      <c r="BI696" s="34"/>
      <c r="BJ696" s="34"/>
      <c r="BK696" s="34"/>
      <c r="BL696" s="34"/>
      <c r="BM696" s="34"/>
      <c r="BN696" s="34"/>
      <c r="BO696" s="34"/>
      <c r="BP696" s="34"/>
      <c r="BQ696" s="34"/>
      <c r="BR696" s="34"/>
      <c r="BS696" s="34"/>
      <c r="BT696" s="34"/>
      <c r="BU696" s="34"/>
      <c r="BV696" s="34"/>
      <c r="BW696" s="34"/>
      <c r="BX696" s="34"/>
      <c r="BY696" s="34"/>
      <c r="BZ696" s="34"/>
    </row>
    <row r="697" spans="3:78" s="33" customFormat="1">
      <c r="C697" s="38"/>
      <c r="D697" s="41"/>
      <c r="E697" s="38"/>
      <c r="F697" s="39"/>
      <c r="G697" s="39"/>
      <c r="H697" s="40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4"/>
      <c r="AO697" s="34"/>
      <c r="AP697" s="34"/>
      <c r="AQ697" s="34"/>
      <c r="AR697" s="34"/>
      <c r="AS697" s="34"/>
      <c r="AT697" s="34"/>
      <c r="AU697" s="34"/>
      <c r="AV697" s="34"/>
      <c r="AW697" s="34"/>
      <c r="AX697" s="34"/>
      <c r="AY697" s="34"/>
      <c r="AZ697" s="34"/>
      <c r="BA697" s="34"/>
      <c r="BB697" s="34"/>
      <c r="BC697" s="34"/>
      <c r="BD697" s="34"/>
      <c r="BE697" s="34"/>
      <c r="BF697" s="34"/>
      <c r="BG697" s="34"/>
      <c r="BH697" s="34"/>
      <c r="BI697" s="34"/>
      <c r="BJ697" s="34"/>
      <c r="BK697" s="34"/>
      <c r="BL697" s="34"/>
      <c r="BM697" s="34"/>
      <c r="BN697" s="34"/>
      <c r="BO697" s="34"/>
      <c r="BP697" s="34"/>
      <c r="BQ697" s="34"/>
      <c r="BR697" s="34"/>
      <c r="BS697" s="34"/>
      <c r="BT697" s="34"/>
      <c r="BU697" s="34"/>
      <c r="BV697" s="34"/>
      <c r="BW697" s="34"/>
      <c r="BX697" s="34"/>
      <c r="BY697" s="34"/>
      <c r="BZ697" s="34"/>
    </row>
    <row r="698" spans="3:78" s="33" customFormat="1">
      <c r="C698" s="38"/>
      <c r="D698" s="41"/>
      <c r="E698" s="38"/>
      <c r="F698" s="39"/>
      <c r="G698" s="39"/>
      <c r="H698" s="40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4"/>
      <c r="AO698" s="34"/>
      <c r="AP698" s="34"/>
      <c r="AQ698" s="34"/>
      <c r="AR698" s="34"/>
      <c r="AS698" s="34"/>
      <c r="AT698" s="34"/>
      <c r="AU698" s="34"/>
      <c r="AV698" s="34"/>
      <c r="AW698" s="34"/>
      <c r="AX698" s="34"/>
      <c r="AY698" s="34"/>
      <c r="AZ698" s="34"/>
      <c r="BA698" s="34"/>
      <c r="BB698" s="34"/>
      <c r="BC698" s="34"/>
      <c r="BD698" s="34"/>
      <c r="BE698" s="34"/>
      <c r="BF698" s="34"/>
      <c r="BG698" s="34"/>
      <c r="BH698" s="34"/>
      <c r="BI698" s="34"/>
      <c r="BJ698" s="34"/>
      <c r="BK698" s="34"/>
      <c r="BL698" s="34"/>
      <c r="BM698" s="34"/>
      <c r="BN698" s="34"/>
      <c r="BO698" s="34"/>
      <c r="BP698" s="34"/>
      <c r="BQ698" s="34"/>
      <c r="BR698" s="34"/>
      <c r="BS698" s="34"/>
      <c r="BT698" s="34"/>
      <c r="BU698" s="34"/>
      <c r="BV698" s="34"/>
      <c r="BW698" s="34"/>
      <c r="BX698" s="34"/>
      <c r="BY698" s="34"/>
      <c r="BZ698" s="34"/>
    </row>
    <row r="699" spans="3:78" s="33" customFormat="1">
      <c r="C699" s="38"/>
      <c r="D699" s="41"/>
      <c r="E699" s="38"/>
      <c r="F699" s="39"/>
      <c r="G699" s="39"/>
      <c r="H699" s="40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4"/>
      <c r="AO699" s="34"/>
      <c r="AP699" s="34"/>
      <c r="AQ699" s="34"/>
      <c r="AR699" s="34"/>
      <c r="AS699" s="34"/>
      <c r="AT699" s="34"/>
      <c r="AU699" s="34"/>
      <c r="AV699" s="34"/>
      <c r="AW699" s="34"/>
      <c r="AX699" s="34"/>
      <c r="AY699" s="34"/>
      <c r="AZ699" s="34"/>
      <c r="BA699" s="34"/>
      <c r="BB699" s="34"/>
      <c r="BC699" s="34"/>
      <c r="BD699" s="34"/>
      <c r="BE699" s="34"/>
      <c r="BF699" s="34"/>
      <c r="BG699" s="34"/>
      <c r="BH699" s="34"/>
      <c r="BI699" s="34"/>
      <c r="BJ699" s="34"/>
      <c r="BK699" s="34"/>
      <c r="BL699" s="34"/>
      <c r="BM699" s="34"/>
      <c r="BN699" s="34"/>
      <c r="BO699" s="34"/>
      <c r="BP699" s="34"/>
      <c r="BQ699" s="34"/>
      <c r="BR699" s="34"/>
      <c r="BS699" s="34"/>
      <c r="BT699" s="34"/>
      <c r="BU699" s="34"/>
      <c r="BV699" s="34"/>
      <c r="BW699" s="34"/>
      <c r="BX699" s="34"/>
      <c r="BY699" s="34"/>
      <c r="BZ699" s="34"/>
    </row>
    <row r="700" spans="3:78" s="33" customFormat="1">
      <c r="C700" s="38"/>
      <c r="D700" s="41"/>
      <c r="E700" s="38"/>
      <c r="F700" s="39"/>
      <c r="G700" s="39"/>
      <c r="H700" s="40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4"/>
      <c r="AO700" s="34"/>
      <c r="AP700" s="34"/>
      <c r="AQ700" s="34"/>
      <c r="AR700" s="34"/>
      <c r="AS700" s="34"/>
      <c r="AT700" s="34"/>
      <c r="AU700" s="34"/>
      <c r="AV700" s="34"/>
      <c r="AW700" s="34"/>
      <c r="AX700" s="34"/>
      <c r="AY700" s="34"/>
      <c r="AZ700" s="34"/>
      <c r="BA700" s="34"/>
      <c r="BB700" s="34"/>
      <c r="BC700" s="34"/>
      <c r="BD700" s="34"/>
      <c r="BE700" s="34"/>
      <c r="BF700" s="34"/>
      <c r="BG700" s="34"/>
      <c r="BH700" s="34"/>
      <c r="BI700" s="34"/>
      <c r="BJ700" s="34"/>
      <c r="BK700" s="34"/>
      <c r="BL700" s="34"/>
      <c r="BM700" s="34"/>
      <c r="BN700" s="34"/>
      <c r="BO700" s="34"/>
      <c r="BP700" s="34"/>
      <c r="BQ700" s="34"/>
      <c r="BR700" s="34"/>
      <c r="BS700" s="34"/>
      <c r="BT700" s="34"/>
      <c r="BU700" s="34"/>
      <c r="BV700" s="34"/>
      <c r="BW700" s="34"/>
      <c r="BX700" s="34"/>
      <c r="BY700" s="34"/>
      <c r="BZ700" s="34"/>
    </row>
    <row r="701" spans="3:78" s="33" customFormat="1">
      <c r="C701" s="38"/>
      <c r="D701" s="41"/>
      <c r="E701" s="38"/>
      <c r="F701" s="39"/>
      <c r="G701" s="39"/>
      <c r="H701" s="40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4"/>
      <c r="AO701" s="34"/>
      <c r="AP701" s="34"/>
      <c r="AQ701" s="34"/>
      <c r="AR701" s="34"/>
      <c r="AS701" s="34"/>
      <c r="AT701" s="34"/>
      <c r="AU701" s="34"/>
      <c r="AV701" s="34"/>
      <c r="AW701" s="34"/>
      <c r="AX701" s="34"/>
      <c r="AY701" s="34"/>
      <c r="AZ701" s="34"/>
      <c r="BA701" s="34"/>
      <c r="BB701" s="34"/>
      <c r="BC701" s="34"/>
      <c r="BD701" s="34"/>
      <c r="BE701" s="34"/>
      <c r="BF701" s="34"/>
      <c r="BG701" s="34"/>
      <c r="BH701" s="34"/>
      <c r="BI701" s="34"/>
      <c r="BJ701" s="34"/>
      <c r="BK701" s="34"/>
      <c r="BL701" s="34"/>
      <c r="BM701" s="34"/>
      <c r="BN701" s="34"/>
      <c r="BO701" s="34"/>
      <c r="BP701" s="34"/>
      <c r="BQ701" s="34"/>
      <c r="BR701" s="34"/>
      <c r="BS701" s="34"/>
      <c r="BT701" s="34"/>
      <c r="BU701" s="34"/>
      <c r="BV701" s="34"/>
      <c r="BW701" s="34"/>
      <c r="BX701" s="34"/>
      <c r="BY701" s="34"/>
      <c r="BZ701" s="34"/>
    </row>
    <row r="702" spans="3:78" s="33" customFormat="1">
      <c r="C702" s="38"/>
      <c r="D702" s="41"/>
      <c r="E702" s="38"/>
      <c r="F702" s="39"/>
      <c r="G702" s="39"/>
      <c r="H702" s="40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4"/>
      <c r="AO702" s="34"/>
      <c r="AP702" s="34"/>
      <c r="AQ702" s="34"/>
      <c r="AR702" s="34"/>
      <c r="AS702" s="34"/>
      <c r="AT702" s="34"/>
      <c r="AU702" s="34"/>
      <c r="AV702" s="34"/>
      <c r="AW702" s="34"/>
      <c r="AX702" s="34"/>
      <c r="AY702" s="34"/>
      <c r="AZ702" s="34"/>
      <c r="BA702" s="34"/>
      <c r="BB702" s="34"/>
      <c r="BC702" s="34"/>
      <c r="BD702" s="34"/>
      <c r="BE702" s="34"/>
      <c r="BF702" s="34"/>
      <c r="BG702" s="34"/>
      <c r="BH702" s="34"/>
      <c r="BI702" s="34"/>
      <c r="BJ702" s="34"/>
      <c r="BK702" s="34"/>
      <c r="BL702" s="34"/>
      <c r="BM702" s="34"/>
      <c r="BN702" s="34"/>
      <c r="BO702" s="34"/>
      <c r="BP702" s="34"/>
      <c r="BQ702" s="34"/>
      <c r="BR702" s="34"/>
      <c r="BS702" s="34"/>
      <c r="BT702" s="34"/>
      <c r="BU702" s="34"/>
      <c r="BV702" s="34"/>
      <c r="BW702" s="34"/>
      <c r="BX702" s="34"/>
      <c r="BY702" s="34"/>
      <c r="BZ702" s="34"/>
    </row>
    <row r="703" spans="3:78" s="33" customFormat="1">
      <c r="C703" s="38"/>
      <c r="D703" s="41"/>
      <c r="E703" s="38"/>
      <c r="F703" s="39"/>
      <c r="G703" s="39"/>
      <c r="H703" s="40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4"/>
      <c r="AO703" s="34"/>
      <c r="AP703" s="34"/>
      <c r="AQ703" s="34"/>
      <c r="AR703" s="34"/>
      <c r="AS703" s="34"/>
      <c r="AT703" s="34"/>
      <c r="AU703" s="34"/>
      <c r="AV703" s="34"/>
      <c r="AW703" s="34"/>
      <c r="AX703" s="34"/>
      <c r="AY703" s="34"/>
      <c r="AZ703" s="34"/>
      <c r="BA703" s="34"/>
      <c r="BB703" s="34"/>
      <c r="BC703" s="34"/>
      <c r="BD703" s="34"/>
      <c r="BE703" s="34"/>
      <c r="BF703" s="34"/>
      <c r="BG703" s="34"/>
      <c r="BH703" s="34"/>
      <c r="BI703" s="34"/>
      <c r="BJ703" s="34"/>
      <c r="BK703" s="34"/>
      <c r="BL703" s="34"/>
      <c r="BM703" s="34"/>
      <c r="BN703" s="34"/>
      <c r="BO703" s="34"/>
      <c r="BP703" s="34"/>
      <c r="BQ703" s="34"/>
      <c r="BR703" s="34"/>
      <c r="BS703" s="34"/>
      <c r="BT703" s="34"/>
      <c r="BU703" s="34"/>
      <c r="BV703" s="34"/>
      <c r="BW703" s="34"/>
      <c r="BX703" s="34"/>
      <c r="BY703" s="34"/>
      <c r="BZ703" s="34"/>
    </row>
    <row r="704" spans="3:78" s="33" customFormat="1">
      <c r="C704" s="38"/>
      <c r="D704" s="41"/>
      <c r="E704" s="38"/>
      <c r="F704" s="39"/>
      <c r="G704" s="39"/>
      <c r="H704" s="40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4"/>
      <c r="AO704" s="34"/>
      <c r="AP704" s="34"/>
      <c r="AQ704" s="34"/>
      <c r="AR704" s="34"/>
      <c r="AS704" s="34"/>
      <c r="AT704" s="34"/>
      <c r="AU704" s="34"/>
      <c r="AV704" s="34"/>
      <c r="AW704" s="34"/>
      <c r="AX704" s="34"/>
      <c r="AY704" s="34"/>
      <c r="AZ704" s="34"/>
      <c r="BA704" s="34"/>
      <c r="BB704" s="34"/>
      <c r="BC704" s="34"/>
      <c r="BD704" s="34"/>
      <c r="BE704" s="34"/>
      <c r="BF704" s="34"/>
      <c r="BG704" s="34"/>
      <c r="BH704" s="34"/>
      <c r="BI704" s="34"/>
      <c r="BJ704" s="34"/>
      <c r="BK704" s="34"/>
      <c r="BL704" s="34"/>
      <c r="BM704" s="34"/>
      <c r="BN704" s="34"/>
      <c r="BO704" s="34"/>
      <c r="BP704" s="34"/>
      <c r="BQ704" s="34"/>
      <c r="BR704" s="34"/>
      <c r="BS704" s="34"/>
      <c r="BT704" s="34"/>
      <c r="BU704" s="34"/>
      <c r="BV704" s="34"/>
      <c r="BW704" s="34"/>
      <c r="BX704" s="34"/>
      <c r="BY704" s="34"/>
      <c r="BZ704" s="34"/>
    </row>
    <row r="705" spans="3:78" s="33" customFormat="1">
      <c r="C705" s="38"/>
      <c r="D705" s="41"/>
      <c r="E705" s="38"/>
      <c r="F705" s="39"/>
      <c r="G705" s="39"/>
      <c r="H705" s="40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4"/>
      <c r="AO705" s="34"/>
      <c r="AP705" s="34"/>
      <c r="AQ705" s="34"/>
      <c r="AR705" s="34"/>
      <c r="AS705" s="34"/>
      <c r="AT705" s="34"/>
      <c r="AU705" s="34"/>
      <c r="AV705" s="34"/>
      <c r="AW705" s="34"/>
      <c r="AX705" s="34"/>
      <c r="AY705" s="34"/>
      <c r="AZ705" s="34"/>
      <c r="BA705" s="34"/>
      <c r="BB705" s="34"/>
      <c r="BC705" s="34"/>
      <c r="BD705" s="34"/>
      <c r="BE705" s="34"/>
      <c r="BF705" s="34"/>
      <c r="BG705" s="34"/>
      <c r="BH705" s="34"/>
      <c r="BI705" s="34"/>
      <c r="BJ705" s="34"/>
      <c r="BK705" s="34"/>
      <c r="BL705" s="34"/>
      <c r="BM705" s="34"/>
      <c r="BN705" s="34"/>
      <c r="BO705" s="34"/>
      <c r="BP705" s="34"/>
      <c r="BQ705" s="34"/>
      <c r="BR705" s="34"/>
      <c r="BS705" s="34"/>
      <c r="BT705" s="34"/>
      <c r="BU705" s="34"/>
      <c r="BV705" s="34"/>
      <c r="BW705" s="34"/>
      <c r="BX705" s="34"/>
      <c r="BY705" s="34"/>
      <c r="BZ705" s="34"/>
    </row>
    <row r="706" spans="3:78" s="33" customFormat="1">
      <c r="C706" s="38"/>
      <c r="D706" s="41"/>
      <c r="E706" s="38"/>
      <c r="F706" s="39"/>
      <c r="G706" s="39"/>
      <c r="H706" s="40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4"/>
      <c r="AO706" s="34"/>
      <c r="AP706" s="34"/>
      <c r="AQ706" s="34"/>
      <c r="AR706" s="34"/>
      <c r="AS706" s="34"/>
      <c r="AT706" s="34"/>
      <c r="AU706" s="34"/>
      <c r="AV706" s="34"/>
      <c r="AW706" s="34"/>
      <c r="AX706" s="34"/>
      <c r="AY706" s="34"/>
      <c r="AZ706" s="34"/>
      <c r="BA706" s="34"/>
      <c r="BB706" s="34"/>
      <c r="BC706" s="34"/>
      <c r="BD706" s="34"/>
      <c r="BE706" s="34"/>
      <c r="BF706" s="34"/>
      <c r="BG706" s="34"/>
      <c r="BH706" s="34"/>
      <c r="BI706" s="34"/>
      <c r="BJ706" s="34"/>
      <c r="BK706" s="34"/>
      <c r="BL706" s="34"/>
      <c r="BM706" s="34"/>
      <c r="BN706" s="34"/>
      <c r="BO706" s="34"/>
      <c r="BP706" s="34"/>
      <c r="BQ706" s="34"/>
      <c r="BR706" s="34"/>
      <c r="BS706" s="34"/>
      <c r="BT706" s="34"/>
      <c r="BU706" s="34"/>
      <c r="BV706" s="34"/>
      <c r="BW706" s="34"/>
      <c r="BX706" s="34"/>
      <c r="BY706" s="34"/>
      <c r="BZ706" s="34"/>
    </row>
    <row r="707" spans="3:78" s="33" customFormat="1">
      <c r="C707" s="38"/>
      <c r="D707" s="41"/>
      <c r="E707" s="38"/>
      <c r="F707" s="39"/>
      <c r="G707" s="39"/>
      <c r="H707" s="40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  <c r="AV707" s="34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34"/>
      <c r="BH707" s="34"/>
      <c r="BI707" s="34"/>
      <c r="BJ707" s="34"/>
      <c r="BK707" s="34"/>
      <c r="BL707" s="34"/>
      <c r="BM707" s="34"/>
      <c r="BN707" s="34"/>
      <c r="BO707" s="34"/>
      <c r="BP707" s="34"/>
      <c r="BQ707" s="34"/>
      <c r="BR707" s="34"/>
      <c r="BS707" s="34"/>
      <c r="BT707" s="34"/>
      <c r="BU707" s="34"/>
      <c r="BV707" s="34"/>
      <c r="BW707" s="34"/>
      <c r="BX707" s="34"/>
      <c r="BY707" s="34"/>
      <c r="BZ707" s="34"/>
    </row>
    <row r="708" spans="3:78" s="33" customFormat="1">
      <c r="C708" s="38"/>
      <c r="D708" s="41"/>
      <c r="E708" s="38"/>
      <c r="F708" s="39"/>
      <c r="G708" s="39"/>
      <c r="H708" s="40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  <c r="AV708" s="34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34"/>
      <c r="BH708" s="34"/>
      <c r="BI708" s="34"/>
      <c r="BJ708" s="34"/>
      <c r="BK708" s="34"/>
      <c r="BL708" s="34"/>
      <c r="BM708" s="34"/>
      <c r="BN708" s="34"/>
      <c r="BO708" s="34"/>
      <c r="BP708" s="34"/>
      <c r="BQ708" s="34"/>
      <c r="BR708" s="34"/>
      <c r="BS708" s="34"/>
      <c r="BT708" s="34"/>
      <c r="BU708" s="34"/>
      <c r="BV708" s="34"/>
      <c r="BW708" s="34"/>
      <c r="BX708" s="34"/>
      <c r="BY708" s="34"/>
      <c r="BZ708" s="34"/>
    </row>
    <row r="709" spans="3:78" s="33" customFormat="1">
      <c r="C709" s="38"/>
      <c r="D709" s="41"/>
      <c r="E709" s="38"/>
      <c r="F709" s="39"/>
      <c r="G709" s="39"/>
      <c r="H709" s="40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  <c r="AV709" s="34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34"/>
      <c r="BH709" s="34"/>
      <c r="BI709" s="34"/>
      <c r="BJ709" s="34"/>
      <c r="BK709" s="34"/>
      <c r="BL709" s="34"/>
      <c r="BM709" s="34"/>
      <c r="BN709" s="34"/>
      <c r="BO709" s="34"/>
      <c r="BP709" s="34"/>
      <c r="BQ709" s="34"/>
      <c r="BR709" s="34"/>
      <c r="BS709" s="34"/>
      <c r="BT709" s="34"/>
      <c r="BU709" s="34"/>
      <c r="BV709" s="34"/>
      <c r="BW709" s="34"/>
      <c r="BX709" s="34"/>
      <c r="BY709" s="34"/>
      <c r="BZ709" s="34"/>
    </row>
    <row r="710" spans="3:78" s="33" customFormat="1">
      <c r="C710" s="38"/>
      <c r="D710" s="41"/>
      <c r="E710" s="38"/>
      <c r="F710" s="39"/>
      <c r="G710" s="39"/>
      <c r="H710" s="40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  <c r="AV710" s="34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34"/>
      <c r="BH710" s="34"/>
      <c r="BI710" s="34"/>
      <c r="BJ710" s="34"/>
      <c r="BK710" s="34"/>
      <c r="BL710" s="34"/>
      <c r="BM710" s="34"/>
      <c r="BN710" s="34"/>
      <c r="BO710" s="34"/>
      <c r="BP710" s="34"/>
      <c r="BQ710" s="34"/>
      <c r="BR710" s="34"/>
      <c r="BS710" s="34"/>
      <c r="BT710" s="34"/>
      <c r="BU710" s="34"/>
      <c r="BV710" s="34"/>
      <c r="BW710" s="34"/>
      <c r="BX710" s="34"/>
      <c r="BY710" s="34"/>
      <c r="BZ710" s="34"/>
    </row>
    <row r="711" spans="3:78" s="33" customFormat="1">
      <c r="C711" s="38"/>
      <c r="D711" s="41"/>
      <c r="E711" s="38"/>
      <c r="F711" s="39"/>
      <c r="G711" s="39"/>
      <c r="H711" s="40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4"/>
      <c r="AP711" s="34"/>
      <c r="AQ711" s="34"/>
      <c r="AR711" s="34"/>
      <c r="AS711" s="34"/>
      <c r="AT711" s="34"/>
      <c r="AU711" s="34"/>
      <c r="AV711" s="34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34"/>
      <c r="BH711" s="34"/>
      <c r="BI711" s="34"/>
      <c r="BJ711" s="34"/>
      <c r="BK711" s="34"/>
      <c r="BL711" s="34"/>
      <c r="BM711" s="34"/>
      <c r="BN711" s="34"/>
      <c r="BO711" s="34"/>
      <c r="BP711" s="34"/>
      <c r="BQ711" s="34"/>
      <c r="BR711" s="34"/>
      <c r="BS711" s="34"/>
      <c r="BT711" s="34"/>
      <c r="BU711" s="34"/>
      <c r="BV711" s="34"/>
      <c r="BW711" s="34"/>
      <c r="BX711" s="34"/>
      <c r="BY711" s="34"/>
      <c r="BZ711" s="34"/>
    </row>
    <row r="712" spans="3:78" s="33" customFormat="1">
      <c r="C712" s="38"/>
      <c r="D712" s="41"/>
      <c r="E712" s="38"/>
      <c r="F712" s="39"/>
      <c r="G712" s="39"/>
      <c r="H712" s="40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  <c r="AV712" s="34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34"/>
      <c r="BH712" s="34"/>
      <c r="BI712" s="34"/>
      <c r="BJ712" s="34"/>
      <c r="BK712" s="34"/>
      <c r="BL712" s="34"/>
      <c r="BM712" s="34"/>
      <c r="BN712" s="34"/>
      <c r="BO712" s="34"/>
      <c r="BP712" s="34"/>
      <c r="BQ712" s="34"/>
      <c r="BR712" s="34"/>
      <c r="BS712" s="34"/>
      <c r="BT712" s="34"/>
      <c r="BU712" s="34"/>
      <c r="BV712" s="34"/>
      <c r="BW712" s="34"/>
      <c r="BX712" s="34"/>
      <c r="BY712" s="34"/>
      <c r="BZ712" s="34"/>
    </row>
    <row r="713" spans="3:78" s="33" customFormat="1">
      <c r="C713" s="38"/>
      <c r="D713" s="41"/>
      <c r="E713" s="38"/>
      <c r="F713" s="39"/>
      <c r="G713" s="39"/>
      <c r="H713" s="40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  <c r="AV713" s="34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34"/>
      <c r="BH713" s="34"/>
      <c r="BI713" s="34"/>
      <c r="BJ713" s="34"/>
      <c r="BK713" s="34"/>
      <c r="BL713" s="34"/>
      <c r="BM713" s="34"/>
      <c r="BN713" s="34"/>
      <c r="BO713" s="34"/>
      <c r="BP713" s="34"/>
      <c r="BQ713" s="34"/>
      <c r="BR713" s="34"/>
      <c r="BS713" s="34"/>
      <c r="BT713" s="34"/>
      <c r="BU713" s="34"/>
      <c r="BV713" s="34"/>
      <c r="BW713" s="34"/>
      <c r="BX713" s="34"/>
      <c r="BY713" s="34"/>
      <c r="BZ713" s="34"/>
    </row>
    <row r="714" spans="3:78" s="33" customFormat="1">
      <c r="C714" s="38"/>
      <c r="D714" s="41"/>
      <c r="E714" s="38"/>
      <c r="F714" s="39"/>
      <c r="G714" s="39"/>
      <c r="H714" s="40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  <c r="AV714" s="34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34"/>
      <c r="BH714" s="34"/>
      <c r="BI714" s="34"/>
      <c r="BJ714" s="34"/>
      <c r="BK714" s="34"/>
      <c r="BL714" s="34"/>
      <c r="BM714" s="34"/>
      <c r="BN714" s="34"/>
      <c r="BO714" s="34"/>
      <c r="BP714" s="34"/>
      <c r="BQ714" s="34"/>
      <c r="BR714" s="34"/>
      <c r="BS714" s="34"/>
      <c r="BT714" s="34"/>
      <c r="BU714" s="34"/>
      <c r="BV714" s="34"/>
      <c r="BW714" s="34"/>
      <c r="BX714" s="34"/>
      <c r="BY714" s="34"/>
      <c r="BZ714" s="34"/>
    </row>
    <row r="715" spans="3:78" s="33" customFormat="1">
      <c r="C715" s="38"/>
      <c r="D715" s="41"/>
      <c r="E715" s="38"/>
      <c r="F715" s="39"/>
      <c r="G715" s="39"/>
      <c r="H715" s="40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4"/>
      <c r="AO715" s="34"/>
      <c r="AP715" s="34"/>
      <c r="AQ715" s="34"/>
      <c r="AR715" s="34"/>
      <c r="AS715" s="34"/>
      <c r="AT715" s="34"/>
      <c r="AU715" s="34"/>
      <c r="AV715" s="34"/>
      <c r="AW715" s="34"/>
      <c r="AX715" s="34"/>
      <c r="AY715" s="34"/>
      <c r="AZ715" s="34"/>
      <c r="BA715" s="34"/>
      <c r="BB715" s="34"/>
      <c r="BC715" s="34"/>
      <c r="BD715" s="34"/>
      <c r="BE715" s="34"/>
      <c r="BF715" s="34"/>
      <c r="BG715" s="34"/>
      <c r="BH715" s="34"/>
      <c r="BI715" s="34"/>
      <c r="BJ715" s="34"/>
      <c r="BK715" s="34"/>
      <c r="BL715" s="34"/>
      <c r="BM715" s="34"/>
      <c r="BN715" s="34"/>
      <c r="BO715" s="34"/>
      <c r="BP715" s="34"/>
      <c r="BQ715" s="34"/>
      <c r="BR715" s="34"/>
      <c r="BS715" s="34"/>
      <c r="BT715" s="34"/>
      <c r="BU715" s="34"/>
      <c r="BV715" s="34"/>
      <c r="BW715" s="34"/>
      <c r="BX715" s="34"/>
      <c r="BY715" s="34"/>
      <c r="BZ715" s="34"/>
    </row>
    <row r="716" spans="3:78" s="33" customFormat="1">
      <c r="C716" s="38"/>
      <c r="D716" s="41"/>
      <c r="E716" s="38"/>
      <c r="F716" s="39"/>
      <c r="G716" s="39"/>
      <c r="H716" s="40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4"/>
      <c r="AO716" s="34"/>
      <c r="AP716" s="34"/>
      <c r="AQ716" s="34"/>
      <c r="AR716" s="34"/>
      <c r="AS716" s="34"/>
      <c r="AT716" s="34"/>
      <c r="AU716" s="34"/>
      <c r="AV716" s="34"/>
      <c r="AW716" s="34"/>
      <c r="AX716" s="34"/>
      <c r="AY716" s="34"/>
      <c r="AZ716" s="34"/>
      <c r="BA716" s="34"/>
      <c r="BB716" s="34"/>
      <c r="BC716" s="34"/>
      <c r="BD716" s="34"/>
      <c r="BE716" s="34"/>
      <c r="BF716" s="34"/>
      <c r="BG716" s="34"/>
      <c r="BH716" s="34"/>
      <c r="BI716" s="34"/>
      <c r="BJ716" s="34"/>
      <c r="BK716" s="34"/>
      <c r="BL716" s="34"/>
      <c r="BM716" s="34"/>
      <c r="BN716" s="34"/>
      <c r="BO716" s="34"/>
      <c r="BP716" s="34"/>
      <c r="BQ716" s="34"/>
      <c r="BR716" s="34"/>
      <c r="BS716" s="34"/>
      <c r="BT716" s="34"/>
      <c r="BU716" s="34"/>
      <c r="BV716" s="34"/>
      <c r="BW716" s="34"/>
      <c r="BX716" s="34"/>
      <c r="BY716" s="34"/>
      <c r="BZ716" s="34"/>
    </row>
    <row r="717" spans="3:78" s="33" customFormat="1">
      <c r="C717" s="38"/>
      <c r="D717" s="41"/>
      <c r="E717" s="38"/>
      <c r="F717" s="39"/>
      <c r="G717" s="39"/>
      <c r="H717" s="40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4"/>
      <c r="AO717" s="34"/>
      <c r="AP717" s="34"/>
      <c r="AQ717" s="34"/>
      <c r="AR717" s="34"/>
      <c r="AS717" s="34"/>
      <c r="AT717" s="34"/>
      <c r="AU717" s="34"/>
      <c r="AV717" s="34"/>
      <c r="AW717" s="34"/>
      <c r="AX717" s="34"/>
      <c r="AY717" s="34"/>
      <c r="AZ717" s="34"/>
      <c r="BA717" s="34"/>
      <c r="BB717" s="34"/>
      <c r="BC717" s="34"/>
      <c r="BD717" s="34"/>
      <c r="BE717" s="34"/>
      <c r="BF717" s="34"/>
      <c r="BG717" s="34"/>
      <c r="BH717" s="34"/>
      <c r="BI717" s="34"/>
      <c r="BJ717" s="34"/>
      <c r="BK717" s="34"/>
      <c r="BL717" s="34"/>
      <c r="BM717" s="34"/>
      <c r="BN717" s="34"/>
      <c r="BO717" s="34"/>
      <c r="BP717" s="34"/>
      <c r="BQ717" s="34"/>
      <c r="BR717" s="34"/>
      <c r="BS717" s="34"/>
      <c r="BT717" s="34"/>
      <c r="BU717" s="34"/>
      <c r="BV717" s="34"/>
      <c r="BW717" s="34"/>
      <c r="BX717" s="34"/>
      <c r="BY717" s="34"/>
      <c r="BZ717" s="34"/>
    </row>
    <row r="718" spans="3:78" s="33" customFormat="1">
      <c r="C718" s="38"/>
      <c r="D718" s="41"/>
      <c r="E718" s="38"/>
      <c r="F718" s="39"/>
      <c r="G718" s="39"/>
      <c r="H718" s="40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4"/>
      <c r="AO718" s="34"/>
      <c r="AP718" s="34"/>
      <c r="AQ718" s="34"/>
      <c r="AR718" s="34"/>
      <c r="AS718" s="34"/>
      <c r="AT718" s="34"/>
      <c r="AU718" s="34"/>
      <c r="AV718" s="34"/>
      <c r="AW718" s="34"/>
      <c r="AX718" s="34"/>
      <c r="AY718" s="34"/>
      <c r="AZ718" s="34"/>
      <c r="BA718" s="34"/>
      <c r="BB718" s="34"/>
      <c r="BC718" s="34"/>
      <c r="BD718" s="34"/>
      <c r="BE718" s="34"/>
      <c r="BF718" s="34"/>
      <c r="BG718" s="34"/>
      <c r="BH718" s="34"/>
      <c r="BI718" s="34"/>
      <c r="BJ718" s="34"/>
      <c r="BK718" s="34"/>
      <c r="BL718" s="34"/>
      <c r="BM718" s="34"/>
      <c r="BN718" s="34"/>
      <c r="BO718" s="34"/>
      <c r="BP718" s="34"/>
      <c r="BQ718" s="34"/>
      <c r="BR718" s="34"/>
      <c r="BS718" s="34"/>
      <c r="BT718" s="34"/>
      <c r="BU718" s="34"/>
      <c r="BV718" s="34"/>
      <c r="BW718" s="34"/>
      <c r="BX718" s="34"/>
      <c r="BY718" s="34"/>
      <c r="BZ718" s="34"/>
    </row>
    <row r="719" spans="3:78" s="33" customFormat="1">
      <c r="C719" s="38"/>
      <c r="D719" s="41"/>
      <c r="E719" s="38"/>
      <c r="F719" s="39"/>
      <c r="G719" s="39"/>
      <c r="H719" s="40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  <c r="AV719" s="34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34"/>
      <c r="BH719" s="34"/>
      <c r="BI719" s="34"/>
      <c r="BJ719" s="34"/>
      <c r="BK719" s="34"/>
      <c r="BL719" s="34"/>
      <c r="BM719" s="34"/>
      <c r="BN719" s="34"/>
      <c r="BO719" s="34"/>
      <c r="BP719" s="34"/>
      <c r="BQ719" s="34"/>
      <c r="BR719" s="34"/>
      <c r="BS719" s="34"/>
      <c r="BT719" s="34"/>
      <c r="BU719" s="34"/>
      <c r="BV719" s="34"/>
      <c r="BW719" s="34"/>
      <c r="BX719" s="34"/>
      <c r="BY719" s="34"/>
      <c r="BZ719" s="34"/>
    </row>
    <row r="720" spans="3:78" s="33" customFormat="1">
      <c r="C720" s="38"/>
      <c r="D720" s="41"/>
      <c r="E720" s="38"/>
      <c r="F720" s="39"/>
      <c r="G720" s="39"/>
      <c r="H720" s="40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4"/>
      <c r="AO720" s="34"/>
      <c r="AP720" s="34"/>
      <c r="AQ720" s="34"/>
      <c r="AR720" s="34"/>
      <c r="AS720" s="34"/>
      <c r="AT720" s="34"/>
      <c r="AU720" s="34"/>
      <c r="AV720" s="34"/>
      <c r="AW720" s="34"/>
      <c r="AX720" s="34"/>
      <c r="AY720" s="34"/>
      <c r="AZ720" s="34"/>
      <c r="BA720" s="34"/>
      <c r="BB720" s="34"/>
      <c r="BC720" s="34"/>
      <c r="BD720" s="34"/>
      <c r="BE720" s="34"/>
      <c r="BF720" s="34"/>
      <c r="BG720" s="34"/>
      <c r="BH720" s="34"/>
      <c r="BI720" s="34"/>
      <c r="BJ720" s="34"/>
      <c r="BK720" s="34"/>
      <c r="BL720" s="34"/>
      <c r="BM720" s="34"/>
      <c r="BN720" s="34"/>
      <c r="BO720" s="34"/>
      <c r="BP720" s="34"/>
      <c r="BQ720" s="34"/>
      <c r="BR720" s="34"/>
      <c r="BS720" s="34"/>
      <c r="BT720" s="34"/>
      <c r="BU720" s="34"/>
      <c r="BV720" s="34"/>
      <c r="BW720" s="34"/>
      <c r="BX720" s="34"/>
      <c r="BY720" s="34"/>
      <c r="BZ720" s="34"/>
    </row>
    <row r="721" spans="3:78" s="33" customFormat="1">
      <c r="C721" s="38"/>
      <c r="D721" s="41"/>
      <c r="E721" s="38"/>
      <c r="F721" s="39"/>
      <c r="G721" s="39"/>
      <c r="H721" s="40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4"/>
      <c r="AO721" s="34"/>
      <c r="AP721" s="34"/>
      <c r="AQ721" s="34"/>
      <c r="AR721" s="34"/>
      <c r="AS721" s="34"/>
      <c r="AT721" s="34"/>
      <c r="AU721" s="34"/>
      <c r="AV721" s="34"/>
      <c r="AW721" s="34"/>
      <c r="AX721" s="34"/>
      <c r="AY721" s="34"/>
      <c r="AZ721" s="34"/>
      <c r="BA721" s="34"/>
      <c r="BB721" s="34"/>
      <c r="BC721" s="34"/>
      <c r="BD721" s="34"/>
      <c r="BE721" s="34"/>
      <c r="BF721" s="34"/>
      <c r="BG721" s="34"/>
      <c r="BH721" s="34"/>
      <c r="BI721" s="34"/>
      <c r="BJ721" s="34"/>
      <c r="BK721" s="34"/>
      <c r="BL721" s="34"/>
      <c r="BM721" s="34"/>
      <c r="BN721" s="34"/>
      <c r="BO721" s="34"/>
      <c r="BP721" s="34"/>
      <c r="BQ721" s="34"/>
      <c r="BR721" s="34"/>
      <c r="BS721" s="34"/>
      <c r="BT721" s="34"/>
      <c r="BU721" s="34"/>
      <c r="BV721" s="34"/>
      <c r="BW721" s="34"/>
      <c r="BX721" s="34"/>
      <c r="BY721" s="34"/>
      <c r="BZ721" s="34"/>
    </row>
    <row r="722" spans="3:78" s="33" customFormat="1">
      <c r="C722" s="38"/>
      <c r="D722" s="41"/>
      <c r="E722" s="38"/>
      <c r="F722" s="39"/>
      <c r="G722" s="39"/>
      <c r="H722" s="40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4"/>
      <c r="AO722" s="34"/>
      <c r="AP722" s="34"/>
      <c r="AQ722" s="34"/>
      <c r="AR722" s="34"/>
      <c r="AS722" s="34"/>
      <c r="AT722" s="34"/>
      <c r="AU722" s="34"/>
      <c r="AV722" s="34"/>
      <c r="AW722" s="34"/>
      <c r="AX722" s="34"/>
      <c r="AY722" s="34"/>
      <c r="AZ722" s="34"/>
      <c r="BA722" s="34"/>
      <c r="BB722" s="34"/>
      <c r="BC722" s="34"/>
      <c r="BD722" s="34"/>
      <c r="BE722" s="34"/>
      <c r="BF722" s="34"/>
      <c r="BG722" s="34"/>
      <c r="BH722" s="34"/>
      <c r="BI722" s="34"/>
      <c r="BJ722" s="34"/>
      <c r="BK722" s="34"/>
      <c r="BL722" s="34"/>
      <c r="BM722" s="34"/>
      <c r="BN722" s="34"/>
      <c r="BO722" s="34"/>
      <c r="BP722" s="34"/>
      <c r="BQ722" s="34"/>
      <c r="BR722" s="34"/>
      <c r="BS722" s="34"/>
      <c r="BT722" s="34"/>
      <c r="BU722" s="34"/>
      <c r="BV722" s="34"/>
      <c r="BW722" s="34"/>
      <c r="BX722" s="34"/>
      <c r="BY722" s="34"/>
      <c r="BZ722" s="34"/>
    </row>
    <row r="723" spans="3:78" s="33" customFormat="1">
      <c r="C723" s="38"/>
      <c r="D723" s="41"/>
      <c r="E723" s="38"/>
      <c r="F723" s="39"/>
      <c r="G723" s="39"/>
      <c r="H723" s="40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4"/>
      <c r="AO723" s="34"/>
      <c r="AP723" s="34"/>
      <c r="AQ723" s="34"/>
      <c r="AR723" s="34"/>
      <c r="AS723" s="34"/>
      <c r="AT723" s="34"/>
      <c r="AU723" s="34"/>
      <c r="AV723" s="34"/>
      <c r="AW723" s="34"/>
      <c r="AX723" s="34"/>
      <c r="AY723" s="34"/>
      <c r="AZ723" s="34"/>
      <c r="BA723" s="34"/>
      <c r="BB723" s="34"/>
      <c r="BC723" s="34"/>
      <c r="BD723" s="34"/>
      <c r="BE723" s="34"/>
      <c r="BF723" s="34"/>
      <c r="BG723" s="34"/>
      <c r="BH723" s="34"/>
      <c r="BI723" s="34"/>
      <c r="BJ723" s="34"/>
      <c r="BK723" s="34"/>
      <c r="BL723" s="34"/>
      <c r="BM723" s="34"/>
      <c r="BN723" s="34"/>
      <c r="BO723" s="34"/>
      <c r="BP723" s="34"/>
      <c r="BQ723" s="34"/>
      <c r="BR723" s="34"/>
      <c r="BS723" s="34"/>
      <c r="BT723" s="34"/>
      <c r="BU723" s="34"/>
      <c r="BV723" s="34"/>
      <c r="BW723" s="34"/>
      <c r="BX723" s="34"/>
      <c r="BY723" s="34"/>
      <c r="BZ723" s="34"/>
    </row>
    <row r="724" spans="3:78" s="33" customFormat="1">
      <c r="C724" s="38"/>
      <c r="D724" s="41"/>
      <c r="E724" s="38"/>
      <c r="F724" s="39"/>
      <c r="G724" s="39"/>
      <c r="H724" s="40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4"/>
      <c r="AO724" s="34"/>
      <c r="AP724" s="34"/>
      <c r="AQ724" s="34"/>
      <c r="AR724" s="34"/>
      <c r="AS724" s="34"/>
      <c r="AT724" s="34"/>
      <c r="AU724" s="34"/>
      <c r="AV724" s="34"/>
      <c r="AW724" s="34"/>
      <c r="AX724" s="34"/>
      <c r="AY724" s="34"/>
      <c r="AZ724" s="34"/>
      <c r="BA724" s="34"/>
      <c r="BB724" s="34"/>
      <c r="BC724" s="34"/>
      <c r="BD724" s="34"/>
      <c r="BE724" s="34"/>
      <c r="BF724" s="34"/>
      <c r="BG724" s="34"/>
      <c r="BH724" s="34"/>
      <c r="BI724" s="34"/>
      <c r="BJ724" s="34"/>
      <c r="BK724" s="34"/>
      <c r="BL724" s="34"/>
      <c r="BM724" s="34"/>
      <c r="BN724" s="34"/>
      <c r="BO724" s="34"/>
      <c r="BP724" s="34"/>
      <c r="BQ724" s="34"/>
      <c r="BR724" s="34"/>
      <c r="BS724" s="34"/>
      <c r="BT724" s="34"/>
      <c r="BU724" s="34"/>
      <c r="BV724" s="34"/>
      <c r="BW724" s="34"/>
      <c r="BX724" s="34"/>
      <c r="BY724" s="34"/>
      <c r="BZ724" s="34"/>
    </row>
    <row r="725" spans="3:78" s="33" customFormat="1">
      <c r="C725" s="38"/>
      <c r="D725" s="41"/>
      <c r="E725" s="38"/>
      <c r="F725" s="39"/>
      <c r="G725" s="39"/>
      <c r="H725" s="40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4"/>
      <c r="AO725" s="34"/>
      <c r="AP725" s="34"/>
      <c r="AQ725" s="34"/>
      <c r="AR725" s="34"/>
      <c r="AS725" s="34"/>
      <c r="AT725" s="34"/>
      <c r="AU725" s="34"/>
      <c r="AV725" s="34"/>
      <c r="AW725" s="34"/>
      <c r="AX725" s="34"/>
      <c r="AY725" s="34"/>
      <c r="AZ725" s="34"/>
      <c r="BA725" s="34"/>
      <c r="BB725" s="34"/>
      <c r="BC725" s="34"/>
      <c r="BD725" s="34"/>
      <c r="BE725" s="34"/>
      <c r="BF725" s="34"/>
      <c r="BG725" s="34"/>
      <c r="BH725" s="34"/>
      <c r="BI725" s="34"/>
      <c r="BJ725" s="34"/>
      <c r="BK725" s="34"/>
      <c r="BL725" s="34"/>
      <c r="BM725" s="34"/>
      <c r="BN725" s="34"/>
      <c r="BO725" s="34"/>
      <c r="BP725" s="34"/>
      <c r="BQ725" s="34"/>
      <c r="BR725" s="34"/>
      <c r="BS725" s="34"/>
      <c r="BT725" s="34"/>
      <c r="BU725" s="34"/>
      <c r="BV725" s="34"/>
      <c r="BW725" s="34"/>
      <c r="BX725" s="34"/>
      <c r="BY725" s="34"/>
      <c r="BZ725" s="34"/>
    </row>
    <row r="726" spans="3:78" s="33" customFormat="1">
      <c r="C726" s="38"/>
      <c r="D726" s="41"/>
      <c r="E726" s="38"/>
      <c r="F726" s="39"/>
      <c r="G726" s="39"/>
      <c r="H726" s="40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4"/>
      <c r="AO726" s="34"/>
      <c r="AP726" s="34"/>
      <c r="AQ726" s="34"/>
      <c r="AR726" s="34"/>
      <c r="AS726" s="34"/>
      <c r="AT726" s="34"/>
      <c r="AU726" s="34"/>
      <c r="AV726" s="34"/>
      <c r="AW726" s="34"/>
      <c r="AX726" s="34"/>
      <c r="AY726" s="34"/>
      <c r="AZ726" s="34"/>
      <c r="BA726" s="34"/>
      <c r="BB726" s="34"/>
      <c r="BC726" s="34"/>
      <c r="BD726" s="34"/>
      <c r="BE726" s="34"/>
      <c r="BF726" s="34"/>
      <c r="BG726" s="34"/>
      <c r="BH726" s="34"/>
      <c r="BI726" s="34"/>
      <c r="BJ726" s="34"/>
      <c r="BK726" s="34"/>
      <c r="BL726" s="34"/>
      <c r="BM726" s="34"/>
      <c r="BN726" s="34"/>
      <c r="BO726" s="34"/>
      <c r="BP726" s="34"/>
      <c r="BQ726" s="34"/>
      <c r="BR726" s="34"/>
      <c r="BS726" s="34"/>
      <c r="BT726" s="34"/>
      <c r="BU726" s="34"/>
      <c r="BV726" s="34"/>
      <c r="BW726" s="34"/>
      <c r="BX726" s="34"/>
      <c r="BY726" s="34"/>
      <c r="BZ726" s="34"/>
    </row>
    <row r="727" spans="3:78" s="33" customFormat="1">
      <c r="C727" s="38"/>
      <c r="D727" s="41"/>
      <c r="E727" s="38"/>
      <c r="F727" s="39"/>
      <c r="G727" s="39"/>
      <c r="H727" s="40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4"/>
      <c r="AO727" s="34"/>
      <c r="AP727" s="34"/>
      <c r="AQ727" s="34"/>
      <c r="AR727" s="34"/>
      <c r="AS727" s="34"/>
      <c r="AT727" s="34"/>
      <c r="AU727" s="34"/>
      <c r="AV727" s="34"/>
      <c r="AW727" s="34"/>
      <c r="AX727" s="34"/>
      <c r="AY727" s="34"/>
      <c r="AZ727" s="34"/>
      <c r="BA727" s="34"/>
      <c r="BB727" s="34"/>
      <c r="BC727" s="34"/>
      <c r="BD727" s="34"/>
      <c r="BE727" s="34"/>
      <c r="BF727" s="34"/>
      <c r="BG727" s="34"/>
      <c r="BH727" s="34"/>
      <c r="BI727" s="34"/>
      <c r="BJ727" s="34"/>
      <c r="BK727" s="34"/>
      <c r="BL727" s="34"/>
      <c r="BM727" s="34"/>
      <c r="BN727" s="34"/>
      <c r="BO727" s="34"/>
      <c r="BP727" s="34"/>
      <c r="BQ727" s="34"/>
      <c r="BR727" s="34"/>
      <c r="BS727" s="34"/>
      <c r="BT727" s="34"/>
      <c r="BU727" s="34"/>
      <c r="BV727" s="34"/>
      <c r="BW727" s="34"/>
      <c r="BX727" s="34"/>
      <c r="BY727" s="34"/>
      <c r="BZ727" s="34"/>
    </row>
    <row r="728" spans="3:78" s="33" customFormat="1">
      <c r="C728" s="38"/>
      <c r="D728" s="41"/>
      <c r="E728" s="38"/>
      <c r="F728" s="39"/>
      <c r="G728" s="39"/>
      <c r="H728" s="40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4"/>
      <c r="AO728" s="34"/>
      <c r="AP728" s="34"/>
      <c r="AQ728" s="34"/>
      <c r="AR728" s="34"/>
      <c r="AS728" s="34"/>
      <c r="AT728" s="34"/>
      <c r="AU728" s="34"/>
      <c r="AV728" s="34"/>
      <c r="AW728" s="34"/>
      <c r="AX728" s="34"/>
      <c r="AY728" s="34"/>
      <c r="AZ728" s="34"/>
      <c r="BA728" s="34"/>
      <c r="BB728" s="34"/>
      <c r="BC728" s="34"/>
      <c r="BD728" s="34"/>
      <c r="BE728" s="34"/>
      <c r="BF728" s="34"/>
      <c r="BG728" s="34"/>
      <c r="BH728" s="34"/>
      <c r="BI728" s="34"/>
      <c r="BJ728" s="34"/>
      <c r="BK728" s="34"/>
      <c r="BL728" s="34"/>
      <c r="BM728" s="34"/>
      <c r="BN728" s="34"/>
      <c r="BO728" s="34"/>
      <c r="BP728" s="34"/>
      <c r="BQ728" s="34"/>
      <c r="BR728" s="34"/>
      <c r="BS728" s="34"/>
      <c r="BT728" s="34"/>
      <c r="BU728" s="34"/>
      <c r="BV728" s="34"/>
      <c r="BW728" s="34"/>
      <c r="BX728" s="34"/>
      <c r="BY728" s="34"/>
      <c r="BZ728" s="34"/>
    </row>
    <row r="729" spans="3:78" s="33" customFormat="1">
      <c r="C729" s="38"/>
      <c r="D729" s="41"/>
      <c r="E729" s="38"/>
      <c r="F729" s="39"/>
      <c r="G729" s="39"/>
      <c r="H729" s="40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4"/>
      <c r="AO729" s="34"/>
      <c r="AP729" s="34"/>
      <c r="AQ729" s="34"/>
      <c r="AR729" s="34"/>
      <c r="AS729" s="34"/>
      <c r="AT729" s="34"/>
      <c r="AU729" s="34"/>
      <c r="AV729" s="34"/>
      <c r="AW729" s="34"/>
      <c r="AX729" s="34"/>
      <c r="AY729" s="34"/>
      <c r="AZ729" s="34"/>
      <c r="BA729" s="34"/>
      <c r="BB729" s="34"/>
      <c r="BC729" s="34"/>
      <c r="BD729" s="34"/>
      <c r="BE729" s="34"/>
      <c r="BF729" s="34"/>
      <c r="BG729" s="34"/>
      <c r="BH729" s="34"/>
      <c r="BI729" s="34"/>
      <c r="BJ729" s="34"/>
      <c r="BK729" s="34"/>
      <c r="BL729" s="34"/>
      <c r="BM729" s="34"/>
      <c r="BN729" s="34"/>
      <c r="BO729" s="34"/>
      <c r="BP729" s="34"/>
      <c r="BQ729" s="34"/>
      <c r="BR729" s="34"/>
      <c r="BS729" s="34"/>
      <c r="BT729" s="34"/>
      <c r="BU729" s="34"/>
      <c r="BV729" s="34"/>
      <c r="BW729" s="34"/>
      <c r="BX729" s="34"/>
      <c r="BY729" s="34"/>
      <c r="BZ729" s="34"/>
    </row>
    <row r="730" spans="3:78" s="33" customFormat="1">
      <c r="C730" s="38"/>
      <c r="D730" s="41"/>
      <c r="E730" s="38"/>
      <c r="F730" s="39"/>
      <c r="G730" s="39"/>
      <c r="H730" s="40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4"/>
      <c r="AO730" s="34"/>
      <c r="AP730" s="34"/>
      <c r="AQ730" s="34"/>
      <c r="AR730" s="34"/>
      <c r="AS730" s="34"/>
      <c r="AT730" s="34"/>
      <c r="AU730" s="34"/>
      <c r="AV730" s="34"/>
      <c r="AW730" s="34"/>
      <c r="AX730" s="34"/>
      <c r="AY730" s="34"/>
      <c r="AZ730" s="34"/>
      <c r="BA730" s="34"/>
      <c r="BB730" s="34"/>
      <c r="BC730" s="34"/>
      <c r="BD730" s="34"/>
      <c r="BE730" s="34"/>
      <c r="BF730" s="34"/>
      <c r="BG730" s="34"/>
      <c r="BH730" s="34"/>
      <c r="BI730" s="34"/>
      <c r="BJ730" s="34"/>
      <c r="BK730" s="34"/>
      <c r="BL730" s="34"/>
      <c r="BM730" s="34"/>
      <c r="BN730" s="34"/>
      <c r="BO730" s="34"/>
      <c r="BP730" s="34"/>
      <c r="BQ730" s="34"/>
      <c r="BR730" s="34"/>
      <c r="BS730" s="34"/>
      <c r="BT730" s="34"/>
      <c r="BU730" s="34"/>
      <c r="BV730" s="34"/>
      <c r="BW730" s="34"/>
      <c r="BX730" s="34"/>
      <c r="BY730" s="34"/>
      <c r="BZ730" s="34"/>
    </row>
    <row r="731" spans="3:78" s="33" customFormat="1">
      <c r="C731" s="38"/>
      <c r="D731" s="41"/>
      <c r="E731" s="38"/>
      <c r="F731" s="39"/>
      <c r="G731" s="39"/>
      <c r="H731" s="40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4"/>
      <c r="AO731" s="34"/>
      <c r="AP731" s="34"/>
      <c r="AQ731" s="34"/>
      <c r="AR731" s="34"/>
      <c r="AS731" s="34"/>
      <c r="AT731" s="34"/>
      <c r="AU731" s="34"/>
      <c r="AV731" s="34"/>
      <c r="AW731" s="34"/>
      <c r="AX731" s="34"/>
      <c r="AY731" s="34"/>
      <c r="AZ731" s="34"/>
      <c r="BA731" s="34"/>
      <c r="BB731" s="34"/>
      <c r="BC731" s="34"/>
      <c r="BD731" s="34"/>
      <c r="BE731" s="34"/>
      <c r="BF731" s="34"/>
      <c r="BG731" s="34"/>
      <c r="BH731" s="34"/>
      <c r="BI731" s="34"/>
      <c r="BJ731" s="34"/>
      <c r="BK731" s="34"/>
      <c r="BL731" s="34"/>
      <c r="BM731" s="34"/>
      <c r="BN731" s="34"/>
      <c r="BO731" s="34"/>
      <c r="BP731" s="34"/>
      <c r="BQ731" s="34"/>
      <c r="BR731" s="34"/>
      <c r="BS731" s="34"/>
      <c r="BT731" s="34"/>
      <c r="BU731" s="34"/>
      <c r="BV731" s="34"/>
      <c r="BW731" s="34"/>
      <c r="BX731" s="34"/>
      <c r="BY731" s="34"/>
      <c r="BZ731" s="34"/>
    </row>
    <row r="732" spans="3:78" s="33" customFormat="1">
      <c r="C732" s="38"/>
      <c r="D732" s="41"/>
      <c r="E732" s="38"/>
      <c r="F732" s="39"/>
      <c r="G732" s="39"/>
      <c r="H732" s="40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4"/>
      <c r="AO732" s="34"/>
      <c r="AP732" s="34"/>
      <c r="AQ732" s="34"/>
      <c r="AR732" s="34"/>
      <c r="AS732" s="34"/>
      <c r="AT732" s="34"/>
      <c r="AU732" s="34"/>
      <c r="AV732" s="34"/>
      <c r="AW732" s="34"/>
      <c r="AX732" s="34"/>
      <c r="AY732" s="34"/>
      <c r="AZ732" s="34"/>
      <c r="BA732" s="34"/>
      <c r="BB732" s="34"/>
      <c r="BC732" s="34"/>
      <c r="BD732" s="34"/>
      <c r="BE732" s="34"/>
      <c r="BF732" s="34"/>
      <c r="BG732" s="34"/>
      <c r="BH732" s="34"/>
      <c r="BI732" s="34"/>
      <c r="BJ732" s="34"/>
      <c r="BK732" s="34"/>
      <c r="BL732" s="34"/>
      <c r="BM732" s="34"/>
      <c r="BN732" s="34"/>
      <c r="BO732" s="34"/>
      <c r="BP732" s="34"/>
      <c r="BQ732" s="34"/>
      <c r="BR732" s="34"/>
      <c r="BS732" s="34"/>
      <c r="BT732" s="34"/>
      <c r="BU732" s="34"/>
      <c r="BV732" s="34"/>
      <c r="BW732" s="34"/>
      <c r="BX732" s="34"/>
      <c r="BY732" s="34"/>
      <c r="BZ732" s="34"/>
    </row>
    <row r="733" spans="3:78" s="33" customFormat="1">
      <c r="C733" s="38"/>
      <c r="D733" s="41"/>
      <c r="E733" s="38"/>
      <c r="F733" s="39"/>
      <c r="G733" s="39"/>
      <c r="H733" s="40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4"/>
      <c r="AO733" s="34"/>
      <c r="AP733" s="34"/>
      <c r="AQ733" s="34"/>
      <c r="AR733" s="34"/>
      <c r="AS733" s="34"/>
      <c r="AT733" s="34"/>
      <c r="AU733" s="34"/>
      <c r="AV733" s="34"/>
      <c r="AW733" s="34"/>
      <c r="AX733" s="34"/>
      <c r="AY733" s="34"/>
      <c r="AZ733" s="34"/>
      <c r="BA733" s="34"/>
      <c r="BB733" s="34"/>
      <c r="BC733" s="34"/>
      <c r="BD733" s="34"/>
      <c r="BE733" s="34"/>
      <c r="BF733" s="34"/>
      <c r="BG733" s="34"/>
      <c r="BH733" s="34"/>
      <c r="BI733" s="34"/>
      <c r="BJ733" s="34"/>
      <c r="BK733" s="34"/>
      <c r="BL733" s="34"/>
      <c r="BM733" s="34"/>
      <c r="BN733" s="34"/>
      <c r="BO733" s="34"/>
      <c r="BP733" s="34"/>
      <c r="BQ733" s="34"/>
      <c r="BR733" s="34"/>
      <c r="BS733" s="34"/>
      <c r="BT733" s="34"/>
      <c r="BU733" s="34"/>
      <c r="BV733" s="34"/>
      <c r="BW733" s="34"/>
      <c r="BX733" s="34"/>
      <c r="BY733" s="34"/>
      <c r="BZ733" s="34"/>
    </row>
    <row r="734" spans="3:78" s="33" customFormat="1">
      <c r="C734" s="38"/>
      <c r="D734" s="41"/>
      <c r="E734" s="38"/>
      <c r="F734" s="39"/>
      <c r="G734" s="39"/>
      <c r="H734" s="40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4"/>
      <c r="AO734" s="34"/>
      <c r="AP734" s="34"/>
      <c r="AQ734" s="34"/>
      <c r="AR734" s="34"/>
      <c r="AS734" s="34"/>
      <c r="AT734" s="34"/>
      <c r="AU734" s="34"/>
      <c r="AV734" s="34"/>
      <c r="AW734" s="34"/>
      <c r="AX734" s="34"/>
      <c r="AY734" s="34"/>
      <c r="AZ734" s="34"/>
      <c r="BA734" s="34"/>
      <c r="BB734" s="34"/>
      <c r="BC734" s="34"/>
      <c r="BD734" s="34"/>
      <c r="BE734" s="34"/>
      <c r="BF734" s="34"/>
      <c r="BG734" s="34"/>
      <c r="BH734" s="34"/>
      <c r="BI734" s="34"/>
      <c r="BJ734" s="34"/>
      <c r="BK734" s="34"/>
      <c r="BL734" s="34"/>
      <c r="BM734" s="34"/>
      <c r="BN734" s="34"/>
      <c r="BO734" s="34"/>
      <c r="BP734" s="34"/>
      <c r="BQ734" s="34"/>
      <c r="BR734" s="34"/>
      <c r="BS734" s="34"/>
      <c r="BT734" s="34"/>
      <c r="BU734" s="34"/>
      <c r="BV734" s="34"/>
      <c r="BW734" s="34"/>
      <c r="BX734" s="34"/>
      <c r="BY734" s="34"/>
      <c r="BZ734" s="34"/>
    </row>
    <row r="735" spans="3:78" s="33" customFormat="1">
      <c r="C735" s="38"/>
      <c r="D735" s="41"/>
      <c r="E735" s="38"/>
      <c r="F735" s="39"/>
      <c r="G735" s="39"/>
      <c r="H735" s="40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4"/>
      <c r="AO735" s="34"/>
      <c r="AP735" s="34"/>
      <c r="AQ735" s="34"/>
      <c r="AR735" s="34"/>
      <c r="AS735" s="34"/>
      <c r="AT735" s="34"/>
      <c r="AU735" s="34"/>
      <c r="AV735" s="34"/>
      <c r="AW735" s="34"/>
      <c r="AX735" s="34"/>
      <c r="AY735" s="34"/>
      <c r="AZ735" s="34"/>
      <c r="BA735" s="34"/>
      <c r="BB735" s="34"/>
      <c r="BC735" s="34"/>
      <c r="BD735" s="34"/>
      <c r="BE735" s="34"/>
      <c r="BF735" s="34"/>
      <c r="BG735" s="34"/>
      <c r="BH735" s="34"/>
      <c r="BI735" s="34"/>
      <c r="BJ735" s="34"/>
      <c r="BK735" s="34"/>
      <c r="BL735" s="34"/>
      <c r="BM735" s="34"/>
      <c r="BN735" s="34"/>
      <c r="BO735" s="34"/>
      <c r="BP735" s="34"/>
      <c r="BQ735" s="34"/>
      <c r="BR735" s="34"/>
      <c r="BS735" s="34"/>
      <c r="BT735" s="34"/>
      <c r="BU735" s="34"/>
      <c r="BV735" s="34"/>
      <c r="BW735" s="34"/>
      <c r="BX735" s="34"/>
      <c r="BY735" s="34"/>
      <c r="BZ735" s="34"/>
    </row>
    <row r="736" spans="3:78" s="33" customFormat="1">
      <c r="C736" s="38"/>
      <c r="D736" s="41"/>
      <c r="E736" s="38"/>
      <c r="F736" s="39"/>
      <c r="G736" s="39"/>
      <c r="H736" s="40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4"/>
      <c r="AO736" s="34"/>
      <c r="AP736" s="34"/>
      <c r="AQ736" s="34"/>
      <c r="AR736" s="34"/>
      <c r="AS736" s="34"/>
      <c r="AT736" s="34"/>
      <c r="AU736" s="34"/>
      <c r="AV736" s="34"/>
      <c r="AW736" s="34"/>
      <c r="AX736" s="34"/>
      <c r="AY736" s="34"/>
      <c r="AZ736" s="34"/>
      <c r="BA736" s="34"/>
      <c r="BB736" s="34"/>
      <c r="BC736" s="34"/>
      <c r="BD736" s="34"/>
      <c r="BE736" s="34"/>
      <c r="BF736" s="34"/>
      <c r="BG736" s="34"/>
      <c r="BH736" s="34"/>
      <c r="BI736" s="34"/>
      <c r="BJ736" s="34"/>
      <c r="BK736" s="34"/>
      <c r="BL736" s="34"/>
      <c r="BM736" s="34"/>
      <c r="BN736" s="34"/>
      <c r="BO736" s="34"/>
      <c r="BP736" s="34"/>
      <c r="BQ736" s="34"/>
      <c r="BR736" s="34"/>
      <c r="BS736" s="34"/>
      <c r="BT736" s="34"/>
      <c r="BU736" s="34"/>
      <c r="BV736" s="34"/>
      <c r="BW736" s="34"/>
      <c r="BX736" s="34"/>
      <c r="BY736" s="34"/>
      <c r="BZ736" s="34"/>
    </row>
    <row r="737" spans="3:78" s="33" customFormat="1">
      <c r="C737" s="38"/>
      <c r="D737" s="41"/>
      <c r="E737" s="38"/>
      <c r="F737" s="39"/>
      <c r="G737" s="39"/>
      <c r="H737" s="40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4"/>
      <c r="AO737" s="34"/>
      <c r="AP737" s="34"/>
      <c r="AQ737" s="34"/>
      <c r="AR737" s="34"/>
      <c r="AS737" s="34"/>
      <c r="AT737" s="34"/>
      <c r="AU737" s="34"/>
      <c r="AV737" s="34"/>
      <c r="AW737" s="34"/>
      <c r="AX737" s="34"/>
      <c r="AY737" s="34"/>
      <c r="AZ737" s="34"/>
      <c r="BA737" s="34"/>
      <c r="BB737" s="34"/>
      <c r="BC737" s="34"/>
      <c r="BD737" s="34"/>
      <c r="BE737" s="34"/>
      <c r="BF737" s="34"/>
      <c r="BG737" s="34"/>
      <c r="BH737" s="34"/>
      <c r="BI737" s="34"/>
      <c r="BJ737" s="34"/>
      <c r="BK737" s="34"/>
      <c r="BL737" s="34"/>
      <c r="BM737" s="34"/>
      <c r="BN737" s="34"/>
      <c r="BO737" s="34"/>
      <c r="BP737" s="34"/>
      <c r="BQ737" s="34"/>
      <c r="BR737" s="34"/>
      <c r="BS737" s="34"/>
      <c r="BT737" s="34"/>
      <c r="BU737" s="34"/>
      <c r="BV737" s="34"/>
      <c r="BW737" s="34"/>
      <c r="BX737" s="34"/>
      <c r="BY737" s="34"/>
      <c r="BZ737" s="34"/>
    </row>
    <row r="738" spans="3:78" s="33" customFormat="1">
      <c r="C738" s="38"/>
      <c r="D738" s="41"/>
      <c r="E738" s="38"/>
      <c r="F738" s="39"/>
      <c r="G738" s="39"/>
      <c r="H738" s="40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4"/>
      <c r="AO738" s="34"/>
      <c r="AP738" s="34"/>
      <c r="AQ738" s="34"/>
      <c r="AR738" s="34"/>
      <c r="AS738" s="34"/>
      <c r="AT738" s="34"/>
      <c r="AU738" s="34"/>
      <c r="AV738" s="34"/>
      <c r="AW738" s="34"/>
      <c r="AX738" s="34"/>
      <c r="AY738" s="34"/>
      <c r="AZ738" s="34"/>
      <c r="BA738" s="34"/>
      <c r="BB738" s="34"/>
      <c r="BC738" s="34"/>
      <c r="BD738" s="34"/>
      <c r="BE738" s="34"/>
      <c r="BF738" s="34"/>
      <c r="BG738" s="34"/>
      <c r="BH738" s="34"/>
      <c r="BI738" s="34"/>
      <c r="BJ738" s="34"/>
      <c r="BK738" s="34"/>
      <c r="BL738" s="34"/>
      <c r="BM738" s="34"/>
      <c r="BN738" s="34"/>
      <c r="BO738" s="34"/>
      <c r="BP738" s="34"/>
      <c r="BQ738" s="34"/>
      <c r="BR738" s="34"/>
      <c r="BS738" s="34"/>
      <c r="BT738" s="34"/>
      <c r="BU738" s="34"/>
      <c r="BV738" s="34"/>
      <c r="BW738" s="34"/>
      <c r="BX738" s="34"/>
      <c r="BY738" s="34"/>
      <c r="BZ738" s="34"/>
    </row>
    <row r="739" spans="3:78" s="33" customFormat="1">
      <c r="C739" s="38"/>
      <c r="D739" s="41"/>
      <c r="E739" s="38"/>
      <c r="F739" s="39"/>
      <c r="G739" s="39"/>
      <c r="H739" s="40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4"/>
      <c r="AO739" s="34"/>
      <c r="AP739" s="34"/>
      <c r="AQ739" s="34"/>
      <c r="AR739" s="34"/>
      <c r="AS739" s="34"/>
      <c r="AT739" s="34"/>
      <c r="AU739" s="34"/>
      <c r="AV739" s="34"/>
      <c r="AW739" s="34"/>
      <c r="AX739" s="34"/>
      <c r="AY739" s="34"/>
      <c r="AZ739" s="34"/>
      <c r="BA739" s="34"/>
      <c r="BB739" s="34"/>
      <c r="BC739" s="34"/>
      <c r="BD739" s="34"/>
      <c r="BE739" s="34"/>
      <c r="BF739" s="34"/>
      <c r="BG739" s="34"/>
      <c r="BH739" s="34"/>
      <c r="BI739" s="34"/>
      <c r="BJ739" s="34"/>
      <c r="BK739" s="34"/>
      <c r="BL739" s="34"/>
      <c r="BM739" s="34"/>
      <c r="BN739" s="34"/>
      <c r="BO739" s="34"/>
      <c r="BP739" s="34"/>
      <c r="BQ739" s="34"/>
      <c r="BR739" s="34"/>
      <c r="BS739" s="34"/>
      <c r="BT739" s="34"/>
      <c r="BU739" s="34"/>
      <c r="BV739" s="34"/>
      <c r="BW739" s="34"/>
      <c r="BX739" s="34"/>
      <c r="BY739" s="34"/>
      <c r="BZ739" s="34"/>
    </row>
    <row r="740" spans="3:78" s="33" customFormat="1">
      <c r="C740" s="38"/>
      <c r="D740" s="41"/>
      <c r="E740" s="38"/>
      <c r="F740" s="39"/>
      <c r="G740" s="39"/>
      <c r="H740" s="40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4"/>
      <c r="AO740" s="34"/>
      <c r="AP740" s="34"/>
      <c r="AQ740" s="34"/>
      <c r="AR740" s="34"/>
      <c r="AS740" s="34"/>
      <c r="AT740" s="34"/>
      <c r="AU740" s="34"/>
      <c r="AV740" s="34"/>
      <c r="AW740" s="34"/>
      <c r="AX740" s="34"/>
      <c r="AY740" s="34"/>
      <c r="AZ740" s="34"/>
      <c r="BA740" s="34"/>
      <c r="BB740" s="34"/>
      <c r="BC740" s="34"/>
      <c r="BD740" s="34"/>
      <c r="BE740" s="34"/>
      <c r="BF740" s="34"/>
      <c r="BG740" s="34"/>
      <c r="BH740" s="34"/>
      <c r="BI740" s="34"/>
      <c r="BJ740" s="34"/>
      <c r="BK740" s="34"/>
      <c r="BL740" s="34"/>
      <c r="BM740" s="34"/>
      <c r="BN740" s="34"/>
      <c r="BO740" s="34"/>
      <c r="BP740" s="34"/>
      <c r="BQ740" s="34"/>
      <c r="BR740" s="34"/>
      <c r="BS740" s="34"/>
      <c r="BT740" s="34"/>
      <c r="BU740" s="34"/>
      <c r="BV740" s="34"/>
      <c r="BW740" s="34"/>
      <c r="BX740" s="34"/>
      <c r="BY740" s="34"/>
      <c r="BZ740" s="34"/>
    </row>
    <row r="741" spans="3:78" s="33" customFormat="1">
      <c r="C741" s="38"/>
      <c r="D741" s="41"/>
      <c r="E741" s="38"/>
      <c r="F741" s="39"/>
      <c r="G741" s="39"/>
      <c r="H741" s="40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4"/>
      <c r="AO741" s="34"/>
      <c r="AP741" s="34"/>
      <c r="AQ741" s="34"/>
      <c r="AR741" s="34"/>
      <c r="AS741" s="34"/>
      <c r="AT741" s="34"/>
      <c r="AU741" s="34"/>
      <c r="AV741" s="34"/>
      <c r="AW741" s="34"/>
      <c r="AX741" s="34"/>
      <c r="AY741" s="34"/>
      <c r="AZ741" s="34"/>
      <c r="BA741" s="34"/>
      <c r="BB741" s="34"/>
      <c r="BC741" s="34"/>
      <c r="BD741" s="34"/>
      <c r="BE741" s="34"/>
      <c r="BF741" s="34"/>
      <c r="BG741" s="34"/>
      <c r="BH741" s="34"/>
      <c r="BI741" s="34"/>
      <c r="BJ741" s="34"/>
      <c r="BK741" s="34"/>
      <c r="BL741" s="34"/>
      <c r="BM741" s="34"/>
      <c r="BN741" s="34"/>
      <c r="BO741" s="34"/>
      <c r="BP741" s="34"/>
      <c r="BQ741" s="34"/>
      <c r="BR741" s="34"/>
      <c r="BS741" s="34"/>
      <c r="BT741" s="34"/>
      <c r="BU741" s="34"/>
      <c r="BV741" s="34"/>
      <c r="BW741" s="34"/>
      <c r="BX741" s="34"/>
      <c r="BY741" s="34"/>
      <c r="BZ741" s="34"/>
    </row>
    <row r="742" spans="3:78" s="33" customFormat="1">
      <c r="C742" s="38"/>
      <c r="D742" s="41"/>
      <c r="E742" s="38"/>
      <c r="F742" s="39"/>
      <c r="G742" s="39"/>
      <c r="H742" s="40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4"/>
      <c r="AO742" s="34"/>
      <c r="AP742" s="34"/>
      <c r="AQ742" s="34"/>
      <c r="AR742" s="34"/>
      <c r="AS742" s="34"/>
      <c r="AT742" s="34"/>
      <c r="AU742" s="34"/>
      <c r="AV742" s="34"/>
      <c r="AW742" s="34"/>
      <c r="AX742" s="34"/>
      <c r="AY742" s="34"/>
      <c r="AZ742" s="34"/>
      <c r="BA742" s="34"/>
      <c r="BB742" s="34"/>
      <c r="BC742" s="34"/>
      <c r="BD742" s="34"/>
      <c r="BE742" s="34"/>
      <c r="BF742" s="34"/>
      <c r="BG742" s="34"/>
      <c r="BH742" s="34"/>
      <c r="BI742" s="34"/>
      <c r="BJ742" s="34"/>
      <c r="BK742" s="34"/>
      <c r="BL742" s="34"/>
      <c r="BM742" s="34"/>
      <c r="BN742" s="34"/>
      <c r="BO742" s="34"/>
      <c r="BP742" s="34"/>
      <c r="BQ742" s="34"/>
      <c r="BR742" s="34"/>
      <c r="BS742" s="34"/>
      <c r="BT742" s="34"/>
      <c r="BU742" s="34"/>
      <c r="BV742" s="34"/>
      <c r="BW742" s="34"/>
      <c r="BX742" s="34"/>
      <c r="BY742" s="34"/>
      <c r="BZ742" s="34"/>
    </row>
    <row r="743" spans="3:78" s="33" customFormat="1">
      <c r="C743" s="38"/>
      <c r="D743" s="41"/>
      <c r="E743" s="38"/>
      <c r="F743" s="39"/>
      <c r="G743" s="39"/>
      <c r="H743" s="40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4"/>
      <c r="AO743" s="34"/>
      <c r="AP743" s="34"/>
      <c r="AQ743" s="34"/>
      <c r="AR743" s="34"/>
      <c r="AS743" s="34"/>
      <c r="AT743" s="34"/>
      <c r="AU743" s="34"/>
      <c r="AV743" s="34"/>
      <c r="AW743" s="34"/>
      <c r="AX743" s="34"/>
      <c r="AY743" s="34"/>
      <c r="AZ743" s="34"/>
      <c r="BA743" s="34"/>
      <c r="BB743" s="34"/>
      <c r="BC743" s="34"/>
      <c r="BD743" s="34"/>
      <c r="BE743" s="34"/>
      <c r="BF743" s="34"/>
      <c r="BG743" s="34"/>
      <c r="BH743" s="34"/>
      <c r="BI743" s="34"/>
      <c r="BJ743" s="34"/>
      <c r="BK743" s="34"/>
      <c r="BL743" s="34"/>
      <c r="BM743" s="34"/>
      <c r="BN743" s="34"/>
      <c r="BO743" s="34"/>
      <c r="BP743" s="34"/>
      <c r="BQ743" s="34"/>
      <c r="BR743" s="34"/>
      <c r="BS743" s="34"/>
      <c r="BT743" s="34"/>
      <c r="BU743" s="34"/>
      <c r="BV743" s="34"/>
      <c r="BW743" s="34"/>
      <c r="BX743" s="34"/>
      <c r="BY743" s="34"/>
      <c r="BZ743" s="34"/>
    </row>
    <row r="744" spans="3:78" s="33" customFormat="1">
      <c r="C744" s="38"/>
      <c r="D744" s="41"/>
      <c r="E744" s="38"/>
      <c r="F744" s="39"/>
      <c r="G744" s="39"/>
      <c r="H744" s="40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4"/>
      <c r="AO744" s="34"/>
      <c r="AP744" s="34"/>
      <c r="AQ744" s="34"/>
      <c r="AR744" s="34"/>
      <c r="AS744" s="34"/>
      <c r="AT744" s="34"/>
      <c r="AU744" s="34"/>
      <c r="AV744" s="34"/>
      <c r="AW744" s="34"/>
      <c r="AX744" s="34"/>
      <c r="AY744" s="34"/>
      <c r="AZ744" s="34"/>
      <c r="BA744" s="34"/>
      <c r="BB744" s="34"/>
      <c r="BC744" s="34"/>
      <c r="BD744" s="34"/>
      <c r="BE744" s="34"/>
      <c r="BF744" s="34"/>
      <c r="BG744" s="34"/>
      <c r="BH744" s="34"/>
      <c r="BI744" s="34"/>
      <c r="BJ744" s="34"/>
      <c r="BK744" s="34"/>
      <c r="BL744" s="34"/>
      <c r="BM744" s="34"/>
      <c r="BN744" s="34"/>
      <c r="BO744" s="34"/>
      <c r="BP744" s="34"/>
      <c r="BQ744" s="34"/>
      <c r="BR744" s="34"/>
      <c r="BS744" s="34"/>
      <c r="BT744" s="34"/>
      <c r="BU744" s="34"/>
      <c r="BV744" s="34"/>
      <c r="BW744" s="34"/>
      <c r="BX744" s="34"/>
      <c r="BY744" s="34"/>
      <c r="BZ744" s="34"/>
    </row>
    <row r="745" spans="3:78" s="33" customFormat="1">
      <c r="C745" s="38"/>
      <c r="D745" s="41"/>
      <c r="E745" s="38"/>
      <c r="F745" s="39"/>
      <c r="G745" s="39"/>
      <c r="H745" s="40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4"/>
      <c r="AO745" s="34"/>
      <c r="AP745" s="34"/>
      <c r="AQ745" s="34"/>
      <c r="AR745" s="34"/>
      <c r="AS745" s="34"/>
      <c r="AT745" s="34"/>
      <c r="AU745" s="34"/>
      <c r="AV745" s="34"/>
      <c r="AW745" s="34"/>
      <c r="AX745" s="34"/>
      <c r="AY745" s="34"/>
      <c r="AZ745" s="34"/>
      <c r="BA745" s="34"/>
      <c r="BB745" s="34"/>
      <c r="BC745" s="34"/>
      <c r="BD745" s="34"/>
      <c r="BE745" s="34"/>
      <c r="BF745" s="34"/>
      <c r="BG745" s="34"/>
      <c r="BH745" s="34"/>
      <c r="BI745" s="34"/>
      <c r="BJ745" s="34"/>
      <c r="BK745" s="34"/>
      <c r="BL745" s="34"/>
      <c r="BM745" s="34"/>
      <c r="BN745" s="34"/>
      <c r="BO745" s="34"/>
      <c r="BP745" s="34"/>
      <c r="BQ745" s="34"/>
      <c r="BR745" s="34"/>
      <c r="BS745" s="34"/>
      <c r="BT745" s="34"/>
      <c r="BU745" s="34"/>
      <c r="BV745" s="34"/>
      <c r="BW745" s="34"/>
      <c r="BX745" s="34"/>
      <c r="BY745" s="34"/>
      <c r="BZ745" s="34"/>
    </row>
    <row r="746" spans="3:78" s="33" customFormat="1">
      <c r="C746" s="38"/>
      <c r="D746" s="41"/>
      <c r="E746" s="38"/>
      <c r="F746" s="39"/>
      <c r="G746" s="39"/>
      <c r="H746" s="40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4"/>
      <c r="AO746" s="34"/>
      <c r="AP746" s="34"/>
      <c r="AQ746" s="34"/>
      <c r="AR746" s="34"/>
      <c r="AS746" s="34"/>
      <c r="AT746" s="34"/>
      <c r="AU746" s="34"/>
      <c r="AV746" s="34"/>
      <c r="AW746" s="34"/>
      <c r="AX746" s="34"/>
      <c r="AY746" s="34"/>
      <c r="AZ746" s="34"/>
      <c r="BA746" s="34"/>
      <c r="BB746" s="34"/>
      <c r="BC746" s="34"/>
      <c r="BD746" s="34"/>
      <c r="BE746" s="34"/>
      <c r="BF746" s="34"/>
      <c r="BG746" s="34"/>
      <c r="BH746" s="34"/>
      <c r="BI746" s="34"/>
      <c r="BJ746" s="34"/>
      <c r="BK746" s="34"/>
      <c r="BL746" s="34"/>
      <c r="BM746" s="34"/>
      <c r="BN746" s="34"/>
      <c r="BO746" s="34"/>
      <c r="BP746" s="34"/>
      <c r="BQ746" s="34"/>
      <c r="BR746" s="34"/>
      <c r="BS746" s="34"/>
      <c r="BT746" s="34"/>
      <c r="BU746" s="34"/>
      <c r="BV746" s="34"/>
      <c r="BW746" s="34"/>
      <c r="BX746" s="34"/>
      <c r="BY746" s="34"/>
      <c r="BZ746" s="34"/>
    </row>
    <row r="747" spans="3:78" s="33" customFormat="1">
      <c r="C747" s="38"/>
      <c r="D747" s="41"/>
      <c r="E747" s="38"/>
      <c r="F747" s="39"/>
      <c r="G747" s="39"/>
      <c r="H747" s="40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4"/>
      <c r="AO747" s="34"/>
      <c r="AP747" s="34"/>
      <c r="AQ747" s="34"/>
      <c r="AR747" s="34"/>
      <c r="AS747" s="34"/>
      <c r="AT747" s="34"/>
      <c r="AU747" s="34"/>
      <c r="AV747" s="34"/>
      <c r="AW747" s="34"/>
      <c r="AX747" s="34"/>
      <c r="AY747" s="34"/>
      <c r="AZ747" s="34"/>
      <c r="BA747" s="34"/>
      <c r="BB747" s="34"/>
      <c r="BC747" s="34"/>
      <c r="BD747" s="34"/>
      <c r="BE747" s="34"/>
      <c r="BF747" s="34"/>
      <c r="BG747" s="34"/>
      <c r="BH747" s="34"/>
      <c r="BI747" s="34"/>
      <c r="BJ747" s="34"/>
      <c r="BK747" s="34"/>
      <c r="BL747" s="34"/>
      <c r="BM747" s="34"/>
      <c r="BN747" s="34"/>
      <c r="BO747" s="34"/>
      <c r="BP747" s="34"/>
      <c r="BQ747" s="34"/>
      <c r="BR747" s="34"/>
      <c r="BS747" s="34"/>
      <c r="BT747" s="34"/>
      <c r="BU747" s="34"/>
      <c r="BV747" s="34"/>
      <c r="BW747" s="34"/>
      <c r="BX747" s="34"/>
      <c r="BY747" s="34"/>
      <c r="BZ747" s="34"/>
    </row>
    <row r="748" spans="3:78" s="33" customFormat="1">
      <c r="C748" s="38"/>
      <c r="D748" s="41"/>
      <c r="E748" s="38"/>
      <c r="F748" s="39"/>
      <c r="G748" s="39"/>
      <c r="H748" s="40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4"/>
      <c r="AO748" s="34"/>
      <c r="AP748" s="34"/>
      <c r="AQ748" s="34"/>
      <c r="AR748" s="34"/>
      <c r="AS748" s="34"/>
      <c r="AT748" s="34"/>
      <c r="AU748" s="34"/>
      <c r="AV748" s="34"/>
      <c r="AW748" s="34"/>
      <c r="AX748" s="34"/>
      <c r="AY748" s="34"/>
      <c r="AZ748" s="34"/>
      <c r="BA748" s="34"/>
      <c r="BB748" s="34"/>
      <c r="BC748" s="34"/>
      <c r="BD748" s="34"/>
      <c r="BE748" s="34"/>
      <c r="BF748" s="34"/>
      <c r="BG748" s="34"/>
      <c r="BH748" s="34"/>
      <c r="BI748" s="34"/>
      <c r="BJ748" s="34"/>
      <c r="BK748" s="34"/>
      <c r="BL748" s="34"/>
      <c r="BM748" s="34"/>
      <c r="BN748" s="34"/>
      <c r="BO748" s="34"/>
      <c r="BP748" s="34"/>
      <c r="BQ748" s="34"/>
      <c r="BR748" s="34"/>
      <c r="BS748" s="34"/>
      <c r="BT748" s="34"/>
      <c r="BU748" s="34"/>
      <c r="BV748" s="34"/>
      <c r="BW748" s="34"/>
      <c r="BX748" s="34"/>
      <c r="BY748" s="34"/>
      <c r="BZ748" s="34"/>
    </row>
    <row r="749" spans="3:78" s="33" customFormat="1">
      <c r="C749" s="38"/>
      <c r="D749" s="41"/>
      <c r="E749" s="38"/>
      <c r="F749" s="39"/>
      <c r="G749" s="39"/>
      <c r="H749" s="40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4"/>
      <c r="AO749" s="34"/>
      <c r="AP749" s="34"/>
      <c r="AQ749" s="34"/>
      <c r="AR749" s="34"/>
      <c r="AS749" s="34"/>
      <c r="AT749" s="34"/>
      <c r="AU749" s="34"/>
      <c r="AV749" s="34"/>
      <c r="AW749" s="34"/>
      <c r="AX749" s="34"/>
      <c r="AY749" s="34"/>
      <c r="AZ749" s="34"/>
      <c r="BA749" s="34"/>
      <c r="BB749" s="34"/>
      <c r="BC749" s="34"/>
      <c r="BD749" s="34"/>
      <c r="BE749" s="34"/>
      <c r="BF749" s="34"/>
      <c r="BG749" s="34"/>
      <c r="BH749" s="34"/>
      <c r="BI749" s="34"/>
      <c r="BJ749" s="34"/>
      <c r="BK749" s="34"/>
      <c r="BL749" s="34"/>
      <c r="BM749" s="34"/>
      <c r="BN749" s="34"/>
      <c r="BO749" s="34"/>
      <c r="BP749" s="34"/>
      <c r="BQ749" s="34"/>
      <c r="BR749" s="34"/>
      <c r="BS749" s="34"/>
      <c r="BT749" s="34"/>
      <c r="BU749" s="34"/>
      <c r="BV749" s="34"/>
      <c r="BW749" s="34"/>
      <c r="BX749" s="34"/>
      <c r="BY749" s="34"/>
      <c r="BZ749" s="34"/>
    </row>
    <row r="750" spans="3:78" s="33" customFormat="1">
      <c r="C750" s="38"/>
      <c r="D750" s="41"/>
      <c r="E750" s="38"/>
      <c r="F750" s="39"/>
      <c r="G750" s="39"/>
      <c r="H750" s="40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  <c r="AO750" s="34"/>
      <c r="AP750" s="34"/>
      <c r="AQ750" s="34"/>
      <c r="AR750" s="34"/>
      <c r="AS750" s="34"/>
      <c r="AT750" s="34"/>
      <c r="AU750" s="34"/>
      <c r="AV750" s="34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34"/>
      <c r="BH750" s="34"/>
      <c r="BI750" s="34"/>
      <c r="BJ750" s="34"/>
      <c r="BK750" s="34"/>
      <c r="BL750" s="34"/>
      <c r="BM750" s="34"/>
      <c r="BN750" s="34"/>
      <c r="BO750" s="34"/>
      <c r="BP750" s="34"/>
      <c r="BQ750" s="34"/>
      <c r="BR750" s="34"/>
      <c r="BS750" s="34"/>
      <c r="BT750" s="34"/>
      <c r="BU750" s="34"/>
      <c r="BV750" s="34"/>
      <c r="BW750" s="34"/>
      <c r="BX750" s="34"/>
      <c r="BY750" s="34"/>
      <c r="BZ750" s="34"/>
    </row>
    <row r="751" spans="3:78" s="33" customFormat="1">
      <c r="C751" s="38"/>
      <c r="D751" s="41"/>
      <c r="E751" s="38"/>
      <c r="F751" s="39"/>
      <c r="G751" s="39"/>
      <c r="H751" s="40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4"/>
      <c r="AO751" s="34"/>
      <c r="AP751" s="34"/>
      <c r="AQ751" s="34"/>
      <c r="AR751" s="34"/>
      <c r="AS751" s="34"/>
      <c r="AT751" s="34"/>
      <c r="AU751" s="34"/>
      <c r="AV751" s="34"/>
      <c r="AW751" s="34"/>
      <c r="AX751" s="34"/>
      <c r="AY751" s="34"/>
      <c r="AZ751" s="34"/>
      <c r="BA751" s="34"/>
      <c r="BB751" s="34"/>
      <c r="BC751" s="34"/>
      <c r="BD751" s="34"/>
      <c r="BE751" s="34"/>
      <c r="BF751" s="34"/>
      <c r="BG751" s="34"/>
      <c r="BH751" s="34"/>
      <c r="BI751" s="34"/>
      <c r="BJ751" s="34"/>
      <c r="BK751" s="34"/>
      <c r="BL751" s="34"/>
      <c r="BM751" s="34"/>
      <c r="BN751" s="34"/>
      <c r="BO751" s="34"/>
      <c r="BP751" s="34"/>
      <c r="BQ751" s="34"/>
      <c r="BR751" s="34"/>
      <c r="BS751" s="34"/>
      <c r="BT751" s="34"/>
      <c r="BU751" s="34"/>
      <c r="BV751" s="34"/>
      <c r="BW751" s="34"/>
      <c r="BX751" s="34"/>
      <c r="BY751" s="34"/>
      <c r="BZ751" s="34"/>
    </row>
    <row r="752" spans="3:78" s="33" customFormat="1">
      <c r="C752" s="38"/>
      <c r="D752" s="41"/>
      <c r="E752" s="38"/>
      <c r="F752" s="39"/>
      <c r="G752" s="39"/>
      <c r="H752" s="40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4"/>
      <c r="AO752" s="34"/>
      <c r="AP752" s="34"/>
      <c r="AQ752" s="34"/>
      <c r="AR752" s="34"/>
      <c r="AS752" s="34"/>
      <c r="AT752" s="34"/>
      <c r="AU752" s="34"/>
      <c r="AV752" s="34"/>
      <c r="AW752" s="34"/>
      <c r="AX752" s="34"/>
      <c r="AY752" s="34"/>
      <c r="AZ752" s="34"/>
      <c r="BA752" s="34"/>
      <c r="BB752" s="34"/>
      <c r="BC752" s="34"/>
      <c r="BD752" s="34"/>
      <c r="BE752" s="34"/>
      <c r="BF752" s="34"/>
      <c r="BG752" s="34"/>
      <c r="BH752" s="34"/>
      <c r="BI752" s="34"/>
      <c r="BJ752" s="34"/>
      <c r="BK752" s="34"/>
      <c r="BL752" s="34"/>
      <c r="BM752" s="34"/>
      <c r="BN752" s="34"/>
      <c r="BO752" s="34"/>
      <c r="BP752" s="34"/>
      <c r="BQ752" s="34"/>
      <c r="BR752" s="34"/>
      <c r="BS752" s="34"/>
      <c r="BT752" s="34"/>
      <c r="BU752" s="34"/>
      <c r="BV752" s="34"/>
      <c r="BW752" s="34"/>
      <c r="BX752" s="34"/>
      <c r="BY752" s="34"/>
      <c r="BZ752" s="34"/>
    </row>
    <row r="753" spans="3:78" s="33" customFormat="1">
      <c r="C753" s="38"/>
      <c r="D753" s="41"/>
      <c r="E753" s="38"/>
      <c r="F753" s="39"/>
      <c r="G753" s="39"/>
      <c r="H753" s="40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4"/>
      <c r="AO753" s="34"/>
      <c r="AP753" s="34"/>
      <c r="AQ753" s="34"/>
      <c r="AR753" s="34"/>
      <c r="AS753" s="34"/>
      <c r="AT753" s="34"/>
      <c r="AU753" s="34"/>
      <c r="AV753" s="34"/>
      <c r="AW753" s="34"/>
      <c r="AX753" s="34"/>
      <c r="AY753" s="34"/>
      <c r="AZ753" s="34"/>
      <c r="BA753" s="34"/>
      <c r="BB753" s="34"/>
      <c r="BC753" s="34"/>
      <c r="BD753" s="34"/>
      <c r="BE753" s="34"/>
      <c r="BF753" s="34"/>
      <c r="BG753" s="34"/>
      <c r="BH753" s="34"/>
      <c r="BI753" s="34"/>
      <c r="BJ753" s="34"/>
      <c r="BK753" s="34"/>
      <c r="BL753" s="34"/>
      <c r="BM753" s="34"/>
      <c r="BN753" s="34"/>
      <c r="BO753" s="34"/>
      <c r="BP753" s="34"/>
      <c r="BQ753" s="34"/>
      <c r="BR753" s="34"/>
      <c r="BS753" s="34"/>
      <c r="BT753" s="34"/>
      <c r="BU753" s="34"/>
      <c r="BV753" s="34"/>
      <c r="BW753" s="34"/>
      <c r="BX753" s="34"/>
      <c r="BY753" s="34"/>
      <c r="BZ753" s="34"/>
    </row>
    <row r="754" spans="3:78" s="33" customFormat="1">
      <c r="C754" s="38"/>
      <c r="D754" s="41"/>
      <c r="E754" s="38"/>
      <c r="F754" s="39"/>
      <c r="G754" s="39"/>
      <c r="H754" s="40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4"/>
      <c r="AO754" s="34"/>
      <c r="AP754" s="34"/>
      <c r="AQ754" s="34"/>
      <c r="AR754" s="34"/>
      <c r="AS754" s="34"/>
      <c r="AT754" s="34"/>
      <c r="AU754" s="34"/>
      <c r="AV754" s="34"/>
      <c r="AW754" s="34"/>
      <c r="AX754" s="34"/>
      <c r="AY754" s="34"/>
      <c r="AZ754" s="34"/>
      <c r="BA754" s="34"/>
      <c r="BB754" s="34"/>
      <c r="BC754" s="34"/>
      <c r="BD754" s="34"/>
      <c r="BE754" s="34"/>
      <c r="BF754" s="34"/>
      <c r="BG754" s="34"/>
      <c r="BH754" s="34"/>
      <c r="BI754" s="34"/>
      <c r="BJ754" s="34"/>
      <c r="BK754" s="34"/>
      <c r="BL754" s="34"/>
      <c r="BM754" s="34"/>
      <c r="BN754" s="34"/>
      <c r="BO754" s="34"/>
      <c r="BP754" s="34"/>
      <c r="BQ754" s="34"/>
      <c r="BR754" s="34"/>
      <c r="BS754" s="34"/>
      <c r="BT754" s="34"/>
      <c r="BU754" s="34"/>
      <c r="BV754" s="34"/>
      <c r="BW754" s="34"/>
      <c r="BX754" s="34"/>
      <c r="BY754" s="34"/>
      <c r="BZ754" s="34"/>
    </row>
    <row r="755" spans="3:78" s="33" customFormat="1">
      <c r="C755" s="38"/>
      <c r="D755" s="41"/>
      <c r="E755" s="38"/>
      <c r="F755" s="39"/>
      <c r="G755" s="39"/>
      <c r="H755" s="40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4"/>
      <c r="AO755" s="34"/>
      <c r="AP755" s="34"/>
      <c r="AQ755" s="34"/>
      <c r="AR755" s="34"/>
      <c r="AS755" s="34"/>
      <c r="AT755" s="34"/>
      <c r="AU755" s="34"/>
      <c r="AV755" s="34"/>
      <c r="AW755" s="34"/>
      <c r="AX755" s="34"/>
      <c r="AY755" s="34"/>
      <c r="AZ755" s="34"/>
      <c r="BA755" s="34"/>
      <c r="BB755" s="34"/>
      <c r="BC755" s="34"/>
      <c r="BD755" s="34"/>
      <c r="BE755" s="34"/>
      <c r="BF755" s="34"/>
      <c r="BG755" s="34"/>
      <c r="BH755" s="34"/>
      <c r="BI755" s="34"/>
      <c r="BJ755" s="34"/>
      <c r="BK755" s="34"/>
      <c r="BL755" s="34"/>
      <c r="BM755" s="34"/>
      <c r="BN755" s="34"/>
      <c r="BO755" s="34"/>
      <c r="BP755" s="34"/>
      <c r="BQ755" s="34"/>
      <c r="BR755" s="34"/>
      <c r="BS755" s="34"/>
      <c r="BT755" s="34"/>
      <c r="BU755" s="34"/>
      <c r="BV755" s="34"/>
      <c r="BW755" s="34"/>
      <c r="BX755" s="34"/>
      <c r="BY755" s="34"/>
      <c r="BZ755" s="34"/>
    </row>
    <row r="756" spans="3:78" s="33" customFormat="1">
      <c r="C756" s="38"/>
      <c r="D756" s="41"/>
      <c r="E756" s="38"/>
      <c r="F756" s="39"/>
      <c r="G756" s="39"/>
      <c r="H756" s="40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4"/>
      <c r="AO756" s="34"/>
      <c r="AP756" s="34"/>
      <c r="AQ756" s="34"/>
      <c r="AR756" s="34"/>
      <c r="AS756" s="34"/>
      <c r="AT756" s="34"/>
      <c r="AU756" s="34"/>
      <c r="AV756" s="34"/>
      <c r="AW756" s="34"/>
      <c r="AX756" s="34"/>
      <c r="AY756" s="34"/>
      <c r="AZ756" s="34"/>
      <c r="BA756" s="34"/>
      <c r="BB756" s="34"/>
      <c r="BC756" s="34"/>
      <c r="BD756" s="34"/>
      <c r="BE756" s="34"/>
      <c r="BF756" s="34"/>
      <c r="BG756" s="34"/>
      <c r="BH756" s="34"/>
      <c r="BI756" s="34"/>
      <c r="BJ756" s="34"/>
      <c r="BK756" s="34"/>
      <c r="BL756" s="34"/>
      <c r="BM756" s="34"/>
      <c r="BN756" s="34"/>
      <c r="BO756" s="34"/>
      <c r="BP756" s="34"/>
      <c r="BQ756" s="34"/>
      <c r="BR756" s="34"/>
      <c r="BS756" s="34"/>
      <c r="BT756" s="34"/>
      <c r="BU756" s="34"/>
      <c r="BV756" s="34"/>
      <c r="BW756" s="34"/>
      <c r="BX756" s="34"/>
      <c r="BY756" s="34"/>
      <c r="BZ756" s="34"/>
    </row>
    <row r="757" spans="3:78" s="33" customFormat="1">
      <c r="C757" s="38"/>
      <c r="D757" s="41"/>
      <c r="E757" s="38"/>
      <c r="F757" s="39"/>
      <c r="G757" s="39"/>
      <c r="H757" s="40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4"/>
      <c r="AO757" s="34"/>
      <c r="AP757" s="34"/>
      <c r="AQ757" s="34"/>
      <c r="AR757" s="34"/>
      <c r="AS757" s="34"/>
      <c r="AT757" s="34"/>
      <c r="AU757" s="34"/>
      <c r="AV757" s="34"/>
      <c r="AW757" s="34"/>
      <c r="AX757" s="34"/>
      <c r="AY757" s="34"/>
      <c r="AZ757" s="34"/>
      <c r="BA757" s="34"/>
      <c r="BB757" s="34"/>
      <c r="BC757" s="34"/>
      <c r="BD757" s="34"/>
      <c r="BE757" s="34"/>
      <c r="BF757" s="34"/>
      <c r="BG757" s="34"/>
      <c r="BH757" s="34"/>
      <c r="BI757" s="34"/>
      <c r="BJ757" s="34"/>
      <c r="BK757" s="34"/>
      <c r="BL757" s="34"/>
      <c r="BM757" s="34"/>
      <c r="BN757" s="34"/>
      <c r="BO757" s="34"/>
      <c r="BP757" s="34"/>
      <c r="BQ757" s="34"/>
      <c r="BR757" s="34"/>
      <c r="BS757" s="34"/>
      <c r="BT757" s="34"/>
      <c r="BU757" s="34"/>
      <c r="BV757" s="34"/>
      <c r="BW757" s="34"/>
      <c r="BX757" s="34"/>
      <c r="BY757" s="34"/>
      <c r="BZ757" s="34"/>
    </row>
    <row r="758" spans="3:78" s="33" customFormat="1">
      <c r="C758" s="38"/>
      <c r="D758" s="41"/>
      <c r="E758" s="38"/>
      <c r="F758" s="39"/>
      <c r="G758" s="39"/>
      <c r="H758" s="40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4"/>
      <c r="AO758" s="34"/>
      <c r="AP758" s="34"/>
      <c r="AQ758" s="34"/>
      <c r="AR758" s="34"/>
      <c r="AS758" s="34"/>
      <c r="AT758" s="34"/>
      <c r="AU758" s="34"/>
      <c r="AV758" s="34"/>
      <c r="AW758" s="34"/>
      <c r="AX758" s="34"/>
      <c r="AY758" s="34"/>
      <c r="AZ758" s="34"/>
      <c r="BA758" s="34"/>
      <c r="BB758" s="34"/>
      <c r="BC758" s="34"/>
      <c r="BD758" s="34"/>
      <c r="BE758" s="34"/>
      <c r="BF758" s="34"/>
      <c r="BG758" s="34"/>
      <c r="BH758" s="34"/>
      <c r="BI758" s="34"/>
      <c r="BJ758" s="34"/>
      <c r="BK758" s="34"/>
      <c r="BL758" s="34"/>
      <c r="BM758" s="34"/>
      <c r="BN758" s="34"/>
      <c r="BO758" s="34"/>
      <c r="BP758" s="34"/>
      <c r="BQ758" s="34"/>
      <c r="BR758" s="34"/>
      <c r="BS758" s="34"/>
      <c r="BT758" s="34"/>
      <c r="BU758" s="34"/>
      <c r="BV758" s="34"/>
      <c r="BW758" s="34"/>
      <c r="BX758" s="34"/>
      <c r="BY758" s="34"/>
      <c r="BZ758" s="34"/>
    </row>
    <row r="759" spans="3:78" s="33" customFormat="1">
      <c r="C759" s="38"/>
      <c r="D759" s="41"/>
      <c r="E759" s="38"/>
      <c r="F759" s="39"/>
      <c r="G759" s="39"/>
      <c r="H759" s="40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4"/>
      <c r="AO759" s="34"/>
      <c r="AP759" s="34"/>
      <c r="AQ759" s="34"/>
      <c r="AR759" s="34"/>
      <c r="AS759" s="34"/>
      <c r="AT759" s="34"/>
      <c r="AU759" s="34"/>
      <c r="AV759" s="34"/>
      <c r="AW759" s="34"/>
      <c r="AX759" s="34"/>
      <c r="AY759" s="34"/>
      <c r="AZ759" s="34"/>
      <c r="BA759" s="34"/>
      <c r="BB759" s="34"/>
      <c r="BC759" s="34"/>
      <c r="BD759" s="34"/>
      <c r="BE759" s="34"/>
      <c r="BF759" s="34"/>
      <c r="BG759" s="34"/>
      <c r="BH759" s="34"/>
      <c r="BI759" s="34"/>
      <c r="BJ759" s="34"/>
      <c r="BK759" s="34"/>
      <c r="BL759" s="34"/>
      <c r="BM759" s="34"/>
      <c r="BN759" s="34"/>
      <c r="BO759" s="34"/>
      <c r="BP759" s="34"/>
      <c r="BQ759" s="34"/>
      <c r="BR759" s="34"/>
      <c r="BS759" s="34"/>
      <c r="BT759" s="34"/>
      <c r="BU759" s="34"/>
      <c r="BV759" s="34"/>
      <c r="BW759" s="34"/>
      <c r="BX759" s="34"/>
      <c r="BY759" s="34"/>
      <c r="BZ759" s="34"/>
    </row>
    <row r="760" spans="3:78" s="33" customFormat="1">
      <c r="C760" s="38"/>
      <c r="D760" s="41"/>
      <c r="E760" s="38"/>
      <c r="F760" s="39"/>
      <c r="G760" s="39"/>
      <c r="H760" s="40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4"/>
      <c r="AO760" s="34"/>
      <c r="AP760" s="34"/>
      <c r="AQ760" s="34"/>
      <c r="AR760" s="34"/>
      <c r="AS760" s="34"/>
      <c r="AT760" s="34"/>
      <c r="AU760" s="34"/>
      <c r="AV760" s="34"/>
      <c r="AW760" s="34"/>
      <c r="AX760" s="34"/>
      <c r="AY760" s="34"/>
      <c r="AZ760" s="34"/>
      <c r="BA760" s="34"/>
      <c r="BB760" s="34"/>
      <c r="BC760" s="34"/>
      <c r="BD760" s="34"/>
      <c r="BE760" s="34"/>
      <c r="BF760" s="34"/>
      <c r="BG760" s="34"/>
      <c r="BH760" s="34"/>
      <c r="BI760" s="34"/>
      <c r="BJ760" s="34"/>
      <c r="BK760" s="34"/>
      <c r="BL760" s="34"/>
      <c r="BM760" s="34"/>
      <c r="BN760" s="34"/>
      <c r="BO760" s="34"/>
      <c r="BP760" s="34"/>
      <c r="BQ760" s="34"/>
      <c r="BR760" s="34"/>
      <c r="BS760" s="34"/>
      <c r="BT760" s="34"/>
      <c r="BU760" s="34"/>
      <c r="BV760" s="34"/>
      <c r="BW760" s="34"/>
      <c r="BX760" s="34"/>
      <c r="BY760" s="34"/>
      <c r="BZ760" s="34"/>
    </row>
    <row r="761" spans="3:78" s="33" customFormat="1">
      <c r="C761" s="38"/>
      <c r="D761" s="41"/>
      <c r="E761" s="38"/>
      <c r="F761" s="39"/>
      <c r="G761" s="39"/>
      <c r="H761" s="40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4"/>
      <c r="AO761" s="34"/>
      <c r="AP761" s="34"/>
      <c r="AQ761" s="34"/>
      <c r="AR761" s="34"/>
      <c r="AS761" s="34"/>
      <c r="AT761" s="34"/>
      <c r="AU761" s="34"/>
      <c r="AV761" s="34"/>
      <c r="AW761" s="34"/>
      <c r="AX761" s="34"/>
      <c r="AY761" s="34"/>
      <c r="AZ761" s="34"/>
      <c r="BA761" s="34"/>
      <c r="BB761" s="34"/>
      <c r="BC761" s="34"/>
      <c r="BD761" s="34"/>
      <c r="BE761" s="34"/>
      <c r="BF761" s="34"/>
      <c r="BG761" s="34"/>
      <c r="BH761" s="34"/>
      <c r="BI761" s="34"/>
      <c r="BJ761" s="34"/>
      <c r="BK761" s="34"/>
      <c r="BL761" s="34"/>
      <c r="BM761" s="34"/>
      <c r="BN761" s="34"/>
      <c r="BO761" s="34"/>
      <c r="BP761" s="34"/>
      <c r="BQ761" s="34"/>
      <c r="BR761" s="34"/>
      <c r="BS761" s="34"/>
      <c r="BT761" s="34"/>
      <c r="BU761" s="34"/>
      <c r="BV761" s="34"/>
      <c r="BW761" s="34"/>
      <c r="BX761" s="34"/>
      <c r="BY761" s="34"/>
      <c r="BZ761" s="34"/>
    </row>
    <row r="762" spans="3:78" s="33" customFormat="1">
      <c r="C762" s="38"/>
      <c r="D762" s="41"/>
      <c r="E762" s="38"/>
      <c r="F762" s="39"/>
      <c r="G762" s="39"/>
      <c r="H762" s="40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4"/>
      <c r="AO762" s="34"/>
      <c r="AP762" s="34"/>
      <c r="AQ762" s="34"/>
      <c r="AR762" s="34"/>
      <c r="AS762" s="34"/>
      <c r="AT762" s="34"/>
      <c r="AU762" s="34"/>
      <c r="AV762" s="34"/>
      <c r="AW762" s="34"/>
      <c r="AX762" s="34"/>
      <c r="AY762" s="34"/>
      <c r="AZ762" s="34"/>
      <c r="BA762" s="34"/>
      <c r="BB762" s="34"/>
      <c r="BC762" s="34"/>
      <c r="BD762" s="34"/>
      <c r="BE762" s="34"/>
      <c r="BF762" s="34"/>
      <c r="BG762" s="34"/>
      <c r="BH762" s="34"/>
      <c r="BI762" s="34"/>
      <c r="BJ762" s="34"/>
      <c r="BK762" s="34"/>
      <c r="BL762" s="34"/>
      <c r="BM762" s="34"/>
      <c r="BN762" s="34"/>
      <c r="BO762" s="34"/>
      <c r="BP762" s="34"/>
      <c r="BQ762" s="34"/>
      <c r="BR762" s="34"/>
      <c r="BS762" s="34"/>
      <c r="BT762" s="34"/>
      <c r="BU762" s="34"/>
      <c r="BV762" s="34"/>
      <c r="BW762" s="34"/>
      <c r="BX762" s="34"/>
      <c r="BY762" s="34"/>
      <c r="BZ762" s="34"/>
    </row>
    <row r="763" spans="3:78" s="33" customFormat="1">
      <c r="C763" s="38"/>
      <c r="D763" s="41"/>
      <c r="E763" s="38"/>
      <c r="F763" s="39"/>
      <c r="G763" s="39"/>
      <c r="H763" s="40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4"/>
      <c r="AO763" s="34"/>
      <c r="AP763" s="34"/>
      <c r="AQ763" s="34"/>
      <c r="AR763" s="34"/>
      <c r="AS763" s="34"/>
      <c r="AT763" s="34"/>
      <c r="AU763" s="34"/>
      <c r="AV763" s="34"/>
      <c r="AW763" s="34"/>
      <c r="AX763" s="34"/>
      <c r="AY763" s="34"/>
      <c r="AZ763" s="34"/>
      <c r="BA763" s="34"/>
      <c r="BB763" s="34"/>
      <c r="BC763" s="34"/>
      <c r="BD763" s="34"/>
      <c r="BE763" s="34"/>
      <c r="BF763" s="34"/>
      <c r="BG763" s="34"/>
      <c r="BH763" s="34"/>
      <c r="BI763" s="34"/>
      <c r="BJ763" s="34"/>
      <c r="BK763" s="34"/>
      <c r="BL763" s="34"/>
      <c r="BM763" s="34"/>
      <c r="BN763" s="34"/>
      <c r="BO763" s="34"/>
      <c r="BP763" s="34"/>
      <c r="BQ763" s="34"/>
      <c r="BR763" s="34"/>
      <c r="BS763" s="34"/>
      <c r="BT763" s="34"/>
      <c r="BU763" s="34"/>
      <c r="BV763" s="34"/>
      <c r="BW763" s="34"/>
      <c r="BX763" s="34"/>
      <c r="BY763" s="34"/>
      <c r="BZ763" s="34"/>
    </row>
    <row r="764" spans="3:78" s="33" customFormat="1">
      <c r="C764" s="38"/>
      <c r="D764" s="41"/>
      <c r="E764" s="38"/>
      <c r="F764" s="39"/>
      <c r="G764" s="39"/>
      <c r="H764" s="40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4"/>
      <c r="AO764" s="34"/>
      <c r="AP764" s="34"/>
      <c r="AQ764" s="34"/>
      <c r="AR764" s="34"/>
      <c r="AS764" s="34"/>
      <c r="AT764" s="34"/>
      <c r="AU764" s="34"/>
      <c r="AV764" s="34"/>
      <c r="AW764" s="34"/>
      <c r="AX764" s="34"/>
      <c r="AY764" s="34"/>
      <c r="AZ764" s="34"/>
      <c r="BA764" s="34"/>
      <c r="BB764" s="34"/>
      <c r="BC764" s="34"/>
      <c r="BD764" s="34"/>
      <c r="BE764" s="34"/>
      <c r="BF764" s="34"/>
      <c r="BG764" s="34"/>
      <c r="BH764" s="34"/>
      <c r="BI764" s="34"/>
      <c r="BJ764" s="34"/>
      <c r="BK764" s="34"/>
      <c r="BL764" s="34"/>
      <c r="BM764" s="34"/>
      <c r="BN764" s="34"/>
      <c r="BO764" s="34"/>
      <c r="BP764" s="34"/>
      <c r="BQ764" s="34"/>
      <c r="BR764" s="34"/>
      <c r="BS764" s="34"/>
      <c r="BT764" s="34"/>
      <c r="BU764" s="34"/>
      <c r="BV764" s="34"/>
      <c r="BW764" s="34"/>
      <c r="BX764" s="34"/>
      <c r="BY764" s="34"/>
      <c r="BZ764" s="34"/>
    </row>
    <row r="765" spans="3:78" s="33" customFormat="1">
      <c r="C765" s="38"/>
      <c r="D765" s="41"/>
      <c r="E765" s="38"/>
      <c r="F765" s="39"/>
      <c r="G765" s="39"/>
      <c r="H765" s="40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4"/>
      <c r="AO765" s="34"/>
      <c r="AP765" s="34"/>
      <c r="AQ765" s="34"/>
      <c r="AR765" s="34"/>
      <c r="AS765" s="34"/>
      <c r="AT765" s="34"/>
      <c r="AU765" s="34"/>
      <c r="AV765" s="34"/>
      <c r="AW765" s="34"/>
      <c r="AX765" s="34"/>
      <c r="AY765" s="34"/>
      <c r="AZ765" s="34"/>
      <c r="BA765" s="34"/>
      <c r="BB765" s="34"/>
      <c r="BC765" s="34"/>
      <c r="BD765" s="34"/>
      <c r="BE765" s="34"/>
      <c r="BF765" s="34"/>
      <c r="BG765" s="34"/>
      <c r="BH765" s="34"/>
      <c r="BI765" s="34"/>
      <c r="BJ765" s="34"/>
      <c r="BK765" s="34"/>
      <c r="BL765" s="34"/>
      <c r="BM765" s="34"/>
      <c r="BN765" s="34"/>
      <c r="BO765" s="34"/>
      <c r="BP765" s="34"/>
      <c r="BQ765" s="34"/>
      <c r="BR765" s="34"/>
      <c r="BS765" s="34"/>
      <c r="BT765" s="34"/>
      <c r="BU765" s="34"/>
      <c r="BV765" s="34"/>
      <c r="BW765" s="34"/>
      <c r="BX765" s="34"/>
      <c r="BY765" s="34"/>
      <c r="BZ765" s="34"/>
    </row>
    <row r="766" spans="3:78" s="33" customFormat="1">
      <c r="C766" s="38"/>
      <c r="D766" s="41"/>
      <c r="E766" s="38"/>
      <c r="F766" s="39"/>
      <c r="G766" s="39"/>
      <c r="H766" s="40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4"/>
      <c r="AO766" s="34"/>
      <c r="AP766" s="34"/>
      <c r="AQ766" s="34"/>
      <c r="AR766" s="34"/>
      <c r="AS766" s="34"/>
      <c r="AT766" s="34"/>
      <c r="AU766" s="34"/>
      <c r="AV766" s="34"/>
      <c r="AW766" s="34"/>
      <c r="AX766" s="34"/>
      <c r="AY766" s="34"/>
      <c r="AZ766" s="34"/>
      <c r="BA766" s="34"/>
      <c r="BB766" s="34"/>
      <c r="BC766" s="34"/>
      <c r="BD766" s="34"/>
      <c r="BE766" s="34"/>
      <c r="BF766" s="34"/>
      <c r="BG766" s="34"/>
      <c r="BH766" s="34"/>
      <c r="BI766" s="34"/>
      <c r="BJ766" s="34"/>
      <c r="BK766" s="34"/>
      <c r="BL766" s="34"/>
      <c r="BM766" s="34"/>
      <c r="BN766" s="34"/>
      <c r="BO766" s="34"/>
      <c r="BP766" s="34"/>
      <c r="BQ766" s="34"/>
      <c r="BR766" s="34"/>
      <c r="BS766" s="34"/>
      <c r="BT766" s="34"/>
      <c r="BU766" s="34"/>
      <c r="BV766" s="34"/>
      <c r="BW766" s="34"/>
      <c r="BX766" s="34"/>
      <c r="BY766" s="34"/>
      <c r="BZ766" s="34"/>
    </row>
    <row r="767" spans="3:78" s="33" customFormat="1">
      <c r="C767" s="38"/>
      <c r="D767" s="41"/>
      <c r="E767" s="38"/>
      <c r="F767" s="39"/>
      <c r="G767" s="39"/>
      <c r="H767" s="40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4"/>
      <c r="AO767" s="34"/>
      <c r="AP767" s="34"/>
      <c r="AQ767" s="34"/>
      <c r="AR767" s="34"/>
      <c r="AS767" s="34"/>
      <c r="AT767" s="34"/>
      <c r="AU767" s="34"/>
      <c r="AV767" s="34"/>
      <c r="AW767" s="34"/>
      <c r="AX767" s="34"/>
      <c r="AY767" s="34"/>
      <c r="AZ767" s="34"/>
      <c r="BA767" s="34"/>
      <c r="BB767" s="34"/>
      <c r="BC767" s="34"/>
      <c r="BD767" s="34"/>
      <c r="BE767" s="34"/>
      <c r="BF767" s="34"/>
      <c r="BG767" s="34"/>
      <c r="BH767" s="34"/>
      <c r="BI767" s="34"/>
      <c r="BJ767" s="34"/>
      <c r="BK767" s="34"/>
      <c r="BL767" s="34"/>
      <c r="BM767" s="34"/>
      <c r="BN767" s="34"/>
      <c r="BO767" s="34"/>
      <c r="BP767" s="34"/>
      <c r="BQ767" s="34"/>
      <c r="BR767" s="34"/>
      <c r="BS767" s="34"/>
      <c r="BT767" s="34"/>
      <c r="BU767" s="34"/>
      <c r="BV767" s="34"/>
      <c r="BW767" s="34"/>
      <c r="BX767" s="34"/>
      <c r="BY767" s="34"/>
      <c r="BZ767" s="34"/>
    </row>
    <row r="768" spans="3:78" s="33" customFormat="1">
      <c r="C768" s="38"/>
      <c r="D768" s="41"/>
      <c r="E768" s="38"/>
      <c r="F768" s="39"/>
      <c r="G768" s="39"/>
      <c r="H768" s="40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4"/>
      <c r="AO768" s="34"/>
      <c r="AP768" s="34"/>
      <c r="AQ768" s="34"/>
      <c r="AR768" s="34"/>
      <c r="AS768" s="34"/>
      <c r="AT768" s="34"/>
      <c r="AU768" s="34"/>
      <c r="AV768" s="34"/>
      <c r="AW768" s="34"/>
      <c r="AX768" s="34"/>
      <c r="AY768" s="34"/>
      <c r="AZ768" s="34"/>
      <c r="BA768" s="34"/>
      <c r="BB768" s="34"/>
      <c r="BC768" s="34"/>
      <c r="BD768" s="34"/>
      <c r="BE768" s="34"/>
      <c r="BF768" s="34"/>
      <c r="BG768" s="34"/>
      <c r="BH768" s="34"/>
      <c r="BI768" s="34"/>
      <c r="BJ768" s="34"/>
      <c r="BK768" s="34"/>
      <c r="BL768" s="34"/>
      <c r="BM768" s="34"/>
      <c r="BN768" s="34"/>
      <c r="BO768" s="34"/>
      <c r="BP768" s="34"/>
      <c r="BQ768" s="34"/>
      <c r="BR768" s="34"/>
      <c r="BS768" s="34"/>
      <c r="BT768" s="34"/>
      <c r="BU768" s="34"/>
      <c r="BV768" s="34"/>
      <c r="BW768" s="34"/>
      <c r="BX768" s="34"/>
      <c r="BY768" s="34"/>
      <c r="BZ768" s="34"/>
    </row>
    <row r="769" spans="3:78" s="33" customFormat="1">
      <c r="C769" s="38"/>
      <c r="D769" s="41"/>
      <c r="E769" s="38"/>
      <c r="F769" s="39"/>
      <c r="G769" s="39"/>
      <c r="H769" s="40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4"/>
      <c r="AO769" s="34"/>
      <c r="AP769" s="34"/>
      <c r="AQ769" s="34"/>
      <c r="AR769" s="34"/>
      <c r="AS769" s="34"/>
      <c r="AT769" s="34"/>
      <c r="AU769" s="34"/>
      <c r="AV769" s="34"/>
      <c r="AW769" s="34"/>
      <c r="AX769" s="34"/>
      <c r="AY769" s="34"/>
      <c r="AZ769" s="34"/>
      <c r="BA769" s="34"/>
      <c r="BB769" s="34"/>
      <c r="BC769" s="34"/>
      <c r="BD769" s="34"/>
      <c r="BE769" s="34"/>
      <c r="BF769" s="34"/>
      <c r="BG769" s="34"/>
      <c r="BH769" s="34"/>
      <c r="BI769" s="34"/>
      <c r="BJ769" s="34"/>
      <c r="BK769" s="34"/>
      <c r="BL769" s="34"/>
      <c r="BM769" s="34"/>
      <c r="BN769" s="34"/>
      <c r="BO769" s="34"/>
      <c r="BP769" s="34"/>
      <c r="BQ769" s="34"/>
      <c r="BR769" s="34"/>
      <c r="BS769" s="34"/>
      <c r="BT769" s="34"/>
      <c r="BU769" s="34"/>
      <c r="BV769" s="34"/>
      <c r="BW769" s="34"/>
      <c r="BX769" s="34"/>
      <c r="BY769" s="34"/>
      <c r="BZ769" s="34"/>
    </row>
    <row r="770" spans="3:78" s="33" customFormat="1">
      <c r="C770" s="38"/>
      <c r="D770" s="41"/>
      <c r="E770" s="38"/>
      <c r="F770" s="39"/>
      <c r="G770" s="39"/>
      <c r="H770" s="40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4"/>
      <c r="AO770" s="34"/>
      <c r="AP770" s="34"/>
      <c r="AQ770" s="34"/>
      <c r="AR770" s="34"/>
      <c r="AS770" s="34"/>
      <c r="AT770" s="34"/>
      <c r="AU770" s="34"/>
      <c r="AV770" s="34"/>
      <c r="AW770" s="34"/>
      <c r="AX770" s="34"/>
      <c r="AY770" s="34"/>
      <c r="AZ770" s="34"/>
      <c r="BA770" s="34"/>
      <c r="BB770" s="34"/>
      <c r="BC770" s="34"/>
      <c r="BD770" s="34"/>
      <c r="BE770" s="34"/>
      <c r="BF770" s="34"/>
      <c r="BG770" s="34"/>
      <c r="BH770" s="34"/>
      <c r="BI770" s="34"/>
      <c r="BJ770" s="34"/>
      <c r="BK770" s="34"/>
      <c r="BL770" s="34"/>
      <c r="BM770" s="34"/>
      <c r="BN770" s="34"/>
      <c r="BO770" s="34"/>
      <c r="BP770" s="34"/>
      <c r="BQ770" s="34"/>
      <c r="BR770" s="34"/>
      <c r="BS770" s="34"/>
      <c r="BT770" s="34"/>
      <c r="BU770" s="34"/>
      <c r="BV770" s="34"/>
      <c r="BW770" s="34"/>
      <c r="BX770" s="34"/>
      <c r="BY770" s="34"/>
      <c r="BZ770" s="34"/>
    </row>
    <row r="771" spans="3:78" s="33" customFormat="1">
      <c r="C771" s="38"/>
      <c r="D771" s="41"/>
      <c r="E771" s="38"/>
      <c r="F771" s="39"/>
      <c r="G771" s="39"/>
      <c r="H771" s="40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4"/>
      <c r="AO771" s="34"/>
      <c r="AP771" s="34"/>
      <c r="AQ771" s="34"/>
      <c r="AR771" s="34"/>
      <c r="AS771" s="34"/>
      <c r="AT771" s="34"/>
      <c r="AU771" s="34"/>
      <c r="AV771" s="34"/>
      <c r="AW771" s="34"/>
      <c r="AX771" s="34"/>
      <c r="AY771" s="34"/>
      <c r="AZ771" s="34"/>
      <c r="BA771" s="34"/>
      <c r="BB771" s="34"/>
      <c r="BC771" s="34"/>
      <c r="BD771" s="34"/>
      <c r="BE771" s="34"/>
      <c r="BF771" s="34"/>
      <c r="BG771" s="34"/>
      <c r="BH771" s="34"/>
      <c r="BI771" s="34"/>
      <c r="BJ771" s="34"/>
      <c r="BK771" s="34"/>
      <c r="BL771" s="34"/>
      <c r="BM771" s="34"/>
      <c r="BN771" s="34"/>
      <c r="BO771" s="34"/>
      <c r="BP771" s="34"/>
      <c r="BQ771" s="34"/>
      <c r="BR771" s="34"/>
      <c r="BS771" s="34"/>
      <c r="BT771" s="34"/>
      <c r="BU771" s="34"/>
      <c r="BV771" s="34"/>
      <c r="BW771" s="34"/>
      <c r="BX771" s="34"/>
      <c r="BY771" s="34"/>
      <c r="BZ771" s="34"/>
    </row>
    <row r="772" spans="3:78" s="33" customFormat="1">
      <c r="C772" s="38"/>
      <c r="D772" s="41"/>
      <c r="E772" s="38"/>
      <c r="F772" s="39"/>
      <c r="G772" s="39"/>
      <c r="H772" s="40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4"/>
      <c r="AO772" s="34"/>
      <c r="AP772" s="34"/>
      <c r="AQ772" s="34"/>
      <c r="AR772" s="34"/>
      <c r="AS772" s="34"/>
      <c r="AT772" s="34"/>
      <c r="AU772" s="34"/>
      <c r="AV772" s="34"/>
      <c r="AW772" s="34"/>
      <c r="AX772" s="34"/>
      <c r="AY772" s="34"/>
      <c r="AZ772" s="34"/>
      <c r="BA772" s="34"/>
      <c r="BB772" s="34"/>
      <c r="BC772" s="34"/>
      <c r="BD772" s="34"/>
      <c r="BE772" s="34"/>
      <c r="BF772" s="34"/>
      <c r="BG772" s="34"/>
      <c r="BH772" s="34"/>
      <c r="BI772" s="34"/>
      <c r="BJ772" s="34"/>
      <c r="BK772" s="34"/>
      <c r="BL772" s="34"/>
      <c r="BM772" s="34"/>
      <c r="BN772" s="34"/>
      <c r="BO772" s="34"/>
      <c r="BP772" s="34"/>
      <c r="BQ772" s="34"/>
      <c r="BR772" s="34"/>
      <c r="BS772" s="34"/>
      <c r="BT772" s="34"/>
      <c r="BU772" s="34"/>
      <c r="BV772" s="34"/>
      <c r="BW772" s="34"/>
      <c r="BX772" s="34"/>
      <c r="BY772" s="34"/>
      <c r="BZ772" s="34"/>
    </row>
    <row r="773" spans="3:78" s="33" customFormat="1">
      <c r="C773" s="38"/>
      <c r="D773" s="41"/>
      <c r="E773" s="38"/>
      <c r="F773" s="39"/>
      <c r="G773" s="39"/>
      <c r="H773" s="40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4"/>
      <c r="AO773" s="34"/>
      <c r="AP773" s="34"/>
      <c r="AQ773" s="34"/>
      <c r="AR773" s="34"/>
      <c r="AS773" s="34"/>
      <c r="AT773" s="34"/>
      <c r="AU773" s="34"/>
      <c r="AV773" s="34"/>
      <c r="AW773" s="34"/>
      <c r="AX773" s="34"/>
      <c r="AY773" s="34"/>
      <c r="AZ773" s="34"/>
      <c r="BA773" s="34"/>
      <c r="BB773" s="34"/>
      <c r="BC773" s="34"/>
      <c r="BD773" s="34"/>
      <c r="BE773" s="34"/>
      <c r="BF773" s="34"/>
      <c r="BG773" s="34"/>
      <c r="BH773" s="34"/>
      <c r="BI773" s="34"/>
      <c r="BJ773" s="34"/>
      <c r="BK773" s="34"/>
      <c r="BL773" s="34"/>
      <c r="BM773" s="34"/>
      <c r="BN773" s="34"/>
      <c r="BO773" s="34"/>
      <c r="BP773" s="34"/>
      <c r="BQ773" s="34"/>
      <c r="BR773" s="34"/>
      <c r="BS773" s="34"/>
      <c r="BT773" s="34"/>
      <c r="BU773" s="34"/>
      <c r="BV773" s="34"/>
      <c r="BW773" s="34"/>
      <c r="BX773" s="34"/>
      <c r="BY773" s="34"/>
      <c r="BZ773" s="34"/>
    </row>
    <row r="774" spans="3:78" s="33" customFormat="1">
      <c r="C774" s="38"/>
      <c r="D774" s="41"/>
      <c r="E774" s="38"/>
      <c r="F774" s="39"/>
      <c r="G774" s="39"/>
      <c r="H774" s="40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4"/>
      <c r="AO774" s="34"/>
      <c r="AP774" s="34"/>
      <c r="AQ774" s="34"/>
      <c r="AR774" s="34"/>
      <c r="AS774" s="34"/>
      <c r="AT774" s="34"/>
      <c r="AU774" s="34"/>
      <c r="AV774" s="34"/>
      <c r="AW774" s="34"/>
      <c r="AX774" s="34"/>
      <c r="AY774" s="34"/>
      <c r="AZ774" s="34"/>
      <c r="BA774" s="34"/>
      <c r="BB774" s="34"/>
      <c r="BC774" s="34"/>
      <c r="BD774" s="34"/>
      <c r="BE774" s="34"/>
      <c r="BF774" s="34"/>
      <c r="BG774" s="34"/>
      <c r="BH774" s="34"/>
      <c r="BI774" s="34"/>
      <c r="BJ774" s="34"/>
      <c r="BK774" s="34"/>
      <c r="BL774" s="34"/>
      <c r="BM774" s="34"/>
      <c r="BN774" s="34"/>
      <c r="BO774" s="34"/>
      <c r="BP774" s="34"/>
      <c r="BQ774" s="34"/>
      <c r="BR774" s="34"/>
      <c r="BS774" s="34"/>
      <c r="BT774" s="34"/>
      <c r="BU774" s="34"/>
      <c r="BV774" s="34"/>
      <c r="BW774" s="34"/>
      <c r="BX774" s="34"/>
      <c r="BY774" s="34"/>
      <c r="BZ774" s="34"/>
    </row>
    <row r="775" spans="3:78" s="33" customFormat="1">
      <c r="C775" s="38"/>
      <c r="D775" s="41"/>
      <c r="E775" s="38"/>
      <c r="F775" s="39"/>
      <c r="G775" s="39"/>
      <c r="H775" s="40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4"/>
      <c r="AO775" s="34"/>
      <c r="AP775" s="34"/>
      <c r="AQ775" s="34"/>
      <c r="AR775" s="34"/>
      <c r="AS775" s="34"/>
      <c r="AT775" s="34"/>
      <c r="AU775" s="34"/>
      <c r="AV775" s="34"/>
      <c r="AW775" s="34"/>
      <c r="AX775" s="34"/>
      <c r="AY775" s="34"/>
      <c r="AZ775" s="34"/>
      <c r="BA775" s="34"/>
      <c r="BB775" s="34"/>
      <c r="BC775" s="34"/>
      <c r="BD775" s="34"/>
      <c r="BE775" s="34"/>
      <c r="BF775" s="34"/>
      <c r="BG775" s="34"/>
      <c r="BH775" s="34"/>
      <c r="BI775" s="34"/>
      <c r="BJ775" s="34"/>
      <c r="BK775" s="34"/>
      <c r="BL775" s="34"/>
      <c r="BM775" s="34"/>
      <c r="BN775" s="34"/>
      <c r="BO775" s="34"/>
      <c r="BP775" s="34"/>
      <c r="BQ775" s="34"/>
      <c r="BR775" s="34"/>
      <c r="BS775" s="34"/>
      <c r="BT775" s="34"/>
      <c r="BU775" s="34"/>
      <c r="BV775" s="34"/>
      <c r="BW775" s="34"/>
      <c r="BX775" s="34"/>
      <c r="BY775" s="34"/>
      <c r="BZ775" s="34"/>
    </row>
    <row r="776" spans="3:78" s="33" customFormat="1">
      <c r="C776" s="38"/>
      <c r="D776" s="41"/>
      <c r="E776" s="38"/>
      <c r="F776" s="39"/>
      <c r="G776" s="39"/>
      <c r="H776" s="40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4"/>
      <c r="AO776" s="34"/>
      <c r="AP776" s="34"/>
      <c r="AQ776" s="34"/>
      <c r="AR776" s="34"/>
      <c r="AS776" s="34"/>
      <c r="AT776" s="34"/>
      <c r="AU776" s="34"/>
      <c r="AV776" s="34"/>
      <c r="AW776" s="34"/>
      <c r="AX776" s="34"/>
      <c r="AY776" s="34"/>
      <c r="AZ776" s="34"/>
      <c r="BA776" s="34"/>
      <c r="BB776" s="34"/>
      <c r="BC776" s="34"/>
      <c r="BD776" s="34"/>
      <c r="BE776" s="34"/>
      <c r="BF776" s="34"/>
      <c r="BG776" s="34"/>
      <c r="BH776" s="34"/>
      <c r="BI776" s="34"/>
      <c r="BJ776" s="34"/>
      <c r="BK776" s="34"/>
      <c r="BL776" s="34"/>
      <c r="BM776" s="34"/>
      <c r="BN776" s="34"/>
      <c r="BO776" s="34"/>
      <c r="BP776" s="34"/>
      <c r="BQ776" s="34"/>
      <c r="BR776" s="34"/>
      <c r="BS776" s="34"/>
      <c r="BT776" s="34"/>
      <c r="BU776" s="34"/>
      <c r="BV776" s="34"/>
      <c r="BW776" s="34"/>
      <c r="BX776" s="34"/>
      <c r="BY776" s="34"/>
      <c r="BZ776" s="34"/>
    </row>
    <row r="777" spans="3:78" s="33" customFormat="1">
      <c r="C777" s="38"/>
      <c r="D777" s="41"/>
      <c r="E777" s="38"/>
      <c r="F777" s="39"/>
      <c r="G777" s="39"/>
      <c r="H777" s="40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4"/>
      <c r="AO777" s="34"/>
      <c r="AP777" s="34"/>
      <c r="AQ777" s="34"/>
      <c r="AR777" s="34"/>
      <c r="AS777" s="34"/>
      <c r="AT777" s="34"/>
      <c r="AU777" s="34"/>
      <c r="AV777" s="34"/>
      <c r="AW777" s="34"/>
      <c r="AX777" s="34"/>
      <c r="AY777" s="34"/>
      <c r="AZ777" s="34"/>
      <c r="BA777" s="34"/>
      <c r="BB777" s="34"/>
      <c r="BC777" s="34"/>
      <c r="BD777" s="34"/>
      <c r="BE777" s="34"/>
      <c r="BF777" s="34"/>
      <c r="BG777" s="34"/>
      <c r="BH777" s="34"/>
      <c r="BI777" s="34"/>
      <c r="BJ777" s="34"/>
      <c r="BK777" s="34"/>
      <c r="BL777" s="34"/>
      <c r="BM777" s="34"/>
      <c r="BN777" s="34"/>
      <c r="BO777" s="34"/>
      <c r="BP777" s="34"/>
      <c r="BQ777" s="34"/>
      <c r="BR777" s="34"/>
      <c r="BS777" s="34"/>
      <c r="BT777" s="34"/>
      <c r="BU777" s="34"/>
      <c r="BV777" s="34"/>
      <c r="BW777" s="34"/>
      <c r="BX777" s="34"/>
      <c r="BY777" s="34"/>
      <c r="BZ777" s="34"/>
    </row>
    <row r="778" spans="3:78" s="33" customFormat="1">
      <c r="C778" s="38"/>
      <c r="D778" s="41"/>
      <c r="E778" s="38"/>
      <c r="F778" s="39"/>
      <c r="G778" s="39"/>
      <c r="H778" s="40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4"/>
      <c r="AO778" s="34"/>
      <c r="AP778" s="34"/>
      <c r="AQ778" s="34"/>
      <c r="AR778" s="34"/>
      <c r="AS778" s="34"/>
      <c r="AT778" s="34"/>
      <c r="AU778" s="34"/>
      <c r="AV778" s="34"/>
      <c r="AW778" s="34"/>
      <c r="AX778" s="34"/>
      <c r="AY778" s="34"/>
      <c r="AZ778" s="34"/>
      <c r="BA778" s="34"/>
      <c r="BB778" s="34"/>
      <c r="BC778" s="34"/>
      <c r="BD778" s="34"/>
      <c r="BE778" s="34"/>
      <c r="BF778" s="34"/>
      <c r="BG778" s="34"/>
      <c r="BH778" s="34"/>
      <c r="BI778" s="34"/>
      <c r="BJ778" s="34"/>
      <c r="BK778" s="34"/>
      <c r="BL778" s="34"/>
      <c r="BM778" s="34"/>
      <c r="BN778" s="34"/>
      <c r="BO778" s="34"/>
      <c r="BP778" s="34"/>
      <c r="BQ778" s="34"/>
      <c r="BR778" s="34"/>
      <c r="BS778" s="34"/>
      <c r="BT778" s="34"/>
      <c r="BU778" s="34"/>
      <c r="BV778" s="34"/>
      <c r="BW778" s="34"/>
      <c r="BX778" s="34"/>
      <c r="BY778" s="34"/>
      <c r="BZ778" s="34"/>
    </row>
    <row r="779" spans="3:78" s="33" customFormat="1">
      <c r="C779" s="38"/>
      <c r="D779" s="41"/>
      <c r="E779" s="38"/>
      <c r="F779" s="39"/>
      <c r="G779" s="39"/>
      <c r="H779" s="40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4"/>
      <c r="AO779" s="34"/>
      <c r="AP779" s="34"/>
      <c r="AQ779" s="34"/>
      <c r="AR779" s="34"/>
      <c r="AS779" s="34"/>
      <c r="AT779" s="34"/>
      <c r="AU779" s="34"/>
      <c r="AV779" s="34"/>
      <c r="AW779" s="34"/>
      <c r="AX779" s="34"/>
      <c r="AY779" s="34"/>
      <c r="AZ779" s="34"/>
      <c r="BA779" s="34"/>
      <c r="BB779" s="34"/>
      <c r="BC779" s="34"/>
      <c r="BD779" s="34"/>
      <c r="BE779" s="34"/>
      <c r="BF779" s="34"/>
      <c r="BG779" s="34"/>
      <c r="BH779" s="34"/>
      <c r="BI779" s="34"/>
      <c r="BJ779" s="34"/>
      <c r="BK779" s="34"/>
      <c r="BL779" s="34"/>
      <c r="BM779" s="34"/>
      <c r="BN779" s="34"/>
      <c r="BO779" s="34"/>
      <c r="BP779" s="34"/>
      <c r="BQ779" s="34"/>
      <c r="BR779" s="34"/>
      <c r="BS779" s="34"/>
      <c r="BT779" s="34"/>
      <c r="BU779" s="34"/>
      <c r="BV779" s="34"/>
      <c r="BW779" s="34"/>
      <c r="BX779" s="34"/>
      <c r="BY779" s="34"/>
      <c r="BZ779" s="34"/>
    </row>
    <row r="780" spans="3:78" s="33" customFormat="1">
      <c r="C780" s="38"/>
      <c r="D780" s="41"/>
      <c r="E780" s="38"/>
      <c r="F780" s="39"/>
      <c r="G780" s="39"/>
      <c r="H780" s="40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4"/>
      <c r="AO780" s="34"/>
      <c r="AP780" s="34"/>
      <c r="AQ780" s="34"/>
      <c r="AR780" s="34"/>
      <c r="AS780" s="34"/>
      <c r="AT780" s="34"/>
      <c r="AU780" s="34"/>
      <c r="AV780" s="34"/>
      <c r="AW780" s="34"/>
      <c r="AX780" s="34"/>
      <c r="AY780" s="34"/>
      <c r="AZ780" s="34"/>
      <c r="BA780" s="34"/>
      <c r="BB780" s="34"/>
      <c r="BC780" s="34"/>
      <c r="BD780" s="34"/>
      <c r="BE780" s="34"/>
      <c r="BF780" s="34"/>
      <c r="BG780" s="34"/>
      <c r="BH780" s="34"/>
      <c r="BI780" s="34"/>
      <c r="BJ780" s="34"/>
      <c r="BK780" s="34"/>
      <c r="BL780" s="34"/>
      <c r="BM780" s="34"/>
      <c r="BN780" s="34"/>
      <c r="BO780" s="34"/>
      <c r="BP780" s="34"/>
      <c r="BQ780" s="34"/>
      <c r="BR780" s="34"/>
      <c r="BS780" s="34"/>
      <c r="BT780" s="34"/>
      <c r="BU780" s="34"/>
      <c r="BV780" s="34"/>
      <c r="BW780" s="34"/>
      <c r="BX780" s="34"/>
      <c r="BY780" s="34"/>
      <c r="BZ780" s="34"/>
    </row>
    <row r="781" spans="3:78" s="33" customFormat="1">
      <c r="C781" s="38"/>
      <c r="D781" s="41"/>
      <c r="E781" s="38"/>
      <c r="F781" s="39"/>
      <c r="G781" s="39"/>
      <c r="H781" s="40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4"/>
      <c r="AO781" s="34"/>
      <c r="AP781" s="34"/>
      <c r="AQ781" s="34"/>
      <c r="AR781" s="34"/>
      <c r="AS781" s="34"/>
      <c r="AT781" s="34"/>
      <c r="AU781" s="34"/>
      <c r="AV781" s="34"/>
      <c r="AW781" s="34"/>
      <c r="AX781" s="34"/>
      <c r="AY781" s="34"/>
      <c r="AZ781" s="34"/>
      <c r="BA781" s="34"/>
      <c r="BB781" s="34"/>
      <c r="BC781" s="34"/>
      <c r="BD781" s="34"/>
      <c r="BE781" s="34"/>
      <c r="BF781" s="34"/>
      <c r="BG781" s="34"/>
      <c r="BH781" s="34"/>
      <c r="BI781" s="34"/>
      <c r="BJ781" s="34"/>
      <c r="BK781" s="34"/>
      <c r="BL781" s="34"/>
      <c r="BM781" s="34"/>
      <c r="BN781" s="34"/>
      <c r="BO781" s="34"/>
      <c r="BP781" s="34"/>
      <c r="BQ781" s="34"/>
      <c r="BR781" s="34"/>
      <c r="BS781" s="34"/>
      <c r="BT781" s="34"/>
      <c r="BU781" s="34"/>
      <c r="BV781" s="34"/>
      <c r="BW781" s="34"/>
      <c r="BX781" s="34"/>
      <c r="BY781" s="34"/>
      <c r="BZ781" s="34"/>
    </row>
    <row r="782" spans="3:78" s="33" customFormat="1">
      <c r="C782" s="38"/>
      <c r="D782" s="41"/>
      <c r="E782" s="38"/>
      <c r="F782" s="39"/>
      <c r="G782" s="39"/>
      <c r="H782" s="40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4"/>
      <c r="AO782" s="34"/>
      <c r="AP782" s="34"/>
      <c r="AQ782" s="34"/>
      <c r="AR782" s="34"/>
      <c r="AS782" s="34"/>
      <c r="AT782" s="34"/>
      <c r="AU782" s="34"/>
      <c r="AV782" s="34"/>
      <c r="AW782" s="34"/>
      <c r="AX782" s="34"/>
      <c r="AY782" s="34"/>
      <c r="AZ782" s="34"/>
      <c r="BA782" s="34"/>
      <c r="BB782" s="34"/>
      <c r="BC782" s="34"/>
      <c r="BD782" s="34"/>
      <c r="BE782" s="34"/>
      <c r="BF782" s="34"/>
      <c r="BG782" s="34"/>
      <c r="BH782" s="34"/>
      <c r="BI782" s="34"/>
      <c r="BJ782" s="34"/>
      <c r="BK782" s="34"/>
      <c r="BL782" s="34"/>
      <c r="BM782" s="34"/>
      <c r="BN782" s="34"/>
      <c r="BO782" s="34"/>
      <c r="BP782" s="34"/>
      <c r="BQ782" s="34"/>
      <c r="BR782" s="34"/>
      <c r="BS782" s="34"/>
      <c r="BT782" s="34"/>
      <c r="BU782" s="34"/>
      <c r="BV782" s="34"/>
      <c r="BW782" s="34"/>
      <c r="BX782" s="34"/>
      <c r="BY782" s="34"/>
      <c r="BZ782" s="34"/>
    </row>
    <row r="783" spans="3:78" s="33" customFormat="1">
      <c r="C783" s="38"/>
      <c r="D783" s="41"/>
      <c r="E783" s="38"/>
      <c r="F783" s="39"/>
      <c r="G783" s="39"/>
      <c r="H783" s="40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4"/>
      <c r="AO783" s="34"/>
      <c r="AP783" s="34"/>
      <c r="AQ783" s="34"/>
      <c r="AR783" s="34"/>
      <c r="AS783" s="34"/>
      <c r="AT783" s="34"/>
      <c r="AU783" s="34"/>
      <c r="AV783" s="34"/>
      <c r="AW783" s="34"/>
      <c r="AX783" s="34"/>
      <c r="AY783" s="34"/>
      <c r="AZ783" s="34"/>
      <c r="BA783" s="34"/>
      <c r="BB783" s="34"/>
      <c r="BC783" s="34"/>
      <c r="BD783" s="34"/>
      <c r="BE783" s="34"/>
      <c r="BF783" s="34"/>
      <c r="BG783" s="34"/>
      <c r="BH783" s="34"/>
      <c r="BI783" s="34"/>
      <c r="BJ783" s="34"/>
      <c r="BK783" s="34"/>
      <c r="BL783" s="34"/>
      <c r="BM783" s="34"/>
      <c r="BN783" s="34"/>
      <c r="BO783" s="34"/>
      <c r="BP783" s="34"/>
      <c r="BQ783" s="34"/>
      <c r="BR783" s="34"/>
      <c r="BS783" s="34"/>
      <c r="BT783" s="34"/>
      <c r="BU783" s="34"/>
      <c r="BV783" s="34"/>
      <c r="BW783" s="34"/>
      <c r="BX783" s="34"/>
      <c r="BY783" s="34"/>
      <c r="BZ783" s="34"/>
    </row>
    <row r="784" spans="3:78" s="33" customFormat="1">
      <c r="C784" s="38"/>
      <c r="D784" s="41"/>
      <c r="E784" s="38"/>
      <c r="F784" s="39"/>
      <c r="G784" s="39"/>
      <c r="H784" s="40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4"/>
      <c r="AO784" s="34"/>
      <c r="AP784" s="34"/>
      <c r="AQ784" s="34"/>
      <c r="AR784" s="34"/>
      <c r="AS784" s="34"/>
      <c r="AT784" s="34"/>
      <c r="AU784" s="34"/>
      <c r="AV784" s="34"/>
      <c r="AW784" s="34"/>
      <c r="AX784" s="34"/>
      <c r="AY784" s="34"/>
      <c r="AZ784" s="34"/>
      <c r="BA784" s="34"/>
      <c r="BB784" s="34"/>
      <c r="BC784" s="34"/>
      <c r="BD784" s="34"/>
      <c r="BE784" s="34"/>
      <c r="BF784" s="34"/>
      <c r="BG784" s="34"/>
      <c r="BH784" s="34"/>
      <c r="BI784" s="34"/>
      <c r="BJ784" s="34"/>
      <c r="BK784" s="34"/>
      <c r="BL784" s="34"/>
      <c r="BM784" s="34"/>
      <c r="BN784" s="34"/>
      <c r="BO784" s="34"/>
      <c r="BP784" s="34"/>
      <c r="BQ784" s="34"/>
      <c r="BR784" s="34"/>
      <c r="BS784" s="34"/>
      <c r="BT784" s="34"/>
      <c r="BU784" s="34"/>
      <c r="BV784" s="34"/>
      <c r="BW784" s="34"/>
      <c r="BX784" s="34"/>
      <c r="BY784" s="34"/>
      <c r="BZ784" s="34"/>
    </row>
    <row r="785" spans="3:78" s="33" customFormat="1">
      <c r="C785" s="38"/>
      <c r="D785" s="41"/>
      <c r="E785" s="38"/>
      <c r="F785" s="39"/>
      <c r="G785" s="39"/>
      <c r="H785" s="40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4"/>
      <c r="AO785" s="34"/>
      <c r="AP785" s="34"/>
      <c r="AQ785" s="34"/>
      <c r="AR785" s="34"/>
      <c r="AS785" s="34"/>
      <c r="AT785" s="34"/>
      <c r="AU785" s="34"/>
      <c r="AV785" s="34"/>
      <c r="AW785" s="34"/>
      <c r="AX785" s="34"/>
      <c r="AY785" s="34"/>
      <c r="AZ785" s="34"/>
      <c r="BA785" s="34"/>
      <c r="BB785" s="34"/>
      <c r="BC785" s="34"/>
      <c r="BD785" s="34"/>
      <c r="BE785" s="34"/>
      <c r="BF785" s="34"/>
      <c r="BG785" s="34"/>
      <c r="BH785" s="34"/>
      <c r="BI785" s="34"/>
      <c r="BJ785" s="34"/>
      <c r="BK785" s="34"/>
      <c r="BL785" s="34"/>
      <c r="BM785" s="34"/>
      <c r="BN785" s="34"/>
      <c r="BO785" s="34"/>
      <c r="BP785" s="34"/>
      <c r="BQ785" s="34"/>
      <c r="BR785" s="34"/>
      <c r="BS785" s="34"/>
      <c r="BT785" s="34"/>
      <c r="BU785" s="34"/>
      <c r="BV785" s="34"/>
      <c r="BW785" s="34"/>
      <c r="BX785" s="34"/>
      <c r="BY785" s="34"/>
      <c r="BZ785" s="34"/>
    </row>
    <row r="786" spans="3:78" s="33" customFormat="1">
      <c r="C786" s="38"/>
      <c r="D786" s="41"/>
      <c r="E786" s="38"/>
      <c r="F786" s="39"/>
      <c r="G786" s="39"/>
      <c r="H786" s="40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4"/>
      <c r="AO786" s="34"/>
      <c r="AP786" s="34"/>
      <c r="AQ786" s="34"/>
      <c r="AR786" s="34"/>
      <c r="AS786" s="34"/>
      <c r="AT786" s="34"/>
      <c r="AU786" s="34"/>
      <c r="AV786" s="34"/>
      <c r="AW786" s="34"/>
      <c r="AX786" s="34"/>
      <c r="AY786" s="34"/>
      <c r="AZ786" s="34"/>
      <c r="BA786" s="34"/>
      <c r="BB786" s="34"/>
      <c r="BC786" s="34"/>
      <c r="BD786" s="34"/>
      <c r="BE786" s="34"/>
      <c r="BF786" s="34"/>
      <c r="BG786" s="34"/>
      <c r="BH786" s="34"/>
      <c r="BI786" s="34"/>
      <c r="BJ786" s="34"/>
      <c r="BK786" s="34"/>
      <c r="BL786" s="34"/>
      <c r="BM786" s="34"/>
      <c r="BN786" s="34"/>
      <c r="BO786" s="34"/>
      <c r="BP786" s="34"/>
      <c r="BQ786" s="34"/>
      <c r="BR786" s="34"/>
      <c r="BS786" s="34"/>
      <c r="BT786" s="34"/>
      <c r="BU786" s="34"/>
      <c r="BV786" s="34"/>
      <c r="BW786" s="34"/>
      <c r="BX786" s="34"/>
      <c r="BY786" s="34"/>
      <c r="BZ786" s="34"/>
    </row>
    <row r="787" spans="3:78" s="33" customFormat="1">
      <c r="C787" s="38"/>
      <c r="D787" s="41"/>
      <c r="E787" s="38"/>
      <c r="F787" s="39"/>
      <c r="G787" s="39"/>
      <c r="H787" s="40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4"/>
      <c r="AO787" s="34"/>
      <c r="AP787" s="34"/>
      <c r="AQ787" s="34"/>
      <c r="AR787" s="34"/>
      <c r="AS787" s="34"/>
      <c r="AT787" s="34"/>
      <c r="AU787" s="34"/>
      <c r="AV787" s="34"/>
      <c r="AW787" s="34"/>
      <c r="AX787" s="34"/>
      <c r="AY787" s="34"/>
      <c r="AZ787" s="34"/>
      <c r="BA787" s="34"/>
      <c r="BB787" s="34"/>
      <c r="BC787" s="34"/>
      <c r="BD787" s="34"/>
      <c r="BE787" s="34"/>
      <c r="BF787" s="34"/>
      <c r="BG787" s="34"/>
      <c r="BH787" s="34"/>
      <c r="BI787" s="34"/>
      <c r="BJ787" s="34"/>
      <c r="BK787" s="34"/>
      <c r="BL787" s="34"/>
      <c r="BM787" s="34"/>
      <c r="BN787" s="34"/>
      <c r="BO787" s="34"/>
      <c r="BP787" s="34"/>
      <c r="BQ787" s="34"/>
      <c r="BR787" s="34"/>
      <c r="BS787" s="34"/>
      <c r="BT787" s="34"/>
      <c r="BU787" s="34"/>
      <c r="BV787" s="34"/>
      <c r="BW787" s="34"/>
      <c r="BX787" s="34"/>
      <c r="BY787" s="34"/>
      <c r="BZ787" s="34"/>
    </row>
    <row r="788" spans="3:78" s="33" customFormat="1">
      <c r="C788" s="38"/>
      <c r="D788" s="41"/>
      <c r="E788" s="38"/>
      <c r="F788" s="39"/>
      <c r="G788" s="39"/>
      <c r="H788" s="40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4"/>
      <c r="AO788" s="34"/>
      <c r="AP788" s="34"/>
      <c r="AQ788" s="34"/>
      <c r="AR788" s="34"/>
      <c r="AS788" s="34"/>
      <c r="AT788" s="34"/>
      <c r="AU788" s="34"/>
      <c r="AV788" s="34"/>
      <c r="AW788" s="34"/>
      <c r="AX788" s="34"/>
      <c r="AY788" s="34"/>
      <c r="AZ788" s="34"/>
      <c r="BA788" s="34"/>
      <c r="BB788" s="34"/>
      <c r="BC788" s="34"/>
      <c r="BD788" s="34"/>
      <c r="BE788" s="34"/>
      <c r="BF788" s="34"/>
      <c r="BG788" s="34"/>
      <c r="BH788" s="34"/>
      <c r="BI788" s="34"/>
      <c r="BJ788" s="34"/>
      <c r="BK788" s="34"/>
      <c r="BL788" s="34"/>
      <c r="BM788" s="34"/>
      <c r="BN788" s="34"/>
      <c r="BO788" s="34"/>
      <c r="BP788" s="34"/>
      <c r="BQ788" s="34"/>
      <c r="BR788" s="34"/>
      <c r="BS788" s="34"/>
      <c r="BT788" s="34"/>
      <c r="BU788" s="34"/>
      <c r="BV788" s="34"/>
      <c r="BW788" s="34"/>
      <c r="BX788" s="34"/>
      <c r="BY788" s="34"/>
      <c r="BZ788" s="34"/>
    </row>
    <row r="789" spans="3:78" s="33" customFormat="1">
      <c r="C789" s="38"/>
      <c r="D789" s="41"/>
      <c r="E789" s="38"/>
      <c r="F789" s="39"/>
      <c r="G789" s="39"/>
      <c r="H789" s="40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4"/>
      <c r="AO789" s="34"/>
      <c r="AP789" s="34"/>
      <c r="AQ789" s="34"/>
      <c r="AR789" s="34"/>
      <c r="AS789" s="34"/>
      <c r="AT789" s="34"/>
      <c r="AU789" s="34"/>
      <c r="AV789" s="34"/>
      <c r="AW789" s="34"/>
      <c r="AX789" s="34"/>
      <c r="AY789" s="34"/>
      <c r="AZ789" s="34"/>
      <c r="BA789" s="34"/>
      <c r="BB789" s="34"/>
      <c r="BC789" s="34"/>
      <c r="BD789" s="34"/>
      <c r="BE789" s="34"/>
      <c r="BF789" s="34"/>
      <c r="BG789" s="34"/>
      <c r="BH789" s="34"/>
      <c r="BI789" s="34"/>
      <c r="BJ789" s="34"/>
      <c r="BK789" s="34"/>
      <c r="BL789" s="34"/>
      <c r="BM789" s="34"/>
      <c r="BN789" s="34"/>
      <c r="BO789" s="34"/>
      <c r="BP789" s="34"/>
      <c r="BQ789" s="34"/>
      <c r="BR789" s="34"/>
      <c r="BS789" s="34"/>
      <c r="BT789" s="34"/>
      <c r="BU789" s="34"/>
      <c r="BV789" s="34"/>
      <c r="BW789" s="34"/>
      <c r="BX789" s="34"/>
      <c r="BY789" s="34"/>
      <c r="BZ789" s="34"/>
    </row>
    <row r="790" spans="3:78" s="33" customFormat="1">
      <c r="C790" s="38"/>
      <c r="D790" s="41"/>
      <c r="E790" s="38"/>
      <c r="F790" s="39"/>
      <c r="G790" s="39"/>
      <c r="H790" s="40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4"/>
      <c r="AO790" s="34"/>
      <c r="AP790" s="34"/>
      <c r="AQ790" s="34"/>
      <c r="AR790" s="34"/>
      <c r="AS790" s="34"/>
      <c r="AT790" s="34"/>
      <c r="AU790" s="34"/>
      <c r="AV790" s="34"/>
      <c r="AW790" s="34"/>
      <c r="AX790" s="34"/>
      <c r="AY790" s="34"/>
      <c r="AZ790" s="34"/>
      <c r="BA790" s="34"/>
      <c r="BB790" s="34"/>
      <c r="BC790" s="34"/>
      <c r="BD790" s="34"/>
      <c r="BE790" s="34"/>
      <c r="BF790" s="34"/>
      <c r="BG790" s="34"/>
      <c r="BH790" s="34"/>
      <c r="BI790" s="34"/>
      <c r="BJ790" s="34"/>
      <c r="BK790" s="34"/>
      <c r="BL790" s="34"/>
      <c r="BM790" s="34"/>
      <c r="BN790" s="34"/>
      <c r="BO790" s="34"/>
      <c r="BP790" s="34"/>
      <c r="BQ790" s="34"/>
      <c r="BR790" s="34"/>
      <c r="BS790" s="34"/>
      <c r="BT790" s="34"/>
      <c r="BU790" s="34"/>
      <c r="BV790" s="34"/>
      <c r="BW790" s="34"/>
      <c r="BX790" s="34"/>
      <c r="BY790" s="34"/>
      <c r="BZ790" s="34"/>
    </row>
    <row r="791" spans="3:78" s="33" customFormat="1">
      <c r="C791" s="38"/>
      <c r="D791" s="41"/>
      <c r="E791" s="38"/>
      <c r="F791" s="39"/>
      <c r="G791" s="39"/>
      <c r="H791" s="40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4"/>
      <c r="AO791" s="34"/>
      <c r="AP791" s="34"/>
      <c r="AQ791" s="34"/>
      <c r="AR791" s="34"/>
      <c r="AS791" s="34"/>
      <c r="AT791" s="34"/>
      <c r="AU791" s="34"/>
      <c r="AV791" s="34"/>
      <c r="AW791" s="34"/>
      <c r="AX791" s="34"/>
      <c r="AY791" s="34"/>
      <c r="AZ791" s="34"/>
      <c r="BA791" s="34"/>
      <c r="BB791" s="34"/>
      <c r="BC791" s="34"/>
      <c r="BD791" s="34"/>
      <c r="BE791" s="34"/>
      <c r="BF791" s="34"/>
      <c r="BG791" s="34"/>
      <c r="BH791" s="34"/>
      <c r="BI791" s="34"/>
      <c r="BJ791" s="34"/>
      <c r="BK791" s="34"/>
      <c r="BL791" s="34"/>
      <c r="BM791" s="34"/>
      <c r="BN791" s="34"/>
      <c r="BO791" s="34"/>
      <c r="BP791" s="34"/>
      <c r="BQ791" s="34"/>
      <c r="BR791" s="34"/>
      <c r="BS791" s="34"/>
      <c r="BT791" s="34"/>
      <c r="BU791" s="34"/>
      <c r="BV791" s="34"/>
      <c r="BW791" s="34"/>
      <c r="BX791" s="34"/>
      <c r="BY791" s="34"/>
      <c r="BZ791" s="34"/>
    </row>
    <row r="792" spans="3:78" s="33" customFormat="1">
      <c r="C792" s="38"/>
      <c r="D792" s="41"/>
      <c r="E792" s="38"/>
      <c r="F792" s="39"/>
      <c r="G792" s="39"/>
      <c r="H792" s="40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4"/>
      <c r="AO792" s="34"/>
      <c r="AP792" s="34"/>
      <c r="AQ792" s="34"/>
      <c r="AR792" s="34"/>
      <c r="AS792" s="34"/>
      <c r="AT792" s="34"/>
      <c r="AU792" s="34"/>
      <c r="AV792" s="34"/>
      <c r="AW792" s="34"/>
      <c r="AX792" s="34"/>
      <c r="AY792" s="34"/>
      <c r="AZ792" s="34"/>
      <c r="BA792" s="34"/>
      <c r="BB792" s="34"/>
      <c r="BC792" s="34"/>
      <c r="BD792" s="34"/>
      <c r="BE792" s="34"/>
      <c r="BF792" s="34"/>
      <c r="BG792" s="34"/>
      <c r="BH792" s="34"/>
      <c r="BI792" s="34"/>
      <c r="BJ792" s="34"/>
      <c r="BK792" s="34"/>
      <c r="BL792" s="34"/>
      <c r="BM792" s="34"/>
      <c r="BN792" s="34"/>
      <c r="BO792" s="34"/>
      <c r="BP792" s="34"/>
      <c r="BQ792" s="34"/>
      <c r="BR792" s="34"/>
      <c r="BS792" s="34"/>
      <c r="BT792" s="34"/>
      <c r="BU792" s="34"/>
      <c r="BV792" s="34"/>
      <c r="BW792" s="34"/>
      <c r="BX792" s="34"/>
      <c r="BY792" s="34"/>
      <c r="BZ792" s="34"/>
    </row>
    <row r="793" spans="3:78" s="33" customFormat="1">
      <c r="C793" s="38"/>
      <c r="D793" s="41"/>
      <c r="E793" s="38"/>
      <c r="F793" s="39"/>
      <c r="G793" s="39"/>
      <c r="H793" s="40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4"/>
      <c r="AO793" s="34"/>
      <c r="AP793" s="34"/>
      <c r="AQ793" s="34"/>
      <c r="AR793" s="34"/>
      <c r="AS793" s="34"/>
      <c r="AT793" s="34"/>
      <c r="AU793" s="34"/>
      <c r="AV793" s="34"/>
      <c r="AW793" s="34"/>
      <c r="AX793" s="34"/>
      <c r="AY793" s="34"/>
      <c r="AZ793" s="34"/>
      <c r="BA793" s="34"/>
      <c r="BB793" s="34"/>
      <c r="BC793" s="34"/>
      <c r="BD793" s="34"/>
      <c r="BE793" s="34"/>
      <c r="BF793" s="34"/>
      <c r="BG793" s="34"/>
      <c r="BH793" s="34"/>
      <c r="BI793" s="34"/>
      <c r="BJ793" s="34"/>
      <c r="BK793" s="34"/>
      <c r="BL793" s="34"/>
      <c r="BM793" s="34"/>
      <c r="BN793" s="34"/>
      <c r="BO793" s="34"/>
      <c r="BP793" s="34"/>
      <c r="BQ793" s="34"/>
      <c r="BR793" s="34"/>
      <c r="BS793" s="34"/>
      <c r="BT793" s="34"/>
      <c r="BU793" s="34"/>
      <c r="BV793" s="34"/>
      <c r="BW793" s="34"/>
      <c r="BX793" s="34"/>
      <c r="BY793" s="34"/>
      <c r="BZ793" s="34"/>
    </row>
    <row r="794" spans="3:78" s="33" customFormat="1">
      <c r="C794" s="38"/>
      <c r="D794" s="41"/>
      <c r="E794" s="38"/>
      <c r="F794" s="39"/>
      <c r="G794" s="39"/>
      <c r="H794" s="40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4"/>
      <c r="AO794" s="34"/>
      <c r="AP794" s="34"/>
      <c r="AQ794" s="34"/>
      <c r="AR794" s="34"/>
      <c r="AS794" s="34"/>
      <c r="AT794" s="34"/>
      <c r="AU794" s="34"/>
      <c r="AV794" s="34"/>
      <c r="AW794" s="34"/>
      <c r="AX794" s="34"/>
      <c r="AY794" s="34"/>
      <c r="AZ794" s="34"/>
      <c r="BA794" s="34"/>
      <c r="BB794" s="34"/>
      <c r="BC794" s="34"/>
      <c r="BD794" s="34"/>
      <c r="BE794" s="34"/>
      <c r="BF794" s="34"/>
      <c r="BG794" s="34"/>
      <c r="BH794" s="34"/>
      <c r="BI794" s="34"/>
      <c r="BJ794" s="34"/>
      <c r="BK794" s="34"/>
      <c r="BL794" s="34"/>
      <c r="BM794" s="34"/>
      <c r="BN794" s="34"/>
      <c r="BO794" s="34"/>
      <c r="BP794" s="34"/>
      <c r="BQ794" s="34"/>
      <c r="BR794" s="34"/>
      <c r="BS794" s="34"/>
      <c r="BT794" s="34"/>
      <c r="BU794" s="34"/>
      <c r="BV794" s="34"/>
      <c r="BW794" s="34"/>
      <c r="BX794" s="34"/>
      <c r="BY794" s="34"/>
      <c r="BZ794" s="34"/>
    </row>
    <row r="795" spans="3:78" s="33" customFormat="1">
      <c r="C795" s="38"/>
      <c r="D795" s="41"/>
      <c r="E795" s="38"/>
      <c r="F795" s="39"/>
      <c r="G795" s="39"/>
      <c r="H795" s="40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4"/>
      <c r="AO795" s="34"/>
      <c r="AP795" s="34"/>
      <c r="AQ795" s="34"/>
      <c r="AR795" s="34"/>
      <c r="AS795" s="34"/>
      <c r="AT795" s="34"/>
      <c r="AU795" s="34"/>
      <c r="AV795" s="34"/>
      <c r="AW795" s="34"/>
      <c r="AX795" s="34"/>
      <c r="AY795" s="34"/>
      <c r="AZ795" s="34"/>
      <c r="BA795" s="34"/>
      <c r="BB795" s="34"/>
      <c r="BC795" s="34"/>
      <c r="BD795" s="34"/>
      <c r="BE795" s="34"/>
      <c r="BF795" s="34"/>
      <c r="BG795" s="34"/>
      <c r="BH795" s="34"/>
      <c r="BI795" s="34"/>
      <c r="BJ795" s="34"/>
      <c r="BK795" s="34"/>
      <c r="BL795" s="34"/>
      <c r="BM795" s="34"/>
      <c r="BN795" s="34"/>
      <c r="BO795" s="34"/>
      <c r="BP795" s="34"/>
      <c r="BQ795" s="34"/>
      <c r="BR795" s="34"/>
      <c r="BS795" s="34"/>
      <c r="BT795" s="34"/>
      <c r="BU795" s="34"/>
      <c r="BV795" s="34"/>
      <c r="BW795" s="34"/>
      <c r="BX795" s="34"/>
      <c r="BY795" s="34"/>
      <c r="BZ795" s="34"/>
    </row>
    <row r="796" spans="3:78" s="33" customFormat="1">
      <c r="C796" s="38"/>
      <c r="D796" s="41"/>
      <c r="E796" s="38"/>
      <c r="F796" s="39"/>
      <c r="G796" s="39"/>
      <c r="H796" s="40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4"/>
      <c r="AO796" s="34"/>
      <c r="AP796" s="34"/>
      <c r="AQ796" s="34"/>
      <c r="AR796" s="34"/>
      <c r="AS796" s="34"/>
      <c r="AT796" s="34"/>
      <c r="AU796" s="34"/>
      <c r="AV796" s="34"/>
      <c r="AW796" s="34"/>
      <c r="AX796" s="34"/>
      <c r="AY796" s="34"/>
      <c r="AZ796" s="34"/>
      <c r="BA796" s="34"/>
      <c r="BB796" s="34"/>
      <c r="BC796" s="34"/>
      <c r="BD796" s="34"/>
      <c r="BE796" s="34"/>
      <c r="BF796" s="34"/>
      <c r="BG796" s="34"/>
      <c r="BH796" s="34"/>
      <c r="BI796" s="34"/>
      <c r="BJ796" s="34"/>
      <c r="BK796" s="34"/>
      <c r="BL796" s="34"/>
      <c r="BM796" s="34"/>
      <c r="BN796" s="34"/>
      <c r="BO796" s="34"/>
      <c r="BP796" s="34"/>
      <c r="BQ796" s="34"/>
      <c r="BR796" s="34"/>
      <c r="BS796" s="34"/>
      <c r="BT796" s="34"/>
      <c r="BU796" s="34"/>
      <c r="BV796" s="34"/>
      <c r="BW796" s="34"/>
      <c r="BX796" s="34"/>
      <c r="BY796" s="34"/>
      <c r="BZ796" s="34"/>
    </row>
    <row r="797" spans="3:78" s="33" customFormat="1">
      <c r="C797" s="38"/>
      <c r="D797" s="41"/>
      <c r="E797" s="38"/>
      <c r="F797" s="39"/>
      <c r="G797" s="39"/>
      <c r="H797" s="40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4"/>
      <c r="AO797" s="34"/>
      <c r="AP797" s="34"/>
      <c r="AQ797" s="34"/>
      <c r="AR797" s="34"/>
      <c r="AS797" s="34"/>
      <c r="AT797" s="34"/>
      <c r="AU797" s="34"/>
      <c r="AV797" s="34"/>
      <c r="AW797" s="34"/>
      <c r="AX797" s="34"/>
      <c r="AY797" s="34"/>
      <c r="AZ797" s="34"/>
      <c r="BA797" s="34"/>
      <c r="BB797" s="34"/>
      <c r="BC797" s="34"/>
      <c r="BD797" s="34"/>
      <c r="BE797" s="34"/>
      <c r="BF797" s="34"/>
      <c r="BG797" s="34"/>
      <c r="BH797" s="34"/>
      <c r="BI797" s="34"/>
      <c r="BJ797" s="34"/>
      <c r="BK797" s="34"/>
      <c r="BL797" s="34"/>
      <c r="BM797" s="34"/>
      <c r="BN797" s="34"/>
      <c r="BO797" s="34"/>
      <c r="BP797" s="34"/>
      <c r="BQ797" s="34"/>
      <c r="BR797" s="34"/>
      <c r="BS797" s="34"/>
      <c r="BT797" s="34"/>
      <c r="BU797" s="34"/>
      <c r="BV797" s="34"/>
      <c r="BW797" s="34"/>
      <c r="BX797" s="34"/>
      <c r="BY797" s="34"/>
      <c r="BZ797" s="34"/>
    </row>
    <row r="798" spans="3:78" s="33" customFormat="1">
      <c r="C798" s="38"/>
      <c r="D798" s="41"/>
      <c r="E798" s="38"/>
      <c r="F798" s="39"/>
      <c r="G798" s="39"/>
      <c r="H798" s="40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4"/>
      <c r="AO798" s="34"/>
      <c r="AP798" s="34"/>
      <c r="AQ798" s="34"/>
      <c r="AR798" s="34"/>
      <c r="AS798" s="34"/>
      <c r="AT798" s="34"/>
      <c r="AU798" s="34"/>
      <c r="AV798" s="34"/>
      <c r="AW798" s="34"/>
      <c r="AX798" s="34"/>
      <c r="AY798" s="34"/>
      <c r="AZ798" s="34"/>
      <c r="BA798" s="34"/>
      <c r="BB798" s="34"/>
      <c r="BC798" s="34"/>
      <c r="BD798" s="34"/>
      <c r="BE798" s="34"/>
      <c r="BF798" s="34"/>
      <c r="BG798" s="34"/>
      <c r="BH798" s="34"/>
      <c r="BI798" s="34"/>
      <c r="BJ798" s="34"/>
      <c r="BK798" s="34"/>
      <c r="BL798" s="34"/>
      <c r="BM798" s="34"/>
      <c r="BN798" s="34"/>
      <c r="BO798" s="34"/>
      <c r="BP798" s="34"/>
      <c r="BQ798" s="34"/>
      <c r="BR798" s="34"/>
      <c r="BS798" s="34"/>
      <c r="BT798" s="34"/>
      <c r="BU798" s="34"/>
      <c r="BV798" s="34"/>
      <c r="BW798" s="34"/>
      <c r="BX798" s="34"/>
      <c r="BY798" s="34"/>
      <c r="BZ798" s="34"/>
    </row>
    <row r="799" spans="3:78" s="33" customFormat="1">
      <c r="C799" s="38"/>
      <c r="D799" s="41"/>
      <c r="E799" s="38"/>
      <c r="F799" s="39"/>
      <c r="G799" s="39"/>
      <c r="H799" s="40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  <c r="AO799" s="34"/>
      <c r="AP799" s="34"/>
      <c r="AQ799" s="34"/>
      <c r="AR799" s="34"/>
      <c r="AS799" s="34"/>
      <c r="AT799" s="34"/>
      <c r="AU799" s="34"/>
      <c r="AV799" s="34"/>
      <c r="AW799" s="34"/>
      <c r="AX799" s="34"/>
      <c r="AY799" s="34"/>
      <c r="AZ799" s="34"/>
      <c r="BA799" s="34"/>
      <c r="BB799" s="34"/>
      <c r="BC799" s="34"/>
      <c r="BD799" s="34"/>
      <c r="BE799" s="34"/>
      <c r="BF799" s="34"/>
      <c r="BG799" s="34"/>
      <c r="BH799" s="34"/>
      <c r="BI799" s="34"/>
      <c r="BJ799" s="34"/>
      <c r="BK799" s="34"/>
      <c r="BL799" s="34"/>
      <c r="BM799" s="34"/>
      <c r="BN799" s="34"/>
      <c r="BO799" s="34"/>
      <c r="BP799" s="34"/>
      <c r="BQ799" s="34"/>
      <c r="BR799" s="34"/>
      <c r="BS799" s="34"/>
      <c r="BT799" s="34"/>
      <c r="BU799" s="34"/>
      <c r="BV799" s="34"/>
      <c r="BW799" s="34"/>
      <c r="BX799" s="34"/>
      <c r="BY799" s="34"/>
      <c r="BZ799" s="34"/>
    </row>
    <row r="800" spans="3:78" s="33" customFormat="1">
      <c r="C800" s="38"/>
      <c r="D800" s="41"/>
      <c r="E800" s="38"/>
      <c r="F800" s="39"/>
      <c r="G800" s="39"/>
      <c r="H800" s="40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4"/>
      <c r="AO800" s="34"/>
      <c r="AP800" s="34"/>
      <c r="AQ800" s="34"/>
      <c r="AR800" s="34"/>
      <c r="AS800" s="34"/>
      <c r="AT800" s="34"/>
      <c r="AU800" s="34"/>
      <c r="AV800" s="34"/>
      <c r="AW800" s="34"/>
      <c r="AX800" s="34"/>
      <c r="AY800" s="34"/>
      <c r="AZ800" s="34"/>
      <c r="BA800" s="34"/>
      <c r="BB800" s="34"/>
      <c r="BC800" s="34"/>
      <c r="BD800" s="34"/>
      <c r="BE800" s="34"/>
      <c r="BF800" s="34"/>
      <c r="BG800" s="34"/>
      <c r="BH800" s="34"/>
      <c r="BI800" s="34"/>
      <c r="BJ800" s="34"/>
      <c r="BK800" s="34"/>
      <c r="BL800" s="34"/>
      <c r="BM800" s="34"/>
      <c r="BN800" s="34"/>
      <c r="BO800" s="34"/>
      <c r="BP800" s="34"/>
      <c r="BQ800" s="34"/>
      <c r="BR800" s="34"/>
      <c r="BS800" s="34"/>
      <c r="BT800" s="34"/>
      <c r="BU800" s="34"/>
      <c r="BV800" s="34"/>
      <c r="BW800" s="34"/>
      <c r="BX800" s="34"/>
      <c r="BY800" s="34"/>
      <c r="BZ800" s="34"/>
    </row>
    <row r="801" spans="3:78" s="33" customFormat="1">
      <c r="C801" s="38"/>
      <c r="D801" s="41"/>
      <c r="E801" s="38"/>
      <c r="F801" s="39"/>
      <c r="G801" s="39"/>
      <c r="H801" s="40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4"/>
      <c r="AO801" s="34"/>
      <c r="AP801" s="34"/>
      <c r="AQ801" s="34"/>
      <c r="AR801" s="34"/>
      <c r="AS801" s="34"/>
      <c r="AT801" s="34"/>
      <c r="AU801" s="34"/>
      <c r="AV801" s="34"/>
      <c r="AW801" s="34"/>
      <c r="AX801" s="34"/>
      <c r="AY801" s="34"/>
      <c r="AZ801" s="34"/>
      <c r="BA801" s="34"/>
      <c r="BB801" s="34"/>
      <c r="BC801" s="34"/>
      <c r="BD801" s="34"/>
      <c r="BE801" s="34"/>
      <c r="BF801" s="34"/>
      <c r="BG801" s="34"/>
      <c r="BH801" s="34"/>
      <c r="BI801" s="34"/>
      <c r="BJ801" s="34"/>
      <c r="BK801" s="34"/>
      <c r="BL801" s="34"/>
      <c r="BM801" s="34"/>
      <c r="BN801" s="34"/>
      <c r="BO801" s="34"/>
      <c r="BP801" s="34"/>
      <c r="BQ801" s="34"/>
      <c r="BR801" s="34"/>
      <c r="BS801" s="34"/>
      <c r="BT801" s="34"/>
      <c r="BU801" s="34"/>
      <c r="BV801" s="34"/>
      <c r="BW801" s="34"/>
      <c r="BX801" s="34"/>
      <c r="BY801" s="34"/>
      <c r="BZ801" s="34"/>
    </row>
    <row r="802" spans="3:78" s="33" customFormat="1">
      <c r="C802" s="38"/>
      <c r="D802" s="41"/>
      <c r="E802" s="38"/>
      <c r="F802" s="39"/>
      <c r="G802" s="39"/>
      <c r="H802" s="40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4"/>
      <c r="AO802" s="34"/>
      <c r="AP802" s="34"/>
      <c r="AQ802" s="34"/>
      <c r="AR802" s="34"/>
      <c r="AS802" s="34"/>
      <c r="AT802" s="34"/>
      <c r="AU802" s="34"/>
      <c r="AV802" s="34"/>
      <c r="AW802" s="34"/>
      <c r="AX802" s="34"/>
      <c r="AY802" s="34"/>
      <c r="AZ802" s="34"/>
      <c r="BA802" s="34"/>
      <c r="BB802" s="34"/>
      <c r="BC802" s="34"/>
      <c r="BD802" s="34"/>
      <c r="BE802" s="34"/>
      <c r="BF802" s="34"/>
      <c r="BG802" s="34"/>
      <c r="BH802" s="34"/>
      <c r="BI802" s="34"/>
      <c r="BJ802" s="34"/>
      <c r="BK802" s="34"/>
      <c r="BL802" s="34"/>
      <c r="BM802" s="34"/>
      <c r="BN802" s="34"/>
      <c r="BO802" s="34"/>
      <c r="BP802" s="34"/>
      <c r="BQ802" s="34"/>
      <c r="BR802" s="34"/>
      <c r="BS802" s="34"/>
      <c r="BT802" s="34"/>
      <c r="BU802" s="34"/>
      <c r="BV802" s="34"/>
      <c r="BW802" s="34"/>
      <c r="BX802" s="34"/>
      <c r="BY802" s="34"/>
      <c r="BZ802" s="34"/>
    </row>
    <row r="803" spans="3:78" s="33" customFormat="1">
      <c r="C803" s="38"/>
      <c r="D803" s="41"/>
      <c r="E803" s="38"/>
      <c r="F803" s="39"/>
      <c r="G803" s="39"/>
      <c r="H803" s="40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4"/>
      <c r="AO803" s="34"/>
      <c r="AP803" s="34"/>
      <c r="AQ803" s="34"/>
      <c r="AR803" s="34"/>
      <c r="AS803" s="34"/>
      <c r="AT803" s="34"/>
      <c r="AU803" s="34"/>
      <c r="AV803" s="34"/>
      <c r="AW803" s="34"/>
      <c r="AX803" s="34"/>
      <c r="AY803" s="34"/>
      <c r="AZ803" s="34"/>
      <c r="BA803" s="34"/>
      <c r="BB803" s="34"/>
      <c r="BC803" s="34"/>
      <c r="BD803" s="34"/>
      <c r="BE803" s="34"/>
      <c r="BF803" s="34"/>
      <c r="BG803" s="34"/>
      <c r="BH803" s="34"/>
      <c r="BI803" s="34"/>
      <c r="BJ803" s="34"/>
      <c r="BK803" s="34"/>
      <c r="BL803" s="34"/>
      <c r="BM803" s="34"/>
      <c r="BN803" s="34"/>
      <c r="BO803" s="34"/>
      <c r="BP803" s="34"/>
      <c r="BQ803" s="34"/>
      <c r="BR803" s="34"/>
      <c r="BS803" s="34"/>
      <c r="BT803" s="34"/>
      <c r="BU803" s="34"/>
      <c r="BV803" s="34"/>
      <c r="BW803" s="34"/>
      <c r="BX803" s="34"/>
      <c r="BY803" s="34"/>
      <c r="BZ803" s="34"/>
    </row>
    <row r="804" spans="3:78" s="33" customFormat="1">
      <c r="C804" s="38"/>
      <c r="D804" s="41"/>
      <c r="E804" s="38"/>
      <c r="F804" s="39"/>
      <c r="G804" s="39"/>
      <c r="H804" s="40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4"/>
      <c r="AO804" s="34"/>
      <c r="AP804" s="34"/>
      <c r="AQ804" s="34"/>
      <c r="AR804" s="34"/>
      <c r="AS804" s="34"/>
      <c r="AT804" s="34"/>
      <c r="AU804" s="34"/>
      <c r="AV804" s="34"/>
      <c r="AW804" s="34"/>
      <c r="AX804" s="34"/>
      <c r="AY804" s="34"/>
      <c r="AZ804" s="34"/>
      <c r="BA804" s="34"/>
      <c r="BB804" s="34"/>
      <c r="BC804" s="34"/>
      <c r="BD804" s="34"/>
      <c r="BE804" s="34"/>
      <c r="BF804" s="34"/>
      <c r="BG804" s="34"/>
      <c r="BH804" s="34"/>
      <c r="BI804" s="34"/>
      <c r="BJ804" s="34"/>
      <c r="BK804" s="34"/>
      <c r="BL804" s="34"/>
      <c r="BM804" s="34"/>
      <c r="BN804" s="34"/>
      <c r="BO804" s="34"/>
      <c r="BP804" s="34"/>
      <c r="BQ804" s="34"/>
      <c r="BR804" s="34"/>
      <c r="BS804" s="34"/>
      <c r="BT804" s="34"/>
      <c r="BU804" s="34"/>
      <c r="BV804" s="34"/>
      <c r="BW804" s="34"/>
      <c r="BX804" s="34"/>
      <c r="BY804" s="34"/>
      <c r="BZ804" s="34"/>
    </row>
    <row r="805" spans="3:78" s="33" customFormat="1">
      <c r="C805" s="38"/>
      <c r="D805" s="41"/>
      <c r="E805" s="38"/>
      <c r="F805" s="39"/>
      <c r="G805" s="39"/>
      <c r="H805" s="40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4"/>
      <c r="AO805" s="34"/>
      <c r="AP805" s="34"/>
      <c r="AQ805" s="34"/>
      <c r="AR805" s="34"/>
      <c r="AS805" s="34"/>
      <c r="AT805" s="34"/>
      <c r="AU805" s="34"/>
      <c r="AV805" s="34"/>
      <c r="AW805" s="34"/>
      <c r="AX805" s="34"/>
      <c r="AY805" s="34"/>
      <c r="AZ805" s="34"/>
      <c r="BA805" s="34"/>
      <c r="BB805" s="34"/>
      <c r="BC805" s="34"/>
      <c r="BD805" s="34"/>
      <c r="BE805" s="34"/>
      <c r="BF805" s="34"/>
      <c r="BG805" s="34"/>
      <c r="BH805" s="34"/>
      <c r="BI805" s="34"/>
      <c r="BJ805" s="34"/>
      <c r="BK805" s="34"/>
      <c r="BL805" s="34"/>
      <c r="BM805" s="34"/>
      <c r="BN805" s="34"/>
      <c r="BO805" s="34"/>
      <c r="BP805" s="34"/>
      <c r="BQ805" s="34"/>
      <c r="BR805" s="34"/>
      <c r="BS805" s="34"/>
      <c r="BT805" s="34"/>
      <c r="BU805" s="34"/>
      <c r="BV805" s="34"/>
      <c r="BW805" s="34"/>
      <c r="BX805" s="34"/>
      <c r="BY805" s="34"/>
      <c r="BZ805" s="34"/>
    </row>
    <row r="806" spans="3:78" s="33" customFormat="1">
      <c r="C806" s="38"/>
      <c r="D806" s="41"/>
      <c r="E806" s="38"/>
      <c r="F806" s="39"/>
      <c r="G806" s="39"/>
      <c r="H806" s="40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4"/>
      <c r="AO806" s="34"/>
      <c r="AP806" s="34"/>
      <c r="AQ806" s="34"/>
      <c r="AR806" s="34"/>
      <c r="AS806" s="34"/>
      <c r="AT806" s="34"/>
      <c r="AU806" s="34"/>
      <c r="AV806" s="34"/>
      <c r="AW806" s="34"/>
      <c r="AX806" s="34"/>
      <c r="AY806" s="34"/>
      <c r="AZ806" s="34"/>
      <c r="BA806" s="34"/>
      <c r="BB806" s="34"/>
      <c r="BC806" s="34"/>
      <c r="BD806" s="34"/>
      <c r="BE806" s="34"/>
      <c r="BF806" s="34"/>
      <c r="BG806" s="34"/>
      <c r="BH806" s="34"/>
      <c r="BI806" s="34"/>
      <c r="BJ806" s="34"/>
      <c r="BK806" s="34"/>
      <c r="BL806" s="34"/>
      <c r="BM806" s="34"/>
      <c r="BN806" s="34"/>
      <c r="BO806" s="34"/>
      <c r="BP806" s="34"/>
      <c r="BQ806" s="34"/>
      <c r="BR806" s="34"/>
      <c r="BS806" s="34"/>
      <c r="BT806" s="34"/>
      <c r="BU806" s="34"/>
      <c r="BV806" s="34"/>
      <c r="BW806" s="34"/>
      <c r="BX806" s="34"/>
      <c r="BY806" s="34"/>
      <c r="BZ806" s="34"/>
    </row>
    <row r="807" spans="3:78" s="33" customFormat="1">
      <c r="C807" s="38"/>
      <c r="D807" s="41"/>
      <c r="E807" s="38"/>
      <c r="F807" s="39"/>
      <c r="G807" s="39"/>
      <c r="H807" s="40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4"/>
      <c r="AO807" s="34"/>
      <c r="AP807" s="34"/>
      <c r="AQ807" s="34"/>
      <c r="AR807" s="34"/>
      <c r="AS807" s="34"/>
      <c r="AT807" s="34"/>
      <c r="AU807" s="34"/>
      <c r="AV807" s="34"/>
      <c r="AW807" s="34"/>
      <c r="AX807" s="34"/>
      <c r="AY807" s="34"/>
      <c r="AZ807" s="34"/>
      <c r="BA807" s="34"/>
      <c r="BB807" s="34"/>
      <c r="BC807" s="34"/>
      <c r="BD807" s="34"/>
      <c r="BE807" s="34"/>
      <c r="BF807" s="34"/>
      <c r="BG807" s="34"/>
      <c r="BH807" s="34"/>
      <c r="BI807" s="34"/>
      <c r="BJ807" s="34"/>
      <c r="BK807" s="34"/>
      <c r="BL807" s="34"/>
      <c r="BM807" s="34"/>
      <c r="BN807" s="34"/>
      <c r="BO807" s="34"/>
      <c r="BP807" s="34"/>
      <c r="BQ807" s="34"/>
      <c r="BR807" s="34"/>
      <c r="BS807" s="34"/>
      <c r="BT807" s="34"/>
      <c r="BU807" s="34"/>
      <c r="BV807" s="34"/>
      <c r="BW807" s="34"/>
      <c r="BX807" s="34"/>
      <c r="BY807" s="34"/>
      <c r="BZ807" s="34"/>
    </row>
    <row r="808" spans="3:78" s="33" customFormat="1">
      <c r="C808" s="38"/>
      <c r="D808" s="41"/>
      <c r="E808" s="38"/>
      <c r="F808" s="39"/>
      <c r="G808" s="39"/>
      <c r="H808" s="40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4"/>
      <c r="AO808" s="34"/>
      <c r="AP808" s="34"/>
      <c r="AQ808" s="34"/>
      <c r="AR808" s="34"/>
      <c r="AS808" s="34"/>
      <c r="AT808" s="34"/>
      <c r="AU808" s="34"/>
      <c r="AV808" s="34"/>
      <c r="AW808" s="34"/>
      <c r="AX808" s="34"/>
      <c r="AY808" s="34"/>
      <c r="AZ808" s="34"/>
      <c r="BA808" s="34"/>
      <c r="BB808" s="34"/>
      <c r="BC808" s="34"/>
      <c r="BD808" s="34"/>
      <c r="BE808" s="34"/>
      <c r="BF808" s="34"/>
      <c r="BG808" s="34"/>
      <c r="BH808" s="34"/>
      <c r="BI808" s="34"/>
      <c r="BJ808" s="34"/>
      <c r="BK808" s="34"/>
      <c r="BL808" s="34"/>
      <c r="BM808" s="34"/>
      <c r="BN808" s="34"/>
      <c r="BO808" s="34"/>
      <c r="BP808" s="34"/>
      <c r="BQ808" s="34"/>
      <c r="BR808" s="34"/>
      <c r="BS808" s="34"/>
      <c r="BT808" s="34"/>
      <c r="BU808" s="34"/>
      <c r="BV808" s="34"/>
      <c r="BW808" s="34"/>
      <c r="BX808" s="34"/>
      <c r="BY808" s="34"/>
      <c r="BZ808" s="34"/>
    </row>
    <row r="809" spans="3:78" s="33" customFormat="1">
      <c r="C809" s="38"/>
      <c r="D809" s="41"/>
      <c r="E809" s="38"/>
      <c r="F809" s="39"/>
      <c r="G809" s="39"/>
      <c r="H809" s="40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4"/>
      <c r="AO809" s="34"/>
      <c r="AP809" s="34"/>
      <c r="AQ809" s="34"/>
      <c r="AR809" s="34"/>
      <c r="AS809" s="34"/>
      <c r="AT809" s="34"/>
      <c r="AU809" s="34"/>
      <c r="AV809" s="34"/>
      <c r="AW809" s="34"/>
      <c r="AX809" s="34"/>
      <c r="AY809" s="34"/>
      <c r="AZ809" s="34"/>
      <c r="BA809" s="34"/>
      <c r="BB809" s="34"/>
      <c r="BC809" s="34"/>
      <c r="BD809" s="34"/>
      <c r="BE809" s="34"/>
      <c r="BF809" s="34"/>
      <c r="BG809" s="34"/>
      <c r="BH809" s="34"/>
      <c r="BI809" s="34"/>
      <c r="BJ809" s="34"/>
      <c r="BK809" s="34"/>
      <c r="BL809" s="34"/>
      <c r="BM809" s="34"/>
      <c r="BN809" s="34"/>
      <c r="BO809" s="34"/>
      <c r="BP809" s="34"/>
      <c r="BQ809" s="34"/>
      <c r="BR809" s="34"/>
      <c r="BS809" s="34"/>
      <c r="BT809" s="34"/>
      <c r="BU809" s="34"/>
      <c r="BV809" s="34"/>
      <c r="BW809" s="34"/>
      <c r="BX809" s="34"/>
      <c r="BY809" s="34"/>
      <c r="BZ809" s="34"/>
    </row>
    <row r="810" spans="3:78" s="33" customFormat="1">
      <c r="C810" s="38"/>
      <c r="D810" s="41"/>
      <c r="E810" s="38"/>
      <c r="F810" s="39"/>
      <c r="G810" s="39"/>
      <c r="H810" s="40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4"/>
      <c r="AO810" s="34"/>
      <c r="AP810" s="34"/>
      <c r="AQ810" s="34"/>
      <c r="AR810" s="34"/>
      <c r="AS810" s="34"/>
      <c r="AT810" s="34"/>
      <c r="AU810" s="34"/>
      <c r="AV810" s="34"/>
      <c r="AW810" s="34"/>
      <c r="AX810" s="34"/>
      <c r="AY810" s="34"/>
      <c r="AZ810" s="34"/>
      <c r="BA810" s="34"/>
      <c r="BB810" s="34"/>
      <c r="BC810" s="34"/>
      <c r="BD810" s="34"/>
      <c r="BE810" s="34"/>
      <c r="BF810" s="34"/>
      <c r="BG810" s="34"/>
      <c r="BH810" s="34"/>
      <c r="BI810" s="34"/>
      <c r="BJ810" s="34"/>
      <c r="BK810" s="34"/>
      <c r="BL810" s="34"/>
      <c r="BM810" s="34"/>
      <c r="BN810" s="34"/>
      <c r="BO810" s="34"/>
      <c r="BP810" s="34"/>
      <c r="BQ810" s="34"/>
      <c r="BR810" s="34"/>
      <c r="BS810" s="34"/>
      <c r="BT810" s="34"/>
      <c r="BU810" s="34"/>
      <c r="BV810" s="34"/>
      <c r="BW810" s="34"/>
      <c r="BX810" s="34"/>
      <c r="BY810" s="34"/>
      <c r="BZ810" s="34"/>
    </row>
    <row r="811" spans="3:78" s="33" customFormat="1">
      <c r="C811" s="38"/>
      <c r="D811" s="41"/>
      <c r="E811" s="38"/>
      <c r="F811" s="39"/>
      <c r="G811" s="39"/>
      <c r="H811" s="40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4"/>
      <c r="AM811" s="34"/>
      <c r="AN811" s="34"/>
      <c r="AO811" s="34"/>
      <c r="AP811" s="34"/>
      <c r="AQ811" s="34"/>
      <c r="AR811" s="34"/>
      <c r="AS811" s="34"/>
      <c r="AT811" s="34"/>
      <c r="AU811" s="34"/>
      <c r="AV811" s="34"/>
      <c r="AW811" s="34"/>
      <c r="AX811" s="34"/>
      <c r="AY811" s="34"/>
      <c r="AZ811" s="34"/>
      <c r="BA811" s="34"/>
      <c r="BB811" s="34"/>
      <c r="BC811" s="34"/>
      <c r="BD811" s="34"/>
      <c r="BE811" s="34"/>
      <c r="BF811" s="34"/>
      <c r="BG811" s="34"/>
      <c r="BH811" s="34"/>
      <c r="BI811" s="34"/>
      <c r="BJ811" s="34"/>
      <c r="BK811" s="34"/>
      <c r="BL811" s="34"/>
      <c r="BM811" s="34"/>
      <c r="BN811" s="34"/>
      <c r="BO811" s="34"/>
      <c r="BP811" s="34"/>
      <c r="BQ811" s="34"/>
      <c r="BR811" s="34"/>
      <c r="BS811" s="34"/>
      <c r="BT811" s="34"/>
      <c r="BU811" s="34"/>
      <c r="BV811" s="34"/>
      <c r="BW811" s="34"/>
      <c r="BX811" s="34"/>
      <c r="BY811" s="34"/>
      <c r="BZ811" s="34"/>
    </row>
    <row r="812" spans="3:78" s="33" customFormat="1">
      <c r="C812" s="38"/>
      <c r="D812" s="41"/>
      <c r="E812" s="38"/>
      <c r="F812" s="39"/>
      <c r="G812" s="39"/>
      <c r="H812" s="40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4"/>
      <c r="AM812" s="34"/>
      <c r="AN812" s="34"/>
      <c r="AO812" s="34"/>
      <c r="AP812" s="34"/>
      <c r="AQ812" s="34"/>
      <c r="AR812" s="34"/>
      <c r="AS812" s="34"/>
      <c r="AT812" s="34"/>
      <c r="AU812" s="34"/>
      <c r="AV812" s="34"/>
      <c r="AW812" s="34"/>
      <c r="AX812" s="34"/>
      <c r="AY812" s="34"/>
      <c r="AZ812" s="34"/>
      <c r="BA812" s="34"/>
      <c r="BB812" s="34"/>
      <c r="BC812" s="34"/>
      <c r="BD812" s="34"/>
      <c r="BE812" s="34"/>
      <c r="BF812" s="34"/>
      <c r="BG812" s="34"/>
      <c r="BH812" s="34"/>
      <c r="BI812" s="34"/>
      <c r="BJ812" s="34"/>
      <c r="BK812" s="34"/>
      <c r="BL812" s="34"/>
      <c r="BM812" s="34"/>
      <c r="BN812" s="34"/>
      <c r="BO812" s="34"/>
      <c r="BP812" s="34"/>
      <c r="BQ812" s="34"/>
      <c r="BR812" s="34"/>
      <c r="BS812" s="34"/>
      <c r="BT812" s="34"/>
      <c r="BU812" s="34"/>
      <c r="BV812" s="34"/>
      <c r="BW812" s="34"/>
      <c r="BX812" s="34"/>
      <c r="BY812" s="34"/>
      <c r="BZ812" s="34"/>
    </row>
    <row r="813" spans="3:78" s="33" customFormat="1">
      <c r="C813" s="38"/>
      <c r="D813" s="41"/>
      <c r="E813" s="38"/>
      <c r="F813" s="39"/>
      <c r="G813" s="39"/>
      <c r="H813" s="40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4"/>
      <c r="AM813" s="34"/>
      <c r="AN813" s="34"/>
      <c r="AO813" s="34"/>
      <c r="AP813" s="34"/>
      <c r="AQ813" s="34"/>
      <c r="AR813" s="34"/>
      <c r="AS813" s="34"/>
      <c r="AT813" s="34"/>
      <c r="AU813" s="34"/>
      <c r="AV813" s="34"/>
      <c r="AW813" s="34"/>
      <c r="AX813" s="34"/>
      <c r="AY813" s="34"/>
      <c r="AZ813" s="34"/>
      <c r="BA813" s="34"/>
      <c r="BB813" s="34"/>
      <c r="BC813" s="34"/>
      <c r="BD813" s="34"/>
      <c r="BE813" s="34"/>
      <c r="BF813" s="34"/>
      <c r="BG813" s="34"/>
      <c r="BH813" s="34"/>
      <c r="BI813" s="34"/>
      <c r="BJ813" s="34"/>
      <c r="BK813" s="34"/>
      <c r="BL813" s="34"/>
      <c r="BM813" s="34"/>
      <c r="BN813" s="34"/>
      <c r="BO813" s="34"/>
      <c r="BP813" s="34"/>
      <c r="BQ813" s="34"/>
      <c r="BR813" s="34"/>
      <c r="BS813" s="34"/>
      <c r="BT813" s="34"/>
      <c r="BU813" s="34"/>
      <c r="BV813" s="34"/>
      <c r="BW813" s="34"/>
      <c r="BX813" s="34"/>
      <c r="BY813" s="34"/>
      <c r="BZ813" s="34"/>
    </row>
    <row r="814" spans="3:78" s="33" customFormat="1">
      <c r="C814" s="38"/>
      <c r="D814" s="41"/>
      <c r="E814" s="38"/>
      <c r="F814" s="39"/>
      <c r="G814" s="39"/>
      <c r="H814" s="40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4"/>
      <c r="AM814" s="34"/>
      <c r="AN814" s="34"/>
      <c r="AO814" s="34"/>
      <c r="AP814" s="34"/>
      <c r="AQ814" s="34"/>
      <c r="AR814" s="34"/>
      <c r="AS814" s="34"/>
      <c r="AT814" s="34"/>
      <c r="AU814" s="34"/>
      <c r="AV814" s="34"/>
      <c r="AW814" s="34"/>
      <c r="AX814" s="34"/>
      <c r="AY814" s="34"/>
      <c r="AZ814" s="34"/>
      <c r="BA814" s="34"/>
      <c r="BB814" s="34"/>
      <c r="BC814" s="34"/>
      <c r="BD814" s="34"/>
      <c r="BE814" s="34"/>
      <c r="BF814" s="34"/>
      <c r="BG814" s="34"/>
      <c r="BH814" s="34"/>
      <c r="BI814" s="34"/>
      <c r="BJ814" s="34"/>
      <c r="BK814" s="34"/>
      <c r="BL814" s="34"/>
      <c r="BM814" s="34"/>
      <c r="BN814" s="34"/>
      <c r="BO814" s="34"/>
      <c r="BP814" s="34"/>
      <c r="BQ814" s="34"/>
      <c r="BR814" s="34"/>
      <c r="BS814" s="34"/>
      <c r="BT814" s="34"/>
      <c r="BU814" s="34"/>
      <c r="BV814" s="34"/>
      <c r="BW814" s="34"/>
      <c r="BX814" s="34"/>
      <c r="BY814" s="34"/>
      <c r="BZ814" s="34"/>
    </row>
    <row r="815" spans="3:78" s="33" customFormat="1">
      <c r="C815" s="38"/>
      <c r="D815" s="41"/>
      <c r="E815" s="38"/>
      <c r="F815" s="39"/>
      <c r="G815" s="39"/>
      <c r="H815" s="40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4"/>
      <c r="AM815" s="34"/>
      <c r="AN815" s="34"/>
      <c r="AO815" s="34"/>
      <c r="AP815" s="34"/>
      <c r="AQ815" s="34"/>
      <c r="AR815" s="34"/>
      <c r="AS815" s="34"/>
      <c r="AT815" s="34"/>
      <c r="AU815" s="34"/>
      <c r="AV815" s="34"/>
      <c r="AW815" s="34"/>
      <c r="AX815" s="34"/>
      <c r="AY815" s="34"/>
      <c r="AZ815" s="34"/>
      <c r="BA815" s="34"/>
      <c r="BB815" s="34"/>
      <c r="BC815" s="34"/>
      <c r="BD815" s="34"/>
      <c r="BE815" s="34"/>
      <c r="BF815" s="34"/>
      <c r="BG815" s="34"/>
      <c r="BH815" s="34"/>
      <c r="BI815" s="34"/>
      <c r="BJ815" s="34"/>
      <c r="BK815" s="34"/>
      <c r="BL815" s="34"/>
      <c r="BM815" s="34"/>
      <c r="BN815" s="34"/>
      <c r="BO815" s="34"/>
      <c r="BP815" s="34"/>
      <c r="BQ815" s="34"/>
      <c r="BR815" s="34"/>
      <c r="BS815" s="34"/>
      <c r="BT815" s="34"/>
      <c r="BU815" s="34"/>
      <c r="BV815" s="34"/>
      <c r="BW815" s="34"/>
      <c r="BX815" s="34"/>
      <c r="BY815" s="34"/>
      <c r="BZ815" s="34"/>
    </row>
    <row r="816" spans="3:78" s="33" customFormat="1">
      <c r="C816" s="38"/>
      <c r="D816" s="41"/>
      <c r="E816" s="38"/>
      <c r="F816" s="39"/>
      <c r="G816" s="39"/>
      <c r="H816" s="40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4"/>
      <c r="AM816" s="34"/>
      <c r="AN816" s="34"/>
      <c r="AO816" s="34"/>
      <c r="AP816" s="34"/>
      <c r="AQ816" s="34"/>
      <c r="AR816" s="34"/>
      <c r="AS816" s="34"/>
      <c r="AT816" s="34"/>
      <c r="AU816" s="34"/>
      <c r="AV816" s="34"/>
      <c r="AW816" s="34"/>
      <c r="AX816" s="34"/>
      <c r="AY816" s="34"/>
      <c r="AZ816" s="34"/>
      <c r="BA816" s="34"/>
      <c r="BB816" s="34"/>
      <c r="BC816" s="34"/>
      <c r="BD816" s="34"/>
      <c r="BE816" s="34"/>
      <c r="BF816" s="34"/>
      <c r="BG816" s="34"/>
      <c r="BH816" s="34"/>
      <c r="BI816" s="34"/>
      <c r="BJ816" s="34"/>
      <c r="BK816" s="34"/>
      <c r="BL816" s="34"/>
      <c r="BM816" s="34"/>
      <c r="BN816" s="34"/>
      <c r="BO816" s="34"/>
      <c r="BP816" s="34"/>
      <c r="BQ816" s="34"/>
      <c r="BR816" s="34"/>
      <c r="BS816" s="34"/>
      <c r="BT816" s="34"/>
      <c r="BU816" s="34"/>
      <c r="BV816" s="34"/>
      <c r="BW816" s="34"/>
      <c r="BX816" s="34"/>
      <c r="BY816" s="34"/>
      <c r="BZ816" s="34"/>
    </row>
    <row r="817" spans="3:78" s="33" customFormat="1">
      <c r="C817" s="38"/>
      <c r="D817" s="41"/>
      <c r="E817" s="38"/>
      <c r="F817" s="39"/>
      <c r="G817" s="39"/>
      <c r="H817" s="40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34"/>
      <c r="AM817" s="34"/>
      <c r="AN817" s="34"/>
      <c r="AO817" s="34"/>
      <c r="AP817" s="34"/>
      <c r="AQ817" s="34"/>
      <c r="AR817" s="34"/>
      <c r="AS817" s="34"/>
      <c r="AT817" s="34"/>
      <c r="AU817" s="34"/>
      <c r="AV817" s="34"/>
      <c r="AW817" s="34"/>
      <c r="AX817" s="34"/>
      <c r="AY817" s="34"/>
      <c r="AZ817" s="34"/>
      <c r="BA817" s="34"/>
      <c r="BB817" s="34"/>
      <c r="BC817" s="34"/>
      <c r="BD817" s="34"/>
      <c r="BE817" s="34"/>
      <c r="BF817" s="34"/>
      <c r="BG817" s="34"/>
      <c r="BH817" s="34"/>
      <c r="BI817" s="34"/>
      <c r="BJ817" s="34"/>
      <c r="BK817" s="34"/>
      <c r="BL817" s="34"/>
      <c r="BM817" s="34"/>
      <c r="BN817" s="34"/>
      <c r="BO817" s="34"/>
      <c r="BP817" s="34"/>
      <c r="BQ817" s="34"/>
      <c r="BR817" s="34"/>
      <c r="BS817" s="34"/>
      <c r="BT817" s="34"/>
      <c r="BU817" s="34"/>
      <c r="BV817" s="34"/>
      <c r="BW817" s="34"/>
      <c r="BX817" s="34"/>
      <c r="BY817" s="34"/>
      <c r="BZ817" s="34"/>
    </row>
    <row r="818" spans="3:78" s="33" customFormat="1">
      <c r="C818" s="38"/>
      <c r="D818" s="41"/>
      <c r="E818" s="38"/>
      <c r="F818" s="39"/>
      <c r="G818" s="39"/>
      <c r="H818" s="40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4"/>
      <c r="AM818" s="34"/>
      <c r="AN818" s="34"/>
      <c r="AO818" s="34"/>
      <c r="AP818" s="34"/>
      <c r="AQ818" s="34"/>
      <c r="AR818" s="34"/>
      <c r="AS818" s="34"/>
      <c r="AT818" s="34"/>
      <c r="AU818" s="34"/>
      <c r="AV818" s="34"/>
      <c r="AW818" s="34"/>
      <c r="AX818" s="34"/>
      <c r="AY818" s="34"/>
      <c r="AZ818" s="34"/>
      <c r="BA818" s="34"/>
      <c r="BB818" s="34"/>
      <c r="BC818" s="34"/>
      <c r="BD818" s="34"/>
      <c r="BE818" s="34"/>
      <c r="BF818" s="34"/>
      <c r="BG818" s="34"/>
      <c r="BH818" s="34"/>
      <c r="BI818" s="34"/>
      <c r="BJ818" s="34"/>
      <c r="BK818" s="34"/>
      <c r="BL818" s="34"/>
      <c r="BM818" s="34"/>
      <c r="BN818" s="34"/>
      <c r="BO818" s="34"/>
      <c r="BP818" s="34"/>
      <c r="BQ818" s="34"/>
      <c r="BR818" s="34"/>
      <c r="BS818" s="34"/>
      <c r="BT818" s="34"/>
      <c r="BU818" s="34"/>
      <c r="BV818" s="34"/>
      <c r="BW818" s="34"/>
      <c r="BX818" s="34"/>
      <c r="BY818" s="34"/>
      <c r="BZ818" s="34"/>
    </row>
    <row r="819" spans="3:78" s="33" customFormat="1">
      <c r="C819" s="38"/>
      <c r="D819" s="41"/>
      <c r="E819" s="38"/>
      <c r="F819" s="39"/>
      <c r="G819" s="39"/>
      <c r="H819" s="40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4"/>
      <c r="AM819" s="34"/>
      <c r="AN819" s="34"/>
      <c r="AO819" s="34"/>
      <c r="AP819" s="34"/>
      <c r="AQ819" s="34"/>
      <c r="AR819" s="34"/>
      <c r="AS819" s="34"/>
      <c r="AT819" s="34"/>
      <c r="AU819" s="34"/>
      <c r="AV819" s="34"/>
      <c r="AW819" s="34"/>
      <c r="AX819" s="34"/>
      <c r="AY819" s="34"/>
      <c r="AZ819" s="34"/>
      <c r="BA819" s="34"/>
      <c r="BB819" s="34"/>
      <c r="BC819" s="34"/>
      <c r="BD819" s="34"/>
      <c r="BE819" s="34"/>
      <c r="BF819" s="34"/>
      <c r="BG819" s="34"/>
      <c r="BH819" s="34"/>
      <c r="BI819" s="34"/>
      <c r="BJ819" s="34"/>
      <c r="BK819" s="34"/>
      <c r="BL819" s="34"/>
      <c r="BM819" s="34"/>
      <c r="BN819" s="34"/>
      <c r="BO819" s="34"/>
      <c r="BP819" s="34"/>
      <c r="BQ819" s="34"/>
      <c r="BR819" s="34"/>
      <c r="BS819" s="34"/>
      <c r="BT819" s="34"/>
      <c r="BU819" s="34"/>
      <c r="BV819" s="34"/>
      <c r="BW819" s="34"/>
      <c r="BX819" s="34"/>
      <c r="BY819" s="34"/>
      <c r="BZ819" s="34"/>
    </row>
    <row r="820" spans="3:78" s="33" customFormat="1">
      <c r="C820" s="38"/>
      <c r="D820" s="41"/>
      <c r="E820" s="38"/>
      <c r="F820" s="39"/>
      <c r="G820" s="39"/>
      <c r="H820" s="40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34"/>
      <c r="AM820" s="34"/>
      <c r="AN820" s="34"/>
      <c r="AO820" s="34"/>
      <c r="AP820" s="34"/>
      <c r="AQ820" s="34"/>
      <c r="AR820" s="34"/>
      <c r="AS820" s="34"/>
      <c r="AT820" s="34"/>
      <c r="AU820" s="34"/>
      <c r="AV820" s="34"/>
      <c r="AW820" s="34"/>
      <c r="AX820" s="34"/>
      <c r="AY820" s="34"/>
      <c r="AZ820" s="34"/>
      <c r="BA820" s="34"/>
      <c r="BB820" s="34"/>
      <c r="BC820" s="34"/>
      <c r="BD820" s="34"/>
      <c r="BE820" s="34"/>
      <c r="BF820" s="34"/>
      <c r="BG820" s="34"/>
      <c r="BH820" s="34"/>
      <c r="BI820" s="34"/>
      <c r="BJ820" s="34"/>
      <c r="BK820" s="34"/>
      <c r="BL820" s="34"/>
      <c r="BM820" s="34"/>
      <c r="BN820" s="34"/>
      <c r="BO820" s="34"/>
      <c r="BP820" s="34"/>
      <c r="BQ820" s="34"/>
      <c r="BR820" s="34"/>
      <c r="BS820" s="34"/>
      <c r="BT820" s="34"/>
      <c r="BU820" s="34"/>
      <c r="BV820" s="34"/>
      <c r="BW820" s="34"/>
      <c r="BX820" s="34"/>
      <c r="BY820" s="34"/>
      <c r="BZ820" s="34"/>
    </row>
    <row r="821" spans="3:78" s="33" customFormat="1">
      <c r="C821" s="38"/>
      <c r="D821" s="41"/>
      <c r="E821" s="38"/>
      <c r="F821" s="39"/>
      <c r="G821" s="39"/>
      <c r="H821" s="40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34"/>
      <c r="AM821" s="34"/>
      <c r="AN821" s="34"/>
      <c r="AO821" s="34"/>
      <c r="AP821" s="34"/>
      <c r="AQ821" s="34"/>
      <c r="AR821" s="34"/>
      <c r="AS821" s="34"/>
      <c r="AT821" s="34"/>
      <c r="AU821" s="34"/>
      <c r="AV821" s="34"/>
      <c r="AW821" s="34"/>
      <c r="AX821" s="34"/>
      <c r="AY821" s="34"/>
      <c r="AZ821" s="34"/>
      <c r="BA821" s="34"/>
      <c r="BB821" s="34"/>
      <c r="BC821" s="34"/>
      <c r="BD821" s="34"/>
      <c r="BE821" s="34"/>
      <c r="BF821" s="34"/>
      <c r="BG821" s="34"/>
      <c r="BH821" s="34"/>
      <c r="BI821" s="34"/>
      <c r="BJ821" s="34"/>
      <c r="BK821" s="34"/>
      <c r="BL821" s="34"/>
      <c r="BM821" s="34"/>
      <c r="BN821" s="34"/>
      <c r="BO821" s="34"/>
      <c r="BP821" s="34"/>
      <c r="BQ821" s="34"/>
      <c r="BR821" s="34"/>
      <c r="BS821" s="34"/>
      <c r="BT821" s="34"/>
      <c r="BU821" s="34"/>
      <c r="BV821" s="34"/>
      <c r="BW821" s="34"/>
      <c r="BX821" s="34"/>
      <c r="BY821" s="34"/>
      <c r="BZ821" s="34"/>
    </row>
    <row r="822" spans="3:78" s="33" customFormat="1">
      <c r="C822" s="38"/>
      <c r="D822" s="41"/>
      <c r="E822" s="38"/>
      <c r="F822" s="39"/>
      <c r="G822" s="39"/>
      <c r="H822" s="40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34"/>
      <c r="AM822" s="34"/>
      <c r="AN822" s="34"/>
      <c r="AO822" s="34"/>
      <c r="AP822" s="34"/>
      <c r="AQ822" s="34"/>
      <c r="AR822" s="34"/>
      <c r="AS822" s="34"/>
      <c r="AT822" s="34"/>
      <c r="AU822" s="34"/>
      <c r="AV822" s="34"/>
      <c r="AW822" s="34"/>
      <c r="AX822" s="34"/>
      <c r="AY822" s="34"/>
      <c r="AZ822" s="34"/>
      <c r="BA822" s="34"/>
      <c r="BB822" s="34"/>
      <c r="BC822" s="34"/>
      <c r="BD822" s="34"/>
      <c r="BE822" s="34"/>
      <c r="BF822" s="34"/>
      <c r="BG822" s="34"/>
      <c r="BH822" s="34"/>
      <c r="BI822" s="34"/>
      <c r="BJ822" s="34"/>
      <c r="BK822" s="34"/>
      <c r="BL822" s="34"/>
      <c r="BM822" s="34"/>
      <c r="BN822" s="34"/>
      <c r="BO822" s="34"/>
      <c r="BP822" s="34"/>
      <c r="BQ822" s="34"/>
      <c r="BR822" s="34"/>
      <c r="BS822" s="34"/>
      <c r="BT822" s="34"/>
      <c r="BU822" s="34"/>
      <c r="BV822" s="34"/>
      <c r="BW822" s="34"/>
      <c r="BX822" s="34"/>
      <c r="BY822" s="34"/>
      <c r="BZ822" s="34"/>
    </row>
    <row r="823" spans="3:78" s="33" customFormat="1">
      <c r="C823" s="38"/>
      <c r="D823" s="41"/>
      <c r="E823" s="38"/>
      <c r="F823" s="39"/>
      <c r="G823" s="39"/>
      <c r="H823" s="40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4"/>
      <c r="AM823" s="34"/>
      <c r="AN823" s="34"/>
      <c r="AO823" s="34"/>
      <c r="AP823" s="34"/>
      <c r="AQ823" s="34"/>
      <c r="AR823" s="34"/>
      <c r="AS823" s="34"/>
      <c r="AT823" s="34"/>
      <c r="AU823" s="34"/>
      <c r="AV823" s="34"/>
      <c r="AW823" s="34"/>
      <c r="AX823" s="34"/>
      <c r="AY823" s="34"/>
      <c r="AZ823" s="34"/>
      <c r="BA823" s="34"/>
      <c r="BB823" s="34"/>
      <c r="BC823" s="34"/>
      <c r="BD823" s="34"/>
      <c r="BE823" s="34"/>
      <c r="BF823" s="34"/>
      <c r="BG823" s="34"/>
      <c r="BH823" s="34"/>
      <c r="BI823" s="34"/>
      <c r="BJ823" s="34"/>
      <c r="BK823" s="34"/>
      <c r="BL823" s="34"/>
      <c r="BM823" s="34"/>
      <c r="BN823" s="34"/>
      <c r="BO823" s="34"/>
      <c r="BP823" s="34"/>
      <c r="BQ823" s="34"/>
      <c r="BR823" s="34"/>
      <c r="BS823" s="34"/>
      <c r="BT823" s="34"/>
      <c r="BU823" s="34"/>
      <c r="BV823" s="34"/>
      <c r="BW823" s="34"/>
      <c r="BX823" s="34"/>
      <c r="BY823" s="34"/>
      <c r="BZ823" s="34"/>
    </row>
    <row r="824" spans="3:78" s="33" customFormat="1">
      <c r="C824" s="38"/>
      <c r="D824" s="41"/>
      <c r="E824" s="38"/>
      <c r="F824" s="39"/>
      <c r="G824" s="39"/>
      <c r="H824" s="40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4"/>
      <c r="AM824" s="34"/>
      <c r="AN824" s="34"/>
      <c r="AO824" s="34"/>
      <c r="AP824" s="34"/>
      <c r="AQ824" s="34"/>
      <c r="AR824" s="34"/>
      <c r="AS824" s="34"/>
      <c r="AT824" s="34"/>
      <c r="AU824" s="34"/>
      <c r="AV824" s="34"/>
      <c r="AW824" s="34"/>
      <c r="AX824" s="34"/>
      <c r="AY824" s="34"/>
      <c r="AZ824" s="34"/>
      <c r="BA824" s="34"/>
      <c r="BB824" s="34"/>
      <c r="BC824" s="34"/>
      <c r="BD824" s="34"/>
      <c r="BE824" s="34"/>
      <c r="BF824" s="34"/>
      <c r="BG824" s="34"/>
      <c r="BH824" s="34"/>
      <c r="BI824" s="34"/>
      <c r="BJ824" s="34"/>
      <c r="BK824" s="34"/>
      <c r="BL824" s="34"/>
      <c r="BM824" s="34"/>
      <c r="BN824" s="34"/>
      <c r="BO824" s="34"/>
      <c r="BP824" s="34"/>
      <c r="BQ824" s="34"/>
      <c r="BR824" s="34"/>
      <c r="BS824" s="34"/>
      <c r="BT824" s="34"/>
      <c r="BU824" s="34"/>
      <c r="BV824" s="34"/>
      <c r="BW824" s="34"/>
      <c r="BX824" s="34"/>
      <c r="BY824" s="34"/>
      <c r="BZ824" s="34"/>
    </row>
    <row r="825" spans="3:78" s="33" customFormat="1">
      <c r="C825" s="38"/>
      <c r="D825" s="41"/>
      <c r="E825" s="38"/>
      <c r="F825" s="39"/>
      <c r="G825" s="39"/>
      <c r="H825" s="40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4"/>
      <c r="AM825" s="34"/>
      <c r="AN825" s="34"/>
      <c r="AO825" s="34"/>
      <c r="AP825" s="34"/>
      <c r="AQ825" s="34"/>
      <c r="AR825" s="34"/>
      <c r="AS825" s="34"/>
      <c r="AT825" s="34"/>
      <c r="AU825" s="34"/>
      <c r="AV825" s="34"/>
      <c r="AW825" s="34"/>
      <c r="AX825" s="34"/>
      <c r="AY825" s="34"/>
      <c r="AZ825" s="34"/>
      <c r="BA825" s="34"/>
      <c r="BB825" s="34"/>
      <c r="BC825" s="34"/>
      <c r="BD825" s="34"/>
      <c r="BE825" s="34"/>
      <c r="BF825" s="34"/>
      <c r="BG825" s="34"/>
      <c r="BH825" s="34"/>
      <c r="BI825" s="34"/>
      <c r="BJ825" s="34"/>
      <c r="BK825" s="34"/>
      <c r="BL825" s="34"/>
      <c r="BM825" s="34"/>
      <c r="BN825" s="34"/>
      <c r="BO825" s="34"/>
      <c r="BP825" s="34"/>
      <c r="BQ825" s="34"/>
      <c r="BR825" s="34"/>
      <c r="BS825" s="34"/>
      <c r="BT825" s="34"/>
      <c r="BU825" s="34"/>
      <c r="BV825" s="34"/>
      <c r="BW825" s="34"/>
      <c r="BX825" s="34"/>
      <c r="BY825" s="34"/>
      <c r="BZ825" s="34"/>
    </row>
    <row r="826" spans="3:78" s="33" customFormat="1">
      <c r="C826" s="38"/>
      <c r="D826" s="41"/>
      <c r="E826" s="38"/>
      <c r="F826" s="39"/>
      <c r="G826" s="39"/>
      <c r="H826" s="40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4"/>
      <c r="AM826" s="34"/>
      <c r="AN826" s="34"/>
      <c r="AO826" s="34"/>
      <c r="AP826" s="34"/>
      <c r="AQ826" s="34"/>
      <c r="AR826" s="34"/>
      <c r="AS826" s="34"/>
      <c r="AT826" s="34"/>
      <c r="AU826" s="34"/>
      <c r="AV826" s="34"/>
      <c r="AW826" s="34"/>
      <c r="AX826" s="34"/>
      <c r="AY826" s="34"/>
      <c r="AZ826" s="34"/>
      <c r="BA826" s="34"/>
      <c r="BB826" s="34"/>
      <c r="BC826" s="34"/>
      <c r="BD826" s="34"/>
      <c r="BE826" s="34"/>
      <c r="BF826" s="34"/>
      <c r="BG826" s="34"/>
      <c r="BH826" s="34"/>
      <c r="BI826" s="34"/>
      <c r="BJ826" s="34"/>
      <c r="BK826" s="34"/>
      <c r="BL826" s="34"/>
      <c r="BM826" s="34"/>
      <c r="BN826" s="34"/>
      <c r="BO826" s="34"/>
      <c r="BP826" s="34"/>
      <c r="BQ826" s="34"/>
      <c r="BR826" s="34"/>
      <c r="BS826" s="34"/>
      <c r="BT826" s="34"/>
      <c r="BU826" s="34"/>
      <c r="BV826" s="34"/>
      <c r="BW826" s="34"/>
      <c r="BX826" s="34"/>
      <c r="BY826" s="34"/>
      <c r="BZ826" s="34"/>
    </row>
    <row r="827" spans="3:78" s="33" customFormat="1">
      <c r="C827" s="38"/>
      <c r="D827" s="41"/>
      <c r="E827" s="38"/>
      <c r="F827" s="39"/>
      <c r="G827" s="39"/>
      <c r="H827" s="40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4"/>
      <c r="AM827" s="34"/>
      <c r="AN827" s="34"/>
      <c r="AO827" s="34"/>
      <c r="AP827" s="34"/>
      <c r="AQ827" s="34"/>
      <c r="AR827" s="34"/>
      <c r="AS827" s="34"/>
      <c r="AT827" s="34"/>
      <c r="AU827" s="34"/>
      <c r="AV827" s="34"/>
      <c r="AW827" s="34"/>
      <c r="AX827" s="34"/>
      <c r="AY827" s="34"/>
      <c r="AZ827" s="34"/>
      <c r="BA827" s="34"/>
      <c r="BB827" s="34"/>
      <c r="BC827" s="34"/>
      <c r="BD827" s="34"/>
      <c r="BE827" s="34"/>
      <c r="BF827" s="34"/>
      <c r="BG827" s="34"/>
      <c r="BH827" s="34"/>
      <c r="BI827" s="34"/>
      <c r="BJ827" s="34"/>
      <c r="BK827" s="34"/>
      <c r="BL827" s="34"/>
      <c r="BM827" s="34"/>
      <c r="BN827" s="34"/>
      <c r="BO827" s="34"/>
      <c r="BP827" s="34"/>
      <c r="BQ827" s="34"/>
      <c r="BR827" s="34"/>
      <c r="BS827" s="34"/>
      <c r="BT827" s="34"/>
      <c r="BU827" s="34"/>
      <c r="BV827" s="34"/>
      <c r="BW827" s="34"/>
      <c r="BX827" s="34"/>
      <c r="BY827" s="34"/>
      <c r="BZ827" s="34"/>
    </row>
    <row r="828" spans="3:78" s="33" customFormat="1">
      <c r="C828" s="38"/>
      <c r="D828" s="41"/>
      <c r="E828" s="38"/>
      <c r="F828" s="39"/>
      <c r="G828" s="39"/>
      <c r="H828" s="40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4"/>
      <c r="AM828" s="34"/>
      <c r="AN828" s="34"/>
      <c r="AO828" s="34"/>
      <c r="AP828" s="34"/>
      <c r="AQ828" s="34"/>
      <c r="AR828" s="34"/>
      <c r="AS828" s="34"/>
      <c r="AT828" s="34"/>
      <c r="AU828" s="34"/>
      <c r="AV828" s="34"/>
      <c r="AW828" s="34"/>
      <c r="AX828" s="34"/>
      <c r="AY828" s="34"/>
      <c r="AZ828" s="34"/>
      <c r="BA828" s="34"/>
      <c r="BB828" s="34"/>
      <c r="BC828" s="34"/>
      <c r="BD828" s="34"/>
      <c r="BE828" s="34"/>
      <c r="BF828" s="34"/>
      <c r="BG828" s="34"/>
      <c r="BH828" s="34"/>
      <c r="BI828" s="34"/>
      <c r="BJ828" s="34"/>
      <c r="BK828" s="34"/>
      <c r="BL828" s="34"/>
      <c r="BM828" s="34"/>
      <c r="BN828" s="34"/>
      <c r="BO828" s="34"/>
      <c r="BP828" s="34"/>
      <c r="BQ828" s="34"/>
      <c r="BR828" s="34"/>
      <c r="BS828" s="34"/>
      <c r="BT828" s="34"/>
      <c r="BU828" s="34"/>
      <c r="BV828" s="34"/>
      <c r="BW828" s="34"/>
      <c r="BX828" s="34"/>
      <c r="BY828" s="34"/>
      <c r="BZ828" s="34"/>
    </row>
    <row r="829" spans="3:78" s="33" customFormat="1">
      <c r="C829" s="38"/>
      <c r="D829" s="41"/>
      <c r="E829" s="38"/>
      <c r="F829" s="39"/>
      <c r="G829" s="39"/>
      <c r="H829" s="40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4"/>
      <c r="AM829" s="34"/>
      <c r="AN829" s="34"/>
      <c r="AO829" s="34"/>
      <c r="AP829" s="34"/>
      <c r="AQ829" s="34"/>
      <c r="AR829" s="34"/>
      <c r="AS829" s="34"/>
      <c r="AT829" s="34"/>
      <c r="AU829" s="34"/>
      <c r="AV829" s="34"/>
      <c r="AW829" s="34"/>
      <c r="AX829" s="34"/>
      <c r="AY829" s="34"/>
      <c r="AZ829" s="34"/>
      <c r="BA829" s="34"/>
      <c r="BB829" s="34"/>
      <c r="BC829" s="34"/>
      <c r="BD829" s="34"/>
      <c r="BE829" s="34"/>
      <c r="BF829" s="34"/>
      <c r="BG829" s="34"/>
      <c r="BH829" s="34"/>
      <c r="BI829" s="34"/>
      <c r="BJ829" s="34"/>
      <c r="BK829" s="34"/>
      <c r="BL829" s="34"/>
      <c r="BM829" s="34"/>
      <c r="BN829" s="34"/>
      <c r="BO829" s="34"/>
      <c r="BP829" s="34"/>
      <c r="BQ829" s="34"/>
      <c r="BR829" s="34"/>
      <c r="BS829" s="34"/>
      <c r="BT829" s="34"/>
      <c r="BU829" s="34"/>
      <c r="BV829" s="34"/>
      <c r="BW829" s="34"/>
      <c r="BX829" s="34"/>
      <c r="BY829" s="34"/>
      <c r="BZ829" s="34"/>
    </row>
    <row r="830" spans="3:78" s="33" customFormat="1">
      <c r="C830" s="38"/>
      <c r="D830" s="41"/>
      <c r="E830" s="38"/>
      <c r="F830" s="39"/>
      <c r="G830" s="39"/>
      <c r="H830" s="40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4"/>
      <c r="AM830" s="34"/>
      <c r="AN830" s="34"/>
      <c r="AO830" s="34"/>
      <c r="AP830" s="34"/>
      <c r="AQ830" s="34"/>
      <c r="AR830" s="34"/>
      <c r="AS830" s="34"/>
      <c r="AT830" s="34"/>
      <c r="AU830" s="34"/>
      <c r="AV830" s="34"/>
      <c r="AW830" s="34"/>
      <c r="AX830" s="34"/>
      <c r="AY830" s="34"/>
      <c r="AZ830" s="34"/>
      <c r="BA830" s="34"/>
      <c r="BB830" s="34"/>
      <c r="BC830" s="34"/>
      <c r="BD830" s="34"/>
      <c r="BE830" s="34"/>
      <c r="BF830" s="34"/>
      <c r="BG830" s="34"/>
      <c r="BH830" s="34"/>
      <c r="BI830" s="34"/>
      <c r="BJ830" s="34"/>
      <c r="BK830" s="34"/>
      <c r="BL830" s="34"/>
      <c r="BM830" s="34"/>
      <c r="BN830" s="34"/>
      <c r="BO830" s="34"/>
      <c r="BP830" s="34"/>
      <c r="BQ830" s="34"/>
      <c r="BR830" s="34"/>
      <c r="BS830" s="34"/>
      <c r="BT830" s="34"/>
      <c r="BU830" s="34"/>
      <c r="BV830" s="34"/>
      <c r="BW830" s="34"/>
      <c r="BX830" s="34"/>
      <c r="BY830" s="34"/>
      <c r="BZ830" s="34"/>
    </row>
    <row r="831" spans="3:78" s="33" customFormat="1">
      <c r="C831" s="38"/>
      <c r="D831" s="41"/>
      <c r="E831" s="38"/>
      <c r="F831" s="39"/>
      <c r="G831" s="39"/>
      <c r="H831" s="40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4"/>
      <c r="AM831" s="34"/>
      <c r="AN831" s="34"/>
      <c r="AO831" s="34"/>
      <c r="AP831" s="34"/>
      <c r="AQ831" s="34"/>
      <c r="AR831" s="34"/>
      <c r="AS831" s="34"/>
      <c r="AT831" s="34"/>
      <c r="AU831" s="34"/>
      <c r="AV831" s="34"/>
      <c r="AW831" s="34"/>
      <c r="AX831" s="34"/>
      <c r="AY831" s="34"/>
      <c r="AZ831" s="34"/>
      <c r="BA831" s="34"/>
      <c r="BB831" s="34"/>
      <c r="BC831" s="34"/>
      <c r="BD831" s="34"/>
      <c r="BE831" s="34"/>
      <c r="BF831" s="34"/>
      <c r="BG831" s="34"/>
      <c r="BH831" s="34"/>
      <c r="BI831" s="34"/>
      <c r="BJ831" s="34"/>
      <c r="BK831" s="34"/>
      <c r="BL831" s="34"/>
      <c r="BM831" s="34"/>
      <c r="BN831" s="34"/>
      <c r="BO831" s="34"/>
      <c r="BP831" s="34"/>
      <c r="BQ831" s="34"/>
      <c r="BR831" s="34"/>
      <c r="BS831" s="34"/>
      <c r="BT831" s="34"/>
      <c r="BU831" s="34"/>
      <c r="BV831" s="34"/>
      <c r="BW831" s="34"/>
      <c r="BX831" s="34"/>
      <c r="BY831" s="34"/>
      <c r="BZ831" s="34"/>
    </row>
    <row r="832" spans="3:78" s="33" customFormat="1">
      <c r="C832" s="38"/>
      <c r="D832" s="41"/>
      <c r="E832" s="38"/>
      <c r="F832" s="39"/>
      <c r="G832" s="39"/>
      <c r="H832" s="40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4"/>
      <c r="AM832" s="34"/>
      <c r="AN832" s="34"/>
      <c r="AO832" s="34"/>
      <c r="AP832" s="34"/>
      <c r="AQ832" s="34"/>
      <c r="AR832" s="34"/>
      <c r="AS832" s="34"/>
      <c r="AT832" s="34"/>
      <c r="AU832" s="34"/>
      <c r="AV832" s="34"/>
      <c r="AW832" s="34"/>
      <c r="AX832" s="34"/>
      <c r="AY832" s="34"/>
      <c r="AZ832" s="34"/>
      <c r="BA832" s="34"/>
      <c r="BB832" s="34"/>
      <c r="BC832" s="34"/>
      <c r="BD832" s="34"/>
      <c r="BE832" s="34"/>
      <c r="BF832" s="34"/>
      <c r="BG832" s="34"/>
      <c r="BH832" s="34"/>
      <c r="BI832" s="34"/>
      <c r="BJ832" s="34"/>
      <c r="BK832" s="34"/>
      <c r="BL832" s="34"/>
      <c r="BM832" s="34"/>
      <c r="BN832" s="34"/>
      <c r="BO832" s="34"/>
      <c r="BP832" s="34"/>
      <c r="BQ832" s="34"/>
      <c r="BR832" s="34"/>
      <c r="BS832" s="34"/>
      <c r="BT832" s="34"/>
      <c r="BU832" s="34"/>
      <c r="BV832" s="34"/>
      <c r="BW832" s="34"/>
      <c r="BX832" s="34"/>
      <c r="BY832" s="34"/>
      <c r="BZ832" s="34"/>
    </row>
    <row r="833" spans="3:78" s="33" customFormat="1">
      <c r="C833" s="38"/>
      <c r="D833" s="41"/>
      <c r="E833" s="38"/>
      <c r="F833" s="39"/>
      <c r="G833" s="39"/>
      <c r="H833" s="40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4"/>
      <c r="AM833" s="34"/>
      <c r="AN833" s="34"/>
      <c r="AO833" s="34"/>
      <c r="AP833" s="34"/>
      <c r="AQ833" s="34"/>
      <c r="AR833" s="34"/>
      <c r="AS833" s="34"/>
      <c r="AT833" s="34"/>
      <c r="AU833" s="34"/>
      <c r="AV833" s="34"/>
      <c r="AW833" s="34"/>
      <c r="AX833" s="34"/>
      <c r="AY833" s="34"/>
      <c r="AZ833" s="34"/>
      <c r="BA833" s="34"/>
      <c r="BB833" s="34"/>
      <c r="BC833" s="34"/>
      <c r="BD833" s="34"/>
      <c r="BE833" s="34"/>
      <c r="BF833" s="34"/>
      <c r="BG833" s="34"/>
      <c r="BH833" s="34"/>
      <c r="BI833" s="34"/>
      <c r="BJ833" s="34"/>
      <c r="BK833" s="34"/>
      <c r="BL833" s="34"/>
      <c r="BM833" s="34"/>
      <c r="BN833" s="34"/>
      <c r="BO833" s="34"/>
      <c r="BP833" s="34"/>
      <c r="BQ833" s="34"/>
      <c r="BR833" s="34"/>
      <c r="BS833" s="34"/>
      <c r="BT833" s="34"/>
      <c r="BU833" s="34"/>
      <c r="BV833" s="34"/>
      <c r="BW833" s="34"/>
      <c r="BX833" s="34"/>
      <c r="BY833" s="34"/>
      <c r="BZ833" s="34"/>
    </row>
    <row r="834" spans="3:78" s="33" customFormat="1">
      <c r="C834" s="38"/>
      <c r="D834" s="41"/>
      <c r="E834" s="38"/>
      <c r="F834" s="39"/>
      <c r="G834" s="39"/>
      <c r="H834" s="40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4"/>
      <c r="AM834" s="34"/>
      <c r="AN834" s="34"/>
      <c r="AO834" s="34"/>
      <c r="AP834" s="34"/>
      <c r="AQ834" s="34"/>
      <c r="AR834" s="34"/>
      <c r="AS834" s="34"/>
      <c r="AT834" s="34"/>
      <c r="AU834" s="34"/>
      <c r="AV834" s="34"/>
      <c r="AW834" s="34"/>
      <c r="AX834" s="34"/>
      <c r="AY834" s="34"/>
      <c r="AZ834" s="34"/>
      <c r="BA834" s="34"/>
      <c r="BB834" s="34"/>
      <c r="BC834" s="34"/>
      <c r="BD834" s="34"/>
      <c r="BE834" s="34"/>
      <c r="BF834" s="34"/>
      <c r="BG834" s="34"/>
      <c r="BH834" s="34"/>
      <c r="BI834" s="34"/>
      <c r="BJ834" s="34"/>
      <c r="BK834" s="34"/>
      <c r="BL834" s="34"/>
      <c r="BM834" s="34"/>
      <c r="BN834" s="34"/>
      <c r="BO834" s="34"/>
      <c r="BP834" s="34"/>
      <c r="BQ834" s="34"/>
      <c r="BR834" s="34"/>
      <c r="BS834" s="34"/>
      <c r="BT834" s="34"/>
      <c r="BU834" s="34"/>
      <c r="BV834" s="34"/>
      <c r="BW834" s="34"/>
      <c r="BX834" s="34"/>
      <c r="BY834" s="34"/>
      <c r="BZ834" s="34"/>
    </row>
    <row r="835" spans="3:78" s="33" customFormat="1">
      <c r="C835" s="38"/>
      <c r="D835" s="41"/>
      <c r="E835" s="38"/>
      <c r="F835" s="39"/>
      <c r="G835" s="39"/>
      <c r="H835" s="40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4"/>
      <c r="AM835" s="34"/>
      <c r="AN835" s="34"/>
      <c r="AO835" s="34"/>
      <c r="AP835" s="34"/>
      <c r="AQ835" s="34"/>
      <c r="AR835" s="34"/>
      <c r="AS835" s="34"/>
      <c r="AT835" s="34"/>
      <c r="AU835" s="34"/>
      <c r="AV835" s="34"/>
      <c r="AW835" s="34"/>
      <c r="AX835" s="34"/>
      <c r="AY835" s="34"/>
      <c r="AZ835" s="34"/>
      <c r="BA835" s="34"/>
      <c r="BB835" s="34"/>
      <c r="BC835" s="34"/>
      <c r="BD835" s="34"/>
      <c r="BE835" s="34"/>
      <c r="BF835" s="34"/>
      <c r="BG835" s="34"/>
      <c r="BH835" s="34"/>
      <c r="BI835" s="34"/>
      <c r="BJ835" s="34"/>
      <c r="BK835" s="34"/>
      <c r="BL835" s="34"/>
      <c r="BM835" s="34"/>
      <c r="BN835" s="34"/>
      <c r="BO835" s="34"/>
      <c r="BP835" s="34"/>
      <c r="BQ835" s="34"/>
      <c r="BR835" s="34"/>
      <c r="BS835" s="34"/>
      <c r="BT835" s="34"/>
      <c r="BU835" s="34"/>
      <c r="BV835" s="34"/>
      <c r="BW835" s="34"/>
      <c r="BX835" s="34"/>
      <c r="BY835" s="34"/>
      <c r="BZ835" s="34"/>
    </row>
  </sheetData>
  <mergeCells count="24">
    <mergeCell ref="A46:H46"/>
    <mergeCell ref="E13:F14"/>
    <mergeCell ref="C14:D14"/>
    <mergeCell ref="C13:D13"/>
    <mergeCell ref="D16:D17"/>
    <mergeCell ref="C24:F28"/>
    <mergeCell ref="E16:E17"/>
    <mergeCell ref="F16:F17"/>
    <mergeCell ref="C16:C17"/>
    <mergeCell ref="G16:G17"/>
    <mergeCell ref="A30:E30"/>
    <mergeCell ref="A1:H1"/>
    <mergeCell ref="D45:F45"/>
    <mergeCell ref="A43:F43"/>
    <mergeCell ref="D44:F44"/>
    <mergeCell ref="A2:H4"/>
    <mergeCell ref="C6:D6"/>
    <mergeCell ref="C7:D7"/>
    <mergeCell ref="C10:D10"/>
    <mergeCell ref="A33:E33"/>
    <mergeCell ref="C8:D8"/>
    <mergeCell ref="C9:D9"/>
    <mergeCell ref="A16:A17"/>
    <mergeCell ref="B16:B17"/>
  </mergeCells>
  <dataValidations count="3">
    <dataValidation type="list" allowBlank="1" showInputMessage="1" showErrorMessage="1" sqref="A18:A21" xr:uid="{00000000-0002-0000-0000-000000000000}">
      <formula1>"Student Assistant, Graduate Assistant "</formula1>
    </dataValidation>
    <dataValidation type="list" allowBlank="1" showInputMessage="1" showErrorMessage="1" sqref="C7:D7" xr:uid="{00000000-0002-0000-0000-000001000000}">
      <formula1>"$4747, 0"</formula1>
    </dataValidation>
    <dataValidation type="list" allowBlank="1" showInputMessage="1" showErrorMessage="1" sqref="C8:D8" xr:uid="{00000000-0002-0000-0000-000002000000}">
      <formula1>"Fall 2021, Spring 2022, Semester"</formula1>
    </dataValidation>
  </dataValidations>
  <printOptions horizontalCentered="1"/>
  <pageMargins left="0.5" right="0.5" top="0.75" bottom="0.5" header="0.3" footer="0.3"/>
  <pageSetup scale="5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A835"/>
  <sheetViews>
    <sheetView workbookViewId="0">
      <selection activeCell="F6" sqref="F6"/>
    </sheetView>
  </sheetViews>
  <sheetFormatPr defaultColWidth="8.69921875" defaultRowHeight="15.6"/>
  <cols>
    <col min="1" max="1" width="30.5" style="1" customWidth="1"/>
    <col min="2" max="2" width="21.09765625" style="1" customWidth="1"/>
    <col min="3" max="3" width="13.3984375" style="5" bestFit="1" customWidth="1"/>
    <col min="4" max="4" width="8.59765625" style="3" customWidth="1"/>
    <col min="5" max="5" width="12.5" style="5" customWidth="1"/>
    <col min="6" max="6" width="12" style="6" customWidth="1"/>
    <col min="7" max="7" width="9.19921875" style="6" customWidth="1"/>
    <col min="8" max="8" width="57.59765625" style="2" customWidth="1"/>
    <col min="9" max="78" width="8.69921875" style="34"/>
    <col min="79" max="16384" width="8.69921875" style="1"/>
  </cols>
  <sheetData>
    <row r="1" spans="1:79" s="4" customFormat="1" ht="26.25" customHeight="1" thickBot="1">
      <c r="A1" s="140" t="s">
        <v>59</v>
      </c>
      <c r="B1" s="141"/>
      <c r="C1" s="141"/>
      <c r="D1" s="141"/>
      <c r="E1" s="141"/>
      <c r="F1" s="141"/>
      <c r="G1" s="141"/>
      <c r="H1" s="142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</row>
    <row r="2" spans="1:79" s="4" customFormat="1" ht="18">
      <c r="A2" s="149" t="s">
        <v>67</v>
      </c>
      <c r="B2" s="150"/>
      <c r="C2" s="150"/>
      <c r="D2" s="150"/>
      <c r="E2" s="150"/>
      <c r="F2" s="150"/>
      <c r="G2" s="150"/>
      <c r="H2" s="151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</row>
    <row r="3" spans="1:79" s="4" customFormat="1" ht="18">
      <c r="A3" s="152"/>
      <c r="B3" s="153"/>
      <c r="C3" s="153"/>
      <c r="D3" s="153"/>
      <c r="E3" s="153"/>
      <c r="F3" s="153"/>
      <c r="G3" s="153"/>
      <c r="H3" s="154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</row>
    <row r="4" spans="1:79" s="4" customFormat="1" ht="51.75" customHeight="1">
      <c r="A4" s="152"/>
      <c r="B4" s="153"/>
      <c r="C4" s="153"/>
      <c r="D4" s="153"/>
      <c r="E4" s="153"/>
      <c r="F4" s="153"/>
      <c r="G4" s="153"/>
      <c r="H4" s="154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</row>
    <row r="5" spans="1:79" s="4" customFormat="1" ht="17.25" customHeight="1">
      <c r="A5" s="131"/>
      <c r="B5" s="132"/>
      <c r="C5" s="132"/>
      <c r="D5" s="132"/>
      <c r="E5" s="132"/>
      <c r="F5" s="132"/>
      <c r="G5" s="132"/>
      <c r="H5" s="133" t="s">
        <v>32</v>
      </c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</row>
    <row r="6" spans="1:79" ht="96.75" customHeight="1">
      <c r="A6" s="126" t="s">
        <v>44</v>
      </c>
      <c r="B6" s="104" t="s">
        <v>26</v>
      </c>
      <c r="C6" s="155" t="s">
        <v>42</v>
      </c>
      <c r="D6" s="156"/>
      <c r="E6" s="129" t="s">
        <v>8</v>
      </c>
      <c r="F6" s="81" t="s">
        <v>60</v>
      </c>
      <c r="G6" s="130" t="s">
        <v>9</v>
      </c>
      <c r="H6" s="53"/>
    </row>
    <row r="7" spans="1:79" ht="32.25" customHeight="1">
      <c r="A7" s="49" t="s">
        <v>22</v>
      </c>
      <c r="B7" s="51" t="s">
        <v>47</v>
      </c>
      <c r="C7" s="157">
        <v>4747</v>
      </c>
      <c r="D7" s="158"/>
      <c r="E7" s="12">
        <f>C7</f>
        <v>4747</v>
      </c>
      <c r="F7" s="19">
        <f>E7*43%</f>
        <v>2041.21</v>
      </c>
      <c r="G7" s="42">
        <f>E7+F7</f>
        <v>6788.21</v>
      </c>
      <c r="H7" s="54"/>
    </row>
    <row r="8" spans="1:79" ht="32.25" customHeight="1">
      <c r="A8" s="127" t="s">
        <v>21</v>
      </c>
      <c r="B8" s="20"/>
      <c r="C8" s="163" t="s">
        <v>24</v>
      </c>
      <c r="D8" s="164"/>
      <c r="E8" s="21"/>
      <c r="F8" s="22"/>
      <c r="G8" s="43"/>
      <c r="H8" s="55"/>
    </row>
    <row r="9" spans="1:79" ht="32.25" customHeight="1">
      <c r="A9" s="128" t="s">
        <v>19</v>
      </c>
      <c r="B9" s="51" t="s">
        <v>47</v>
      </c>
      <c r="C9" s="159">
        <v>5000</v>
      </c>
      <c r="D9" s="160"/>
      <c r="E9" s="12">
        <f>C9</f>
        <v>5000</v>
      </c>
      <c r="F9" s="19">
        <f>E9*11%</f>
        <v>550</v>
      </c>
      <c r="G9" s="13">
        <f>E9+F9</f>
        <v>5550</v>
      </c>
      <c r="H9" s="56" t="s">
        <v>27</v>
      </c>
    </row>
    <row r="10" spans="1:79" ht="32.25" customHeight="1">
      <c r="A10" s="128" t="s">
        <v>29</v>
      </c>
      <c r="B10" s="51" t="s">
        <v>58</v>
      </c>
      <c r="C10" s="159">
        <v>2252.25</v>
      </c>
      <c r="D10" s="160"/>
      <c r="E10" s="12">
        <f>C10</f>
        <v>2252.25</v>
      </c>
      <c r="F10" s="19">
        <f>E10*11%</f>
        <v>247.7475</v>
      </c>
      <c r="G10" s="13">
        <f>E10+F10</f>
        <v>2499.9974999999999</v>
      </c>
      <c r="H10" s="57" t="s">
        <v>27</v>
      </c>
    </row>
    <row r="11" spans="1:79" s="10" customFormat="1" ht="21.75" customHeight="1">
      <c r="A11" s="26" t="s">
        <v>11</v>
      </c>
      <c r="B11" s="15"/>
      <c r="C11" s="27"/>
      <c r="D11" s="28"/>
      <c r="E11" s="27"/>
      <c r="F11" s="29"/>
      <c r="G11" s="17">
        <f>SUM(G7,G10)</f>
        <v>9288.2075000000004</v>
      </c>
      <c r="H11" s="58" t="s">
        <v>16</v>
      </c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23"/>
    </row>
    <row r="12" spans="1:79" s="14" customFormat="1" ht="14.25" customHeight="1">
      <c r="A12" s="26"/>
      <c r="B12" s="15"/>
      <c r="C12" s="27"/>
      <c r="D12" s="28"/>
      <c r="E12" s="27"/>
      <c r="F12" s="29"/>
      <c r="G12" s="44"/>
      <c r="H12" s="59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</row>
    <row r="13" spans="1:79" s="14" customFormat="1" ht="31.2">
      <c r="A13" s="46" t="s">
        <v>38</v>
      </c>
      <c r="B13" s="16" t="s">
        <v>33</v>
      </c>
      <c r="C13" s="175" t="s">
        <v>34</v>
      </c>
      <c r="D13" s="176"/>
      <c r="E13" s="169"/>
      <c r="F13" s="170"/>
      <c r="G13" s="81" t="s">
        <v>9</v>
      </c>
      <c r="H13" s="60" t="s">
        <v>3</v>
      </c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</row>
    <row r="14" spans="1:79" s="14" customFormat="1" ht="46.8">
      <c r="A14" s="136" t="s">
        <v>48</v>
      </c>
      <c r="B14" s="134">
        <v>20</v>
      </c>
      <c r="C14" s="173">
        <v>25</v>
      </c>
      <c r="D14" s="174"/>
      <c r="E14" s="171"/>
      <c r="F14" s="172"/>
      <c r="G14" s="125">
        <f>B14*C14</f>
        <v>500</v>
      </c>
      <c r="H14" s="135" t="s">
        <v>49</v>
      </c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</row>
    <row r="15" spans="1:79" s="14" customFormat="1" ht="15" customHeight="1">
      <c r="A15" s="26"/>
      <c r="B15" s="15"/>
      <c r="C15" s="27"/>
      <c r="D15" s="28"/>
      <c r="E15" s="27"/>
      <c r="F15" s="29"/>
      <c r="G15" s="44"/>
      <c r="H15" s="45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</row>
    <row r="16" spans="1:79" s="14" customFormat="1" ht="78">
      <c r="A16" s="165" t="s">
        <v>43</v>
      </c>
      <c r="B16" s="167" t="s">
        <v>61</v>
      </c>
      <c r="C16" s="186" t="s">
        <v>1</v>
      </c>
      <c r="D16" s="177" t="s">
        <v>0</v>
      </c>
      <c r="E16" s="184" t="s">
        <v>8</v>
      </c>
      <c r="F16" s="186" t="s">
        <v>28</v>
      </c>
      <c r="G16" s="186" t="s">
        <v>9</v>
      </c>
      <c r="H16" s="118" t="s">
        <v>31</v>
      </c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</row>
    <row r="17" spans="1:79" s="14" customFormat="1">
      <c r="A17" s="166"/>
      <c r="B17" s="168"/>
      <c r="C17" s="187"/>
      <c r="D17" s="178"/>
      <c r="E17" s="185"/>
      <c r="F17" s="187"/>
      <c r="G17" s="187"/>
      <c r="H17" s="119" t="s">
        <v>30</v>
      </c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</row>
    <row r="18" spans="1:79" ht="21" customHeight="1">
      <c r="A18" s="122" t="s">
        <v>23</v>
      </c>
      <c r="B18" s="62">
        <v>13</v>
      </c>
      <c r="C18" s="123">
        <v>20</v>
      </c>
      <c r="D18" s="124">
        <v>6</v>
      </c>
      <c r="E18" s="121">
        <f>B18*C18*D18</f>
        <v>1560</v>
      </c>
      <c r="F18" s="113">
        <f>E18*7.35%</f>
        <v>114.66</v>
      </c>
      <c r="G18" s="113">
        <f>E18+F18</f>
        <v>1674.66</v>
      </c>
      <c r="H18" s="120" t="s">
        <v>62</v>
      </c>
    </row>
    <row r="19" spans="1:79" s="8" customFormat="1" ht="21" customHeight="1">
      <c r="A19" s="122" t="s">
        <v>23</v>
      </c>
      <c r="B19" s="62">
        <v>0</v>
      </c>
      <c r="C19" s="123"/>
      <c r="D19" s="124"/>
      <c r="E19" s="121">
        <f>B19*C19*D19</f>
        <v>0</v>
      </c>
      <c r="F19" s="113">
        <f>E19*7.35%</f>
        <v>0</v>
      </c>
      <c r="G19" s="113">
        <f>E19+F19</f>
        <v>0</v>
      </c>
      <c r="H19" s="120" t="s">
        <v>63</v>
      </c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18"/>
    </row>
    <row r="20" spans="1:79" s="8" customFormat="1" ht="21" customHeight="1">
      <c r="A20" s="122" t="s">
        <v>46</v>
      </c>
      <c r="B20" s="62">
        <v>0</v>
      </c>
      <c r="C20" s="123"/>
      <c r="D20" s="124"/>
      <c r="E20" s="121">
        <f t="shared" ref="E20:E21" si="0">B20*C20*D20</f>
        <v>0</v>
      </c>
      <c r="F20" s="113">
        <f t="shared" ref="F20:F21" si="1">E20*7.35%</f>
        <v>0</v>
      </c>
      <c r="G20" s="113">
        <f t="shared" ref="G20:G21" si="2">E20+F20</f>
        <v>0</v>
      </c>
      <c r="H20" s="120" t="s">
        <v>64</v>
      </c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18"/>
    </row>
    <row r="21" spans="1:79" s="8" customFormat="1" ht="21" customHeight="1">
      <c r="A21" s="122" t="s">
        <v>46</v>
      </c>
      <c r="B21" s="62">
        <v>0</v>
      </c>
      <c r="C21" s="123"/>
      <c r="D21" s="124"/>
      <c r="E21" s="121">
        <f t="shared" si="0"/>
        <v>0</v>
      </c>
      <c r="F21" s="113">
        <f t="shared" si="1"/>
        <v>0</v>
      </c>
      <c r="G21" s="113">
        <f t="shared" si="2"/>
        <v>0</v>
      </c>
      <c r="H21" s="120" t="s">
        <v>65</v>
      </c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18"/>
    </row>
    <row r="22" spans="1:79" s="10" customFormat="1" ht="21" customHeight="1">
      <c r="A22" s="26" t="s">
        <v>10</v>
      </c>
      <c r="B22" s="28"/>
      <c r="C22" s="28"/>
      <c r="D22" s="28"/>
      <c r="E22" s="72"/>
      <c r="F22" s="74"/>
      <c r="G22" s="96">
        <f>SUM(G18:G21)</f>
        <v>1674.66</v>
      </c>
      <c r="H22" s="32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23"/>
    </row>
    <row r="23" spans="1:79" s="10" customFormat="1" ht="15" customHeight="1">
      <c r="A23" s="30"/>
      <c r="B23" s="31"/>
      <c r="C23" s="27"/>
      <c r="D23" s="28"/>
      <c r="E23" s="72"/>
      <c r="F23" s="74"/>
      <c r="G23" s="74"/>
      <c r="H23" s="32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23"/>
    </row>
    <row r="24" spans="1:79" s="14" customFormat="1">
      <c r="A24" s="90" t="s">
        <v>35</v>
      </c>
      <c r="B24" s="91" t="s">
        <v>12</v>
      </c>
      <c r="C24" s="169"/>
      <c r="D24" s="179"/>
      <c r="E24" s="179"/>
      <c r="F24" s="170"/>
      <c r="G24" s="81" t="s">
        <v>9</v>
      </c>
      <c r="H24" s="60" t="s">
        <v>3</v>
      </c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</row>
    <row r="25" spans="1:79" s="11" customFormat="1" ht="31.2">
      <c r="A25" s="107" t="s">
        <v>50</v>
      </c>
      <c r="B25" s="137">
        <v>1300</v>
      </c>
      <c r="C25" s="180"/>
      <c r="D25" s="181"/>
      <c r="E25" s="181"/>
      <c r="F25" s="182"/>
      <c r="G25" s="113">
        <f>B25</f>
        <v>1300</v>
      </c>
      <c r="H25" s="135" t="s">
        <v>51</v>
      </c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24"/>
    </row>
    <row r="26" spans="1:79" s="11" customFormat="1" ht="21" customHeight="1">
      <c r="A26" s="107"/>
      <c r="B26" s="137">
        <v>0</v>
      </c>
      <c r="C26" s="180"/>
      <c r="D26" s="181"/>
      <c r="E26" s="181"/>
      <c r="F26" s="182"/>
      <c r="G26" s="113">
        <f>B26</f>
        <v>0</v>
      </c>
      <c r="H26" s="106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24"/>
    </row>
    <row r="27" spans="1:79" s="10" customFormat="1" ht="21" customHeight="1">
      <c r="A27" s="107"/>
      <c r="B27" s="137">
        <v>0</v>
      </c>
      <c r="C27" s="180"/>
      <c r="D27" s="181"/>
      <c r="E27" s="181"/>
      <c r="F27" s="182"/>
      <c r="G27" s="113">
        <f>B27</f>
        <v>0</v>
      </c>
      <c r="H27" s="106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23"/>
    </row>
    <row r="28" spans="1:79" s="10" customFormat="1" ht="21" customHeight="1">
      <c r="A28" s="107"/>
      <c r="B28" s="137">
        <v>0</v>
      </c>
      <c r="C28" s="171"/>
      <c r="D28" s="183"/>
      <c r="E28" s="183"/>
      <c r="F28" s="172"/>
      <c r="G28" s="113">
        <f>B28</f>
        <v>0</v>
      </c>
      <c r="H28" s="106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23"/>
    </row>
    <row r="29" spans="1:79" s="10" customFormat="1" ht="21" customHeight="1">
      <c r="A29" s="114" t="s">
        <v>36</v>
      </c>
      <c r="B29" s="73"/>
      <c r="C29" s="72"/>
      <c r="D29" s="73"/>
      <c r="E29" s="72"/>
      <c r="F29" s="74"/>
      <c r="G29" s="96">
        <f>SUM(G25:G28)</f>
        <v>1300</v>
      </c>
      <c r="H29" s="97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23"/>
    </row>
    <row r="30" spans="1:79" s="10" customFormat="1" ht="15" customHeight="1">
      <c r="A30" s="188"/>
      <c r="B30" s="189"/>
      <c r="C30" s="189"/>
      <c r="D30" s="190"/>
      <c r="E30" s="190"/>
      <c r="F30" s="74"/>
      <c r="G30" s="74"/>
      <c r="H30" s="97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23"/>
    </row>
    <row r="31" spans="1:79" s="14" customFormat="1">
      <c r="A31" s="90" t="s">
        <v>39</v>
      </c>
      <c r="B31" s="91" t="s">
        <v>12</v>
      </c>
      <c r="C31" s="115" t="s">
        <v>37</v>
      </c>
      <c r="D31" s="110"/>
      <c r="E31" s="116"/>
      <c r="F31" s="112"/>
      <c r="G31" s="81" t="s">
        <v>9</v>
      </c>
      <c r="H31" s="60" t="s">
        <v>3</v>
      </c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</row>
    <row r="32" spans="1:79" s="11" customFormat="1">
      <c r="A32" s="107" t="s">
        <v>52</v>
      </c>
      <c r="B32" s="108">
        <v>15</v>
      </c>
      <c r="C32" s="109">
        <v>100</v>
      </c>
      <c r="D32" s="83"/>
      <c r="E32" s="117"/>
      <c r="F32" s="85"/>
      <c r="G32" s="113">
        <f>B32*C32</f>
        <v>1500</v>
      </c>
      <c r="H32" s="135" t="s">
        <v>53</v>
      </c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24"/>
    </row>
    <row r="33" spans="1:79" s="10" customFormat="1" ht="15" customHeight="1">
      <c r="A33" s="161"/>
      <c r="B33" s="162"/>
      <c r="C33" s="162"/>
      <c r="D33" s="162"/>
      <c r="E33" s="162"/>
      <c r="F33" s="29"/>
      <c r="G33" s="29"/>
      <c r="H33" s="32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23"/>
    </row>
    <row r="34" spans="1:79" s="10" customFormat="1" ht="46.8">
      <c r="A34" s="103" t="s">
        <v>2</v>
      </c>
      <c r="B34" s="104" t="s">
        <v>13</v>
      </c>
      <c r="C34" s="81" t="s">
        <v>25</v>
      </c>
      <c r="D34" s="81" t="s">
        <v>17</v>
      </c>
      <c r="E34" s="105" t="s">
        <v>5</v>
      </c>
      <c r="F34" s="81" t="s">
        <v>15</v>
      </c>
      <c r="G34" s="81" t="s">
        <v>9</v>
      </c>
      <c r="H34" s="60" t="s">
        <v>3</v>
      </c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23"/>
    </row>
    <row r="35" spans="1:79" s="9" customFormat="1" ht="46.8">
      <c r="A35" s="98" t="s">
        <v>55</v>
      </c>
      <c r="B35" s="99">
        <v>600</v>
      </c>
      <c r="C35" s="102">
        <v>20</v>
      </c>
      <c r="D35" s="100">
        <v>220</v>
      </c>
      <c r="E35" s="101">
        <v>400</v>
      </c>
      <c r="F35" s="100">
        <v>650</v>
      </c>
      <c r="G35" s="17">
        <f>B35+D35+E35+F35+C35</f>
        <v>1890</v>
      </c>
      <c r="H35" s="135" t="s">
        <v>56</v>
      </c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25"/>
    </row>
    <row r="36" spans="1:79" s="9" customFormat="1" ht="21" customHeight="1">
      <c r="A36" s="98" t="s">
        <v>6</v>
      </c>
      <c r="B36" s="99">
        <v>0</v>
      </c>
      <c r="C36" s="102">
        <v>0</v>
      </c>
      <c r="D36" s="100">
        <v>0</v>
      </c>
      <c r="E36" s="101">
        <v>0</v>
      </c>
      <c r="F36" s="100"/>
      <c r="G36" s="17">
        <f t="shared" ref="G36:G37" si="3">B36+D36+E36+F36+C36</f>
        <v>0</v>
      </c>
      <c r="H36" s="106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25"/>
    </row>
    <row r="37" spans="1:79" s="9" customFormat="1" ht="21" customHeight="1">
      <c r="A37" s="98" t="s">
        <v>18</v>
      </c>
      <c r="B37" s="99">
        <v>0</v>
      </c>
      <c r="C37" s="102">
        <v>0</v>
      </c>
      <c r="D37" s="100">
        <v>0</v>
      </c>
      <c r="E37" s="101">
        <v>0</v>
      </c>
      <c r="F37" s="100"/>
      <c r="G37" s="17">
        <f t="shared" si="3"/>
        <v>0</v>
      </c>
      <c r="H37" s="106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25"/>
    </row>
    <row r="38" spans="1:79" s="48" customFormat="1">
      <c r="A38" s="70" t="s">
        <v>14</v>
      </c>
      <c r="B38" s="92"/>
      <c r="C38" s="93"/>
      <c r="D38" s="94"/>
      <c r="E38" s="95"/>
      <c r="F38" s="94"/>
      <c r="G38" s="96">
        <f>SUM(G35:G37)</f>
        <v>1890</v>
      </c>
      <c r="H38" s="9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</row>
    <row r="39" spans="1:79" s="48" customFormat="1" ht="15" customHeight="1">
      <c r="A39" s="50"/>
      <c r="B39" s="92"/>
      <c r="C39" s="93"/>
      <c r="D39" s="94"/>
      <c r="E39" s="95"/>
      <c r="F39" s="94"/>
      <c r="G39" s="92"/>
      <c r="H39" s="9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</row>
    <row r="40" spans="1:79" s="14" customFormat="1" ht="46.8">
      <c r="A40" s="90" t="s">
        <v>40</v>
      </c>
      <c r="B40" s="91" t="s">
        <v>41</v>
      </c>
      <c r="C40" s="77" t="s">
        <v>25</v>
      </c>
      <c r="D40" s="78"/>
      <c r="E40" s="79"/>
      <c r="F40" s="80"/>
      <c r="G40" s="81" t="s">
        <v>9</v>
      </c>
      <c r="H40" s="60" t="s">
        <v>3</v>
      </c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</row>
    <row r="41" spans="1:79" s="11" customFormat="1" ht="31.2">
      <c r="A41" s="139" t="s">
        <v>54</v>
      </c>
      <c r="B41" s="88">
        <v>3000</v>
      </c>
      <c r="C41" s="82">
        <v>0.57499999999999996</v>
      </c>
      <c r="D41" s="83"/>
      <c r="E41" s="117"/>
      <c r="F41" s="85"/>
      <c r="G41" s="86">
        <f>B41*C41</f>
        <v>1724.9999999999998</v>
      </c>
      <c r="H41" s="138" t="s">
        <v>57</v>
      </c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24"/>
    </row>
    <row r="42" spans="1:79" s="10" customFormat="1" ht="21" customHeight="1" thickBot="1">
      <c r="A42" s="70" t="s">
        <v>45</v>
      </c>
      <c r="B42" s="71"/>
      <c r="C42" s="72"/>
      <c r="D42" s="73"/>
      <c r="E42" s="72"/>
      <c r="F42" s="74"/>
      <c r="G42" s="75">
        <f>SUM(G41)</f>
        <v>1724.9999999999998</v>
      </c>
      <c r="H42" s="76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23"/>
    </row>
    <row r="43" spans="1:79" s="10" customFormat="1" ht="29.25" customHeight="1" thickTop="1">
      <c r="A43" s="145" t="s">
        <v>7</v>
      </c>
      <c r="B43" s="146"/>
      <c r="C43" s="146"/>
      <c r="D43" s="146"/>
      <c r="E43" s="146"/>
      <c r="F43" s="146"/>
      <c r="G43" s="63">
        <f>SUM(G11,G14,G22,G29,G32,G38,G42)</f>
        <v>17877.8675</v>
      </c>
      <c r="H43" s="6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23"/>
    </row>
    <row r="44" spans="1:79" s="10" customFormat="1" ht="25.5" customHeight="1" thickBot="1">
      <c r="A44" s="65"/>
      <c r="B44" s="66"/>
      <c r="C44" s="67"/>
      <c r="D44" s="147" t="s">
        <v>20</v>
      </c>
      <c r="E44" s="147"/>
      <c r="F44" s="148"/>
      <c r="G44" s="68">
        <f>5000-G43</f>
        <v>-12877.8675</v>
      </c>
      <c r="H44" s="69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23"/>
    </row>
    <row r="45" spans="1:79" s="7" customFormat="1">
      <c r="A45" s="33"/>
      <c r="B45" s="33"/>
      <c r="C45" s="38"/>
      <c r="D45" s="143"/>
      <c r="E45" s="144"/>
      <c r="F45" s="144"/>
      <c r="G45" s="39"/>
      <c r="H45" s="40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</row>
    <row r="46" spans="1:79" s="33" customFormat="1">
      <c r="C46" s="38"/>
      <c r="D46" s="191"/>
      <c r="E46" s="192"/>
      <c r="F46" s="192"/>
      <c r="G46" s="39"/>
      <c r="H46" s="40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</row>
    <row r="47" spans="1:79" s="33" customFormat="1">
      <c r="C47" s="38"/>
      <c r="D47" s="47"/>
      <c r="E47" s="38"/>
      <c r="F47" s="39"/>
      <c r="G47" s="39"/>
      <c r="H47" s="40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</row>
    <row r="48" spans="1:79" s="33" customFormat="1">
      <c r="C48" s="38"/>
      <c r="D48" s="47"/>
      <c r="E48" s="38"/>
      <c r="F48" s="39"/>
      <c r="G48" s="39"/>
      <c r="H48" s="40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</row>
    <row r="49" spans="3:78" s="33" customFormat="1">
      <c r="C49" s="38"/>
      <c r="D49" s="47"/>
      <c r="E49" s="38"/>
      <c r="F49" s="39"/>
      <c r="G49" s="39"/>
      <c r="H49" s="40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</row>
    <row r="50" spans="3:78" s="33" customFormat="1">
      <c r="C50" s="38"/>
      <c r="D50" s="47"/>
      <c r="E50" s="38"/>
      <c r="F50" s="39"/>
      <c r="G50" s="39"/>
      <c r="H50" s="40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</row>
    <row r="51" spans="3:78" s="33" customFormat="1">
      <c r="C51" s="38"/>
      <c r="D51" s="47"/>
      <c r="E51" s="38"/>
      <c r="F51" s="39"/>
      <c r="G51" s="39"/>
      <c r="H51" s="40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</row>
    <row r="52" spans="3:78" s="33" customFormat="1">
      <c r="C52" s="38"/>
      <c r="D52" s="47"/>
      <c r="E52" s="38"/>
      <c r="F52" s="39"/>
      <c r="G52" s="39"/>
      <c r="H52" s="40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</row>
    <row r="53" spans="3:78" s="33" customFormat="1">
      <c r="C53" s="38"/>
      <c r="D53" s="47"/>
      <c r="E53" s="38"/>
      <c r="F53" s="39"/>
      <c r="G53" s="39"/>
      <c r="H53" s="40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</row>
    <row r="54" spans="3:78" s="33" customFormat="1">
      <c r="C54" s="38"/>
      <c r="D54" s="47"/>
      <c r="E54" s="38"/>
      <c r="F54" s="39"/>
      <c r="G54" s="39"/>
      <c r="H54" s="40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</row>
    <row r="55" spans="3:78" s="33" customFormat="1">
      <c r="C55" s="38"/>
      <c r="D55" s="47"/>
      <c r="E55" s="38"/>
      <c r="F55" s="39"/>
      <c r="G55" s="39"/>
      <c r="H55" s="40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</row>
    <row r="56" spans="3:78" s="33" customFormat="1">
      <c r="C56" s="38"/>
      <c r="D56" s="47"/>
      <c r="E56" s="38"/>
      <c r="F56" s="39"/>
      <c r="G56" s="39"/>
      <c r="H56" s="40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</row>
    <row r="57" spans="3:78" s="33" customFormat="1">
      <c r="C57" s="38"/>
      <c r="D57" s="47"/>
      <c r="E57" s="38"/>
      <c r="F57" s="39"/>
      <c r="G57" s="39"/>
      <c r="H57" s="40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</row>
    <row r="58" spans="3:78" s="33" customFormat="1">
      <c r="C58" s="38"/>
      <c r="D58" s="47"/>
      <c r="E58" s="38"/>
      <c r="F58" s="39"/>
      <c r="G58" s="39"/>
      <c r="H58" s="40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</row>
    <row r="59" spans="3:78" s="33" customFormat="1">
      <c r="C59" s="38"/>
      <c r="D59" s="47"/>
      <c r="E59" s="38"/>
      <c r="F59" s="39"/>
      <c r="G59" s="39"/>
      <c r="H59" s="40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</row>
    <row r="60" spans="3:78" s="33" customFormat="1">
      <c r="C60" s="38"/>
      <c r="D60" s="47"/>
      <c r="E60" s="38"/>
      <c r="F60" s="39"/>
      <c r="G60" s="39"/>
      <c r="H60" s="40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</row>
    <row r="61" spans="3:78" s="33" customFormat="1">
      <c r="C61" s="38"/>
      <c r="D61" s="47"/>
      <c r="E61" s="38"/>
      <c r="F61" s="39"/>
      <c r="G61" s="39"/>
      <c r="H61" s="40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</row>
    <row r="62" spans="3:78" s="33" customFormat="1">
      <c r="C62" s="38"/>
      <c r="D62" s="47"/>
      <c r="E62" s="38"/>
      <c r="F62" s="39"/>
      <c r="G62" s="39"/>
      <c r="H62" s="40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</row>
    <row r="63" spans="3:78" s="33" customFormat="1">
      <c r="C63" s="38"/>
      <c r="D63" s="47"/>
      <c r="E63" s="38"/>
      <c r="F63" s="39"/>
      <c r="G63" s="39"/>
      <c r="H63" s="40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</row>
    <row r="64" spans="3:78" s="33" customFormat="1">
      <c r="C64" s="38"/>
      <c r="D64" s="47"/>
      <c r="E64" s="38"/>
      <c r="F64" s="39"/>
      <c r="G64" s="39"/>
      <c r="H64" s="40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</row>
    <row r="65" spans="3:78" s="33" customFormat="1">
      <c r="C65" s="38"/>
      <c r="D65" s="47"/>
      <c r="E65" s="38"/>
      <c r="F65" s="39"/>
      <c r="G65" s="39"/>
      <c r="H65" s="40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</row>
    <row r="66" spans="3:78" s="33" customFormat="1">
      <c r="C66" s="38"/>
      <c r="D66" s="47"/>
      <c r="E66" s="38"/>
      <c r="F66" s="39"/>
      <c r="G66" s="39"/>
      <c r="H66" s="40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</row>
    <row r="67" spans="3:78" s="33" customFormat="1">
      <c r="C67" s="38"/>
      <c r="D67" s="47"/>
      <c r="E67" s="38"/>
      <c r="F67" s="39"/>
      <c r="G67" s="39"/>
      <c r="H67" s="40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</row>
    <row r="68" spans="3:78" s="33" customFormat="1">
      <c r="C68" s="38"/>
      <c r="D68" s="47"/>
      <c r="E68" s="38"/>
      <c r="F68" s="39"/>
      <c r="G68" s="39"/>
      <c r="H68" s="40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</row>
    <row r="69" spans="3:78" s="33" customFormat="1">
      <c r="C69" s="38"/>
      <c r="D69" s="47"/>
      <c r="E69" s="38"/>
      <c r="F69" s="39"/>
      <c r="G69" s="39"/>
      <c r="H69" s="40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</row>
    <row r="70" spans="3:78" s="33" customFormat="1">
      <c r="C70" s="38"/>
      <c r="D70" s="47"/>
      <c r="E70" s="38"/>
      <c r="F70" s="39"/>
      <c r="G70" s="39"/>
      <c r="H70" s="40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</row>
    <row r="71" spans="3:78" s="33" customFormat="1">
      <c r="C71" s="38"/>
      <c r="D71" s="47"/>
      <c r="E71" s="38"/>
      <c r="F71" s="39"/>
      <c r="G71" s="39"/>
      <c r="H71" s="40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</row>
    <row r="72" spans="3:78" s="33" customFormat="1">
      <c r="C72" s="38"/>
      <c r="D72" s="47"/>
      <c r="E72" s="38"/>
      <c r="F72" s="39"/>
      <c r="G72" s="39"/>
      <c r="H72" s="40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</row>
    <row r="73" spans="3:78" s="33" customFormat="1">
      <c r="C73" s="38"/>
      <c r="D73" s="47"/>
      <c r="E73" s="38"/>
      <c r="F73" s="39"/>
      <c r="G73" s="39"/>
      <c r="H73" s="40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</row>
    <row r="74" spans="3:78" s="33" customFormat="1">
      <c r="C74" s="38"/>
      <c r="D74" s="47"/>
      <c r="E74" s="38"/>
      <c r="F74" s="39"/>
      <c r="G74" s="39"/>
      <c r="H74" s="40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</row>
    <row r="75" spans="3:78" s="33" customFormat="1">
      <c r="C75" s="38"/>
      <c r="D75" s="47"/>
      <c r="E75" s="38"/>
      <c r="F75" s="39"/>
      <c r="G75" s="39"/>
      <c r="H75" s="40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</row>
    <row r="76" spans="3:78" s="33" customFormat="1">
      <c r="C76" s="38"/>
      <c r="D76" s="47"/>
      <c r="E76" s="38"/>
      <c r="F76" s="39"/>
      <c r="G76" s="39"/>
      <c r="H76" s="40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</row>
    <row r="77" spans="3:78" s="33" customFormat="1">
      <c r="C77" s="38"/>
      <c r="D77" s="47"/>
      <c r="E77" s="38"/>
      <c r="F77" s="39"/>
      <c r="G77" s="39"/>
      <c r="H77" s="40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</row>
    <row r="78" spans="3:78" s="33" customFormat="1">
      <c r="C78" s="38"/>
      <c r="D78" s="47"/>
      <c r="E78" s="38"/>
      <c r="F78" s="39"/>
      <c r="G78" s="39"/>
      <c r="H78" s="40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</row>
    <row r="79" spans="3:78" s="33" customFormat="1">
      <c r="C79" s="38"/>
      <c r="D79" s="47"/>
      <c r="E79" s="38"/>
      <c r="F79" s="39"/>
      <c r="G79" s="39"/>
      <c r="H79" s="40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</row>
    <row r="80" spans="3:78" s="33" customFormat="1">
      <c r="C80" s="38"/>
      <c r="D80" s="47"/>
      <c r="E80" s="38"/>
      <c r="F80" s="39"/>
      <c r="G80" s="39"/>
      <c r="H80" s="40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</row>
    <row r="81" spans="3:78" s="33" customFormat="1">
      <c r="C81" s="38"/>
      <c r="D81" s="47"/>
      <c r="E81" s="38"/>
      <c r="F81" s="39"/>
      <c r="G81" s="39"/>
      <c r="H81" s="40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</row>
    <row r="82" spans="3:78" s="33" customFormat="1">
      <c r="C82" s="38"/>
      <c r="D82" s="47"/>
      <c r="E82" s="38"/>
      <c r="F82" s="39"/>
      <c r="G82" s="39"/>
      <c r="H82" s="40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</row>
    <row r="83" spans="3:78" s="33" customFormat="1">
      <c r="C83" s="38"/>
      <c r="D83" s="47"/>
      <c r="E83" s="38"/>
      <c r="F83" s="39"/>
      <c r="G83" s="39"/>
      <c r="H83" s="40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</row>
    <row r="84" spans="3:78" s="33" customFormat="1">
      <c r="C84" s="38"/>
      <c r="D84" s="47"/>
      <c r="E84" s="38"/>
      <c r="F84" s="39"/>
      <c r="G84" s="39"/>
      <c r="H84" s="40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</row>
    <row r="85" spans="3:78" s="33" customFormat="1">
      <c r="C85" s="38"/>
      <c r="D85" s="47"/>
      <c r="E85" s="38"/>
      <c r="F85" s="39"/>
      <c r="G85" s="39"/>
      <c r="H85" s="40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</row>
    <row r="86" spans="3:78" s="33" customFormat="1">
      <c r="C86" s="38"/>
      <c r="D86" s="47"/>
      <c r="E86" s="38"/>
      <c r="F86" s="39"/>
      <c r="G86" s="39"/>
      <c r="H86" s="40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</row>
    <row r="87" spans="3:78" s="33" customFormat="1">
      <c r="C87" s="38"/>
      <c r="D87" s="47"/>
      <c r="E87" s="38"/>
      <c r="F87" s="39"/>
      <c r="G87" s="39"/>
      <c r="H87" s="40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</row>
    <row r="88" spans="3:78" s="33" customFormat="1">
      <c r="C88" s="38"/>
      <c r="D88" s="47"/>
      <c r="E88" s="38"/>
      <c r="F88" s="39"/>
      <c r="G88" s="39"/>
      <c r="H88" s="40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</row>
    <row r="89" spans="3:78" s="33" customFormat="1">
      <c r="C89" s="38"/>
      <c r="D89" s="47"/>
      <c r="E89" s="38"/>
      <c r="F89" s="39"/>
      <c r="G89" s="39"/>
      <c r="H89" s="40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</row>
    <row r="90" spans="3:78" s="33" customFormat="1">
      <c r="C90" s="38"/>
      <c r="D90" s="47"/>
      <c r="E90" s="38"/>
      <c r="F90" s="39"/>
      <c r="G90" s="39"/>
      <c r="H90" s="40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</row>
    <row r="91" spans="3:78" s="33" customFormat="1">
      <c r="C91" s="38"/>
      <c r="D91" s="47"/>
      <c r="E91" s="38"/>
      <c r="F91" s="39"/>
      <c r="G91" s="39"/>
      <c r="H91" s="40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</row>
    <row r="92" spans="3:78" s="33" customFormat="1">
      <c r="C92" s="38"/>
      <c r="D92" s="47"/>
      <c r="E92" s="38"/>
      <c r="F92" s="39"/>
      <c r="G92" s="39"/>
      <c r="H92" s="40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</row>
    <row r="93" spans="3:78" s="33" customFormat="1">
      <c r="C93" s="38"/>
      <c r="D93" s="47"/>
      <c r="E93" s="38"/>
      <c r="F93" s="39"/>
      <c r="G93" s="39"/>
      <c r="H93" s="40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</row>
    <row r="94" spans="3:78" s="33" customFormat="1">
      <c r="C94" s="38"/>
      <c r="D94" s="47"/>
      <c r="E94" s="38"/>
      <c r="F94" s="39"/>
      <c r="G94" s="39"/>
      <c r="H94" s="40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</row>
    <row r="95" spans="3:78" s="33" customFormat="1">
      <c r="C95" s="38"/>
      <c r="D95" s="47"/>
      <c r="E95" s="38"/>
      <c r="F95" s="39"/>
      <c r="G95" s="39"/>
      <c r="H95" s="40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</row>
    <row r="96" spans="3:78" s="33" customFormat="1">
      <c r="C96" s="38"/>
      <c r="D96" s="47"/>
      <c r="E96" s="38"/>
      <c r="F96" s="39"/>
      <c r="G96" s="39"/>
      <c r="H96" s="40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</row>
    <row r="97" spans="3:78" s="33" customFormat="1">
      <c r="C97" s="38"/>
      <c r="D97" s="47"/>
      <c r="E97" s="38"/>
      <c r="F97" s="39"/>
      <c r="G97" s="39"/>
      <c r="H97" s="40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</row>
    <row r="98" spans="3:78" s="33" customFormat="1">
      <c r="C98" s="38"/>
      <c r="D98" s="47"/>
      <c r="E98" s="38"/>
      <c r="F98" s="39"/>
      <c r="G98" s="39"/>
      <c r="H98" s="40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</row>
    <row r="99" spans="3:78" s="33" customFormat="1">
      <c r="C99" s="38"/>
      <c r="D99" s="47"/>
      <c r="E99" s="38"/>
      <c r="F99" s="39"/>
      <c r="G99" s="39"/>
      <c r="H99" s="40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</row>
    <row r="100" spans="3:78" s="33" customFormat="1">
      <c r="C100" s="38"/>
      <c r="D100" s="47"/>
      <c r="E100" s="38"/>
      <c r="F100" s="39"/>
      <c r="G100" s="39"/>
      <c r="H100" s="40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</row>
    <row r="101" spans="3:78" s="33" customFormat="1">
      <c r="C101" s="38"/>
      <c r="D101" s="47"/>
      <c r="E101" s="38"/>
      <c r="F101" s="39"/>
      <c r="G101" s="39"/>
      <c r="H101" s="40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</row>
    <row r="102" spans="3:78" s="33" customFormat="1">
      <c r="C102" s="38"/>
      <c r="D102" s="47"/>
      <c r="E102" s="38"/>
      <c r="F102" s="39"/>
      <c r="G102" s="39"/>
      <c r="H102" s="40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</row>
    <row r="103" spans="3:78" s="33" customFormat="1">
      <c r="C103" s="38"/>
      <c r="D103" s="47"/>
      <c r="E103" s="38"/>
      <c r="F103" s="39"/>
      <c r="G103" s="39"/>
      <c r="H103" s="40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  <c r="BO103" s="34"/>
      <c r="BP103" s="34"/>
      <c r="BQ103" s="34"/>
      <c r="BR103" s="34"/>
      <c r="BS103" s="34"/>
      <c r="BT103" s="34"/>
      <c r="BU103" s="34"/>
      <c r="BV103" s="34"/>
      <c r="BW103" s="34"/>
      <c r="BX103" s="34"/>
      <c r="BY103" s="34"/>
      <c r="BZ103" s="34"/>
    </row>
    <row r="104" spans="3:78" s="33" customFormat="1">
      <c r="C104" s="38"/>
      <c r="D104" s="47"/>
      <c r="E104" s="38"/>
      <c r="F104" s="39"/>
      <c r="G104" s="39"/>
      <c r="H104" s="40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/>
      <c r="BT104" s="34"/>
      <c r="BU104" s="34"/>
      <c r="BV104" s="34"/>
      <c r="BW104" s="34"/>
      <c r="BX104" s="34"/>
      <c r="BY104" s="34"/>
      <c r="BZ104" s="34"/>
    </row>
    <row r="105" spans="3:78" s="33" customFormat="1">
      <c r="C105" s="38"/>
      <c r="D105" s="47"/>
      <c r="E105" s="38"/>
      <c r="F105" s="39"/>
      <c r="G105" s="39"/>
      <c r="H105" s="40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</row>
    <row r="106" spans="3:78" s="33" customFormat="1">
      <c r="C106" s="38"/>
      <c r="D106" s="47"/>
      <c r="E106" s="38"/>
      <c r="F106" s="39"/>
      <c r="G106" s="39"/>
      <c r="H106" s="40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</row>
    <row r="107" spans="3:78" s="33" customFormat="1">
      <c r="C107" s="38"/>
      <c r="D107" s="47"/>
      <c r="E107" s="38"/>
      <c r="F107" s="39"/>
      <c r="G107" s="39"/>
      <c r="H107" s="40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</row>
    <row r="108" spans="3:78" s="33" customFormat="1">
      <c r="C108" s="38"/>
      <c r="D108" s="47"/>
      <c r="E108" s="38"/>
      <c r="F108" s="39"/>
      <c r="G108" s="39"/>
      <c r="H108" s="40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</row>
    <row r="109" spans="3:78" s="33" customFormat="1">
      <c r="C109" s="38"/>
      <c r="D109" s="47"/>
      <c r="E109" s="38"/>
      <c r="F109" s="39"/>
      <c r="G109" s="39"/>
      <c r="H109" s="40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</row>
    <row r="110" spans="3:78" s="33" customFormat="1">
      <c r="C110" s="38"/>
      <c r="D110" s="47"/>
      <c r="E110" s="38"/>
      <c r="F110" s="39"/>
      <c r="G110" s="39"/>
      <c r="H110" s="40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</row>
    <row r="111" spans="3:78" s="33" customFormat="1">
      <c r="C111" s="38"/>
      <c r="D111" s="47"/>
      <c r="E111" s="38"/>
      <c r="F111" s="39"/>
      <c r="G111" s="39"/>
      <c r="H111" s="40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</row>
    <row r="112" spans="3:78" s="33" customFormat="1">
      <c r="C112" s="38"/>
      <c r="D112" s="47"/>
      <c r="E112" s="38"/>
      <c r="F112" s="39"/>
      <c r="G112" s="39"/>
      <c r="H112" s="40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4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</row>
    <row r="113" spans="3:78" s="33" customFormat="1">
      <c r="C113" s="38"/>
      <c r="D113" s="47"/>
      <c r="E113" s="38"/>
      <c r="F113" s="39"/>
      <c r="G113" s="39"/>
      <c r="H113" s="40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</row>
    <row r="114" spans="3:78" s="33" customFormat="1">
      <c r="C114" s="38"/>
      <c r="D114" s="47"/>
      <c r="E114" s="38"/>
      <c r="F114" s="39"/>
      <c r="G114" s="39"/>
      <c r="H114" s="40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4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</row>
    <row r="115" spans="3:78" s="33" customFormat="1">
      <c r="C115" s="38"/>
      <c r="D115" s="47"/>
      <c r="E115" s="38"/>
      <c r="F115" s="39"/>
      <c r="G115" s="39"/>
      <c r="H115" s="40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</row>
    <row r="116" spans="3:78" s="33" customFormat="1">
      <c r="C116" s="38"/>
      <c r="D116" s="47"/>
      <c r="E116" s="38"/>
      <c r="F116" s="39"/>
      <c r="G116" s="39"/>
      <c r="H116" s="40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4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</row>
    <row r="117" spans="3:78" s="33" customFormat="1">
      <c r="C117" s="38"/>
      <c r="D117" s="47"/>
      <c r="E117" s="38"/>
      <c r="F117" s="39"/>
      <c r="G117" s="39"/>
      <c r="H117" s="40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34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</row>
    <row r="118" spans="3:78" s="33" customFormat="1">
      <c r="C118" s="38"/>
      <c r="D118" s="47"/>
      <c r="E118" s="38"/>
      <c r="F118" s="39"/>
      <c r="G118" s="39"/>
      <c r="H118" s="40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4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</row>
    <row r="119" spans="3:78" s="33" customFormat="1">
      <c r="C119" s="38"/>
      <c r="D119" s="47"/>
      <c r="E119" s="38"/>
      <c r="F119" s="39"/>
      <c r="G119" s="39"/>
      <c r="H119" s="40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34"/>
      <c r="BO119" s="34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</row>
    <row r="120" spans="3:78" s="33" customFormat="1">
      <c r="C120" s="38"/>
      <c r="D120" s="47"/>
      <c r="E120" s="38"/>
      <c r="F120" s="39"/>
      <c r="G120" s="39"/>
      <c r="H120" s="40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4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</row>
    <row r="121" spans="3:78" s="33" customFormat="1">
      <c r="C121" s="38"/>
      <c r="D121" s="47"/>
      <c r="E121" s="38"/>
      <c r="F121" s="39"/>
      <c r="G121" s="39"/>
      <c r="H121" s="40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34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</row>
    <row r="122" spans="3:78" s="33" customFormat="1">
      <c r="C122" s="38"/>
      <c r="D122" s="47"/>
      <c r="E122" s="38"/>
      <c r="F122" s="39"/>
      <c r="G122" s="39"/>
      <c r="H122" s="40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34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</row>
    <row r="123" spans="3:78" s="33" customFormat="1">
      <c r="C123" s="38"/>
      <c r="D123" s="47"/>
      <c r="E123" s="38"/>
      <c r="F123" s="39"/>
      <c r="G123" s="39"/>
      <c r="H123" s="40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34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</row>
    <row r="124" spans="3:78" s="33" customFormat="1">
      <c r="C124" s="38"/>
      <c r="D124" s="47"/>
      <c r="E124" s="38"/>
      <c r="F124" s="39"/>
      <c r="G124" s="39"/>
      <c r="H124" s="40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34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</row>
    <row r="125" spans="3:78" s="33" customFormat="1">
      <c r="C125" s="38"/>
      <c r="D125" s="47"/>
      <c r="E125" s="38"/>
      <c r="F125" s="39"/>
      <c r="G125" s="39"/>
      <c r="H125" s="40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34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</row>
    <row r="126" spans="3:78" s="33" customFormat="1">
      <c r="C126" s="38"/>
      <c r="D126" s="47"/>
      <c r="E126" s="38"/>
      <c r="F126" s="39"/>
      <c r="G126" s="39"/>
      <c r="H126" s="40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34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</row>
    <row r="127" spans="3:78" s="33" customFormat="1">
      <c r="C127" s="38"/>
      <c r="D127" s="47"/>
      <c r="E127" s="38"/>
      <c r="F127" s="39"/>
      <c r="G127" s="39"/>
      <c r="H127" s="40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34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</row>
    <row r="128" spans="3:78" s="33" customFormat="1">
      <c r="C128" s="38"/>
      <c r="D128" s="47"/>
      <c r="E128" s="38"/>
      <c r="F128" s="39"/>
      <c r="G128" s="39"/>
      <c r="H128" s="40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34"/>
      <c r="BP128" s="34"/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</row>
    <row r="129" spans="3:78" s="33" customFormat="1">
      <c r="C129" s="38"/>
      <c r="D129" s="47"/>
      <c r="E129" s="38"/>
      <c r="F129" s="39"/>
      <c r="G129" s="39"/>
      <c r="H129" s="40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34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</row>
    <row r="130" spans="3:78" s="33" customFormat="1">
      <c r="C130" s="38"/>
      <c r="D130" s="47"/>
      <c r="E130" s="38"/>
      <c r="F130" s="39"/>
      <c r="G130" s="39"/>
      <c r="H130" s="40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</row>
    <row r="131" spans="3:78" s="33" customFormat="1">
      <c r="C131" s="38"/>
      <c r="D131" s="47"/>
      <c r="E131" s="38"/>
      <c r="F131" s="39"/>
      <c r="G131" s="39"/>
      <c r="H131" s="40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34"/>
      <c r="BP131" s="34"/>
      <c r="BQ131" s="34"/>
      <c r="BR131" s="34"/>
      <c r="BS131" s="34"/>
      <c r="BT131" s="34"/>
      <c r="BU131" s="34"/>
      <c r="BV131" s="34"/>
      <c r="BW131" s="34"/>
      <c r="BX131" s="34"/>
      <c r="BY131" s="34"/>
      <c r="BZ131" s="34"/>
    </row>
    <row r="132" spans="3:78" s="33" customFormat="1">
      <c r="C132" s="38"/>
      <c r="D132" s="47"/>
      <c r="E132" s="38"/>
      <c r="F132" s="39"/>
      <c r="G132" s="39"/>
      <c r="H132" s="40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  <c r="BK132" s="34"/>
      <c r="BL132" s="34"/>
      <c r="BM132" s="34"/>
      <c r="BN132" s="34"/>
      <c r="BO132" s="34"/>
      <c r="BP132" s="34"/>
      <c r="BQ132" s="34"/>
      <c r="BR132" s="34"/>
      <c r="BS132" s="34"/>
      <c r="BT132" s="34"/>
      <c r="BU132" s="34"/>
      <c r="BV132" s="34"/>
      <c r="BW132" s="34"/>
      <c r="BX132" s="34"/>
      <c r="BY132" s="34"/>
      <c r="BZ132" s="34"/>
    </row>
    <row r="133" spans="3:78" s="33" customFormat="1">
      <c r="C133" s="38"/>
      <c r="D133" s="47"/>
      <c r="E133" s="38"/>
      <c r="F133" s="39"/>
      <c r="G133" s="39"/>
      <c r="H133" s="40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34"/>
      <c r="BP133" s="34"/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</row>
    <row r="134" spans="3:78" s="33" customFormat="1">
      <c r="C134" s="38"/>
      <c r="D134" s="47"/>
      <c r="E134" s="38"/>
      <c r="F134" s="39"/>
      <c r="G134" s="39"/>
      <c r="H134" s="40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</row>
    <row r="135" spans="3:78" s="33" customFormat="1">
      <c r="C135" s="38"/>
      <c r="D135" s="47"/>
      <c r="E135" s="38"/>
      <c r="F135" s="39"/>
      <c r="G135" s="39"/>
      <c r="H135" s="40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34"/>
      <c r="BO135" s="34"/>
      <c r="BP135" s="34"/>
      <c r="BQ135" s="34"/>
      <c r="BR135" s="34"/>
      <c r="BS135" s="34"/>
      <c r="BT135" s="34"/>
      <c r="BU135" s="34"/>
      <c r="BV135" s="34"/>
      <c r="BW135" s="34"/>
      <c r="BX135" s="34"/>
      <c r="BY135" s="34"/>
      <c r="BZ135" s="34"/>
    </row>
    <row r="136" spans="3:78" s="33" customFormat="1">
      <c r="C136" s="38"/>
      <c r="D136" s="47"/>
      <c r="E136" s="38"/>
      <c r="F136" s="39"/>
      <c r="G136" s="39"/>
      <c r="H136" s="40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  <c r="BK136" s="34"/>
      <c r="BL136" s="34"/>
      <c r="BM136" s="34"/>
      <c r="BN136" s="34"/>
      <c r="BO136" s="34"/>
      <c r="BP136" s="34"/>
      <c r="BQ136" s="34"/>
      <c r="BR136" s="34"/>
      <c r="BS136" s="34"/>
      <c r="BT136" s="34"/>
      <c r="BU136" s="34"/>
      <c r="BV136" s="34"/>
      <c r="BW136" s="34"/>
      <c r="BX136" s="34"/>
      <c r="BY136" s="34"/>
      <c r="BZ136" s="34"/>
    </row>
    <row r="137" spans="3:78" s="33" customFormat="1">
      <c r="C137" s="38"/>
      <c r="D137" s="47"/>
      <c r="E137" s="38"/>
      <c r="F137" s="39"/>
      <c r="G137" s="39"/>
      <c r="H137" s="40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34"/>
      <c r="BP137" s="34"/>
      <c r="BQ137" s="34"/>
      <c r="BR137" s="34"/>
      <c r="BS137" s="34"/>
      <c r="BT137" s="34"/>
      <c r="BU137" s="34"/>
      <c r="BV137" s="34"/>
      <c r="BW137" s="34"/>
      <c r="BX137" s="34"/>
      <c r="BY137" s="34"/>
      <c r="BZ137" s="34"/>
    </row>
    <row r="138" spans="3:78" s="33" customFormat="1">
      <c r="C138" s="38"/>
      <c r="D138" s="47"/>
      <c r="E138" s="38"/>
      <c r="F138" s="39"/>
      <c r="G138" s="39"/>
      <c r="H138" s="40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34"/>
      <c r="BO138" s="34"/>
      <c r="BP138" s="34"/>
      <c r="BQ138" s="34"/>
      <c r="BR138" s="34"/>
      <c r="BS138" s="34"/>
      <c r="BT138" s="34"/>
      <c r="BU138" s="34"/>
      <c r="BV138" s="34"/>
      <c r="BW138" s="34"/>
      <c r="BX138" s="34"/>
      <c r="BY138" s="34"/>
      <c r="BZ138" s="34"/>
    </row>
    <row r="139" spans="3:78" s="33" customFormat="1">
      <c r="C139" s="38"/>
      <c r="D139" s="47"/>
      <c r="E139" s="38"/>
      <c r="F139" s="39"/>
      <c r="G139" s="39"/>
      <c r="H139" s="40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34"/>
      <c r="BO139" s="34"/>
      <c r="BP139" s="34"/>
      <c r="BQ139" s="34"/>
      <c r="BR139" s="34"/>
      <c r="BS139" s="34"/>
      <c r="BT139" s="34"/>
      <c r="BU139" s="34"/>
      <c r="BV139" s="34"/>
      <c r="BW139" s="34"/>
      <c r="BX139" s="34"/>
      <c r="BY139" s="34"/>
      <c r="BZ139" s="34"/>
    </row>
    <row r="140" spans="3:78" s="33" customFormat="1">
      <c r="C140" s="38"/>
      <c r="D140" s="47"/>
      <c r="E140" s="38"/>
      <c r="F140" s="39"/>
      <c r="G140" s="39"/>
      <c r="H140" s="40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34"/>
      <c r="BP140" s="34"/>
      <c r="BQ140" s="34"/>
      <c r="BR140" s="34"/>
      <c r="BS140" s="34"/>
      <c r="BT140" s="34"/>
      <c r="BU140" s="34"/>
      <c r="BV140" s="34"/>
      <c r="BW140" s="34"/>
      <c r="BX140" s="34"/>
      <c r="BY140" s="34"/>
      <c r="BZ140" s="34"/>
    </row>
    <row r="141" spans="3:78" s="33" customFormat="1">
      <c r="C141" s="38"/>
      <c r="D141" s="47"/>
      <c r="E141" s="38"/>
      <c r="F141" s="39"/>
      <c r="G141" s="39"/>
      <c r="H141" s="40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34"/>
      <c r="BP141" s="34"/>
      <c r="BQ141" s="34"/>
      <c r="BR141" s="34"/>
      <c r="BS141" s="34"/>
      <c r="BT141" s="34"/>
      <c r="BU141" s="34"/>
      <c r="BV141" s="34"/>
      <c r="BW141" s="34"/>
      <c r="BX141" s="34"/>
      <c r="BY141" s="34"/>
      <c r="BZ141" s="34"/>
    </row>
    <row r="142" spans="3:78" s="33" customFormat="1">
      <c r="C142" s="38"/>
      <c r="D142" s="47"/>
      <c r="E142" s="38"/>
      <c r="F142" s="39"/>
      <c r="G142" s="39"/>
      <c r="H142" s="40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34"/>
      <c r="BP142" s="34"/>
      <c r="BQ142" s="34"/>
      <c r="BR142" s="34"/>
      <c r="BS142" s="34"/>
      <c r="BT142" s="34"/>
      <c r="BU142" s="34"/>
      <c r="BV142" s="34"/>
      <c r="BW142" s="34"/>
      <c r="BX142" s="34"/>
      <c r="BY142" s="34"/>
      <c r="BZ142" s="34"/>
    </row>
    <row r="143" spans="3:78" s="33" customFormat="1">
      <c r="C143" s="38"/>
      <c r="D143" s="47"/>
      <c r="E143" s="38"/>
      <c r="F143" s="39"/>
      <c r="G143" s="39"/>
      <c r="H143" s="40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34"/>
      <c r="BO143" s="34"/>
      <c r="BP143" s="34"/>
      <c r="BQ143" s="34"/>
      <c r="BR143" s="34"/>
      <c r="BS143" s="34"/>
      <c r="BT143" s="34"/>
      <c r="BU143" s="34"/>
      <c r="BV143" s="34"/>
      <c r="BW143" s="34"/>
      <c r="BX143" s="34"/>
      <c r="BY143" s="34"/>
      <c r="BZ143" s="34"/>
    </row>
    <row r="144" spans="3:78" s="33" customFormat="1">
      <c r="C144" s="38"/>
      <c r="D144" s="47"/>
      <c r="E144" s="38"/>
      <c r="F144" s="39"/>
      <c r="G144" s="39"/>
      <c r="H144" s="40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34"/>
      <c r="BP144" s="34"/>
      <c r="BQ144" s="34"/>
      <c r="BR144" s="34"/>
      <c r="BS144" s="34"/>
      <c r="BT144" s="34"/>
      <c r="BU144" s="34"/>
      <c r="BV144" s="34"/>
      <c r="BW144" s="34"/>
      <c r="BX144" s="34"/>
      <c r="BY144" s="34"/>
      <c r="BZ144" s="34"/>
    </row>
    <row r="145" spans="3:78" s="33" customFormat="1">
      <c r="C145" s="38"/>
      <c r="D145" s="47"/>
      <c r="E145" s="38"/>
      <c r="F145" s="39"/>
      <c r="G145" s="39"/>
      <c r="H145" s="40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34"/>
      <c r="BP145" s="34"/>
      <c r="BQ145" s="34"/>
      <c r="BR145" s="34"/>
      <c r="BS145" s="34"/>
      <c r="BT145" s="34"/>
      <c r="BU145" s="34"/>
      <c r="BV145" s="34"/>
      <c r="BW145" s="34"/>
      <c r="BX145" s="34"/>
      <c r="BY145" s="34"/>
      <c r="BZ145" s="34"/>
    </row>
    <row r="146" spans="3:78" s="33" customFormat="1">
      <c r="C146" s="38"/>
      <c r="D146" s="47"/>
      <c r="E146" s="38"/>
      <c r="F146" s="39"/>
      <c r="G146" s="39"/>
      <c r="H146" s="40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34"/>
      <c r="BP146" s="34"/>
      <c r="BQ146" s="34"/>
      <c r="BR146" s="34"/>
      <c r="BS146" s="34"/>
      <c r="BT146" s="34"/>
      <c r="BU146" s="34"/>
      <c r="BV146" s="34"/>
      <c r="BW146" s="34"/>
      <c r="BX146" s="34"/>
      <c r="BY146" s="34"/>
      <c r="BZ146" s="34"/>
    </row>
    <row r="147" spans="3:78" s="33" customFormat="1">
      <c r="C147" s="38"/>
      <c r="D147" s="47"/>
      <c r="E147" s="38"/>
      <c r="F147" s="39"/>
      <c r="G147" s="39"/>
      <c r="H147" s="40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34"/>
      <c r="BP147" s="34"/>
      <c r="BQ147" s="34"/>
      <c r="BR147" s="34"/>
      <c r="BS147" s="34"/>
      <c r="BT147" s="34"/>
      <c r="BU147" s="34"/>
      <c r="BV147" s="34"/>
      <c r="BW147" s="34"/>
      <c r="BX147" s="34"/>
      <c r="BY147" s="34"/>
      <c r="BZ147" s="34"/>
    </row>
    <row r="148" spans="3:78" s="33" customFormat="1">
      <c r="C148" s="38"/>
      <c r="D148" s="47"/>
      <c r="E148" s="38"/>
      <c r="F148" s="39"/>
      <c r="G148" s="39"/>
      <c r="H148" s="40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34"/>
      <c r="BP148" s="34"/>
      <c r="BQ148" s="34"/>
      <c r="BR148" s="34"/>
      <c r="BS148" s="34"/>
      <c r="BT148" s="34"/>
      <c r="BU148" s="34"/>
      <c r="BV148" s="34"/>
      <c r="BW148" s="34"/>
      <c r="BX148" s="34"/>
      <c r="BY148" s="34"/>
      <c r="BZ148" s="34"/>
    </row>
    <row r="149" spans="3:78" s="33" customFormat="1">
      <c r="C149" s="38"/>
      <c r="D149" s="47"/>
      <c r="E149" s="38"/>
      <c r="F149" s="39"/>
      <c r="G149" s="39"/>
      <c r="H149" s="40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4"/>
      <c r="BP149" s="34"/>
      <c r="BQ149" s="34"/>
      <c r="BR149" s="34"/>
      <c r="BS149" s="34"/>
      <c r="BT149" s="34"/>
      <c r="BU149" s="34"/>
      <c r="BV149" s="34"/>
      <c r="BW149" s="34"/>
      <c r="BX149" s="34"/>
      <c r="BY149" s="34"/>
      <c r="BZ149" s="34"/>
    </row>
    <row r="150" spans="3:78" s="33" customFormat="1">
      <c r="C150" s="38"/>
      <c r="D150" s="47"/>
      <c r="E150" s="38"/>
      <c r="F150" s="39"/>
      <c r="G150" s="39"/>
      <c r="H150" s="40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  <c r="BO150" s="34"/>
      <c r="BP150" s="34"/>
      <c r="BQ150" s="34"/>
      <c r="BR150" s="34"/>
      <c r="BS150" s="34"/>
      <c r="BT150" s="34"/>
      <c r="BU150" s="34"/>
      <c r="BV150" s="34"/>
      <c r="BW150" s="34"/>
      <c r="BX150" s="34"/>
      <c r="BY150" s="34"/>
      <c r="BZ150" s="34"/>
    </row>
    <row r="151" spans="3:78" s="33" customFormat="1">
      <c r="C151" s="38"/>
      <c r="D151" s="47"/>
      <c r="E151" s="38"/>
      <c r="F151" s="39"/>
      <c r="G151" s="39"/>
      <c r="H151" s="40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34"/>
      <c r="BO151" s="34"/>
      <c r="BP151" s="34"/>
      <c r="BQ151" s="34"/>
      <c r="BR151" s="34"/>
      <c r="BS151" s="34"/>
      <c r="BT151" s="34"/>
      <c r="BU151" s="34"/>
      <c r="BV151" s="34"/>
      <c r="BW151" s="34"/>
      <c r="BX151" s="34"/>
      <c r="BY151" s="34"/>
      <c r="BZ151" s="34"/>
    </row>
    <row r="152" spans="3:78" s="33" customFormat="1">
      <c r="C152" s="38"/>
      <c r="D152" s="47"/>
      <c r="E152" s="38"/>
      <c r="F152" s="39"/>
      <c r="G152" s="39"/>
      <c r="H152" s="40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34"/>
      <c r="BN152" s="34"/>
      <c r="BO152" s="34"/>
      <c r="BP152" s="34"/>
      <c r="BQ152" s="34"/>
      <c r="BR152" s="34"/>
      <c r="BS152" s="34"/>
      <c r="BT152" s="34"/>
      <c r="BU152" s="34"/>
      <c r="BV152" s="34"/>
      <c r="BW152" s="34"/>
      <c r="BX152" s="34"/>
      <c r="BY152" s="34"/>
      <c r="BZ152" s="34"/>
    </row>
    <row r="153" spans="3:78" s="33" customFormat="1">
      <c r="C153" s="38"/>
      <c r="D153" s="47"/>
      <c r="E153" s="38"/>
      <c r="F153" s="39"/>
      <c r="G153" s="39"/>
      <c r="H153" s="40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34"/>
      <c r="BL153" s="34"/>
      <c r="BM153" s="34"/>
      <c r="BN153" s="34"/>
      <c r="BO153" s="34"/>
      <c r="BP153" s="34"/>
      <c r="BQ153" s="34"/>
      <c r="BR153" s="34"/>
      <c r="BS153" s="34"/>
      <c r="BT153" s="34"/>
      <c r="BU153" s="34"/>
      <c r="BV153" s="34"/>
      <c r="BW153" s="34"/>
      <c r="BX153" s="34"/>
      <c r="BY153" s="34"/>
      <c r="BZ153" s="34"/>
    </row>
    <row r="154" spans="3:78" s="33" customFormat="1">
      <c r="C154" s="38"/>
      <c r="D154" s="47"/>
      <c r="E154" s="38"/>
      <c r="F154" s="39"/>
      <c r="G154" s="39"/>
      <c r="H154" s="40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34"/>
      <c r="BL154" s="34"/>
      <c r="BM154" s="34"/>
      <c r="BN154" s="34"/>
      <c r="BO154" s="34"/>
      <c r="BP154" s="34"/>
      <c r="BQ154" s="34"/>
      <c r="BR154" s="34"/>
      <c r="BS154" s="34"/>
      <c r="BT154" s="34"/>
      <c r="BU154" s="34"/>
      <c r="BV154" s="34"/>
      <c r="BW154" s="34"/>
      <c r="BX154" s="34"/>
      <c r="BY154" s="34"/>
      <c r="BZ154" s="34"/>
    </row>
    <row r="155" spans="3:78" s="33" customFormat="1">
      <c r="C155" s="38"/>
      <c r="D155" s="47"/>
      <c r="E155" s="38"/>
      <c r="F155" s="39"/>
      <c r="G155" s="39"/>
      <c r="H155" s="40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34"/>
      <c r="BO155" s="34"/>
      <c r="BP155" s="34"/>
      <c r="BQ155" s="34"/>
      <c r="BR155" s="34"/>
      <c r="BS155" s="34"/>
      <c r="BT155" s="34"/>
      <c r="BU155" s="34"/>
      <c r="BV155" s="34"/>
      <c r="BW155" s="34"/>
      <c r="BX155" s="34"/>
      <c r="BY155" s="34"/>
      <c r="BZ155" s="34"/>
    </row>
    <row r="156" spans="3:78" s="33" customFormat="1">
      <c r="C156" s="38"/>
      <c r="D156" s="47"/>
      <c r="E156" s="38"/>
      <c r="F156" s="39"/>
      <c r="G156" s="39"/>
      <c r="H156" s="40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  <c r="BK156" s="34"/>
      <c r="BL156" s="34"/>
      <c r="BM156" s="34"/>
      <c r="BN156" s="34"/>
      <c r="BO156" s="34"/>
      <c r="BP156" s="34"/>
      <c r="BQ156" s="34"/>
      <c r="BR156" s="34"/>
      <c r="BS156" s="34"/>
      <c r="BT156" s="34"/>
      <c r="BU156" s="34"/>
      <c r="BV156" s="34"/>
      <c r="BW156" s="34"/>
      <c r="BX156" s="34"/>
      <c r="BY156" s="34"/>
      <c r="BZ156" s="34"/>
    </row>
    <row r="157" spans="3:78" s="33" customFormat="1">
      <c r="C157" s="38"/>
      <c r="D157" s="47"/>
      <c r="E157" s="38"/>
      <c r="F157" s="39"/>
      <c r="G157" s="39"/>
      <c r="H157" s="40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34"/>
      <c r="BP157" s="34"/>
      <c r="BQ157" s="34"/>
      <c r="BR157" s="34"/>
      <c r="BS157" s="34"/>
      <c r="BT157" s="34"/>
      <c r="BU157" s="34"/>
      <c r="BV157" s="34"/>
      <c r="BW157" s="34"/>
      <c r="BX157" s="34"/>
      <c r="BY157" s="34"/>
      <c r="BZ157" s="34"/>
    </row>
    <row r="158" spans="3:78" s="33" customFormat="1">
      <c r="C158" s="38"/>
      <c r="D158" s="47"/>
      <c r="E158" s="38"/>
      <c r="F158" s="39"/>
      <c r="G158" s="39"/>
      <c r="H158" s="40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  <c r="BT158" s="34"/>
      <c r="BU158" s="34"/>
      <c r="BV158" s="34"/>
      <c r="BW158" s="34"/>
      <c r="BX158" s="34"/>
      <c r="BY158" s="34"/>
      <c r="BZ158" s="34"/>
    </row>
    <row r="159" spans="3:78" s="33" customFormat="1">
      <c r="C159" s="38"/>
      <c r="D159" s="47"/>
      <c r="E159" s="38"/>
      <c r="F159" s="39"/>
      <c r="G159" s="39"/>
      <c r="H159" s="40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  <c r="BU159" s="34"/>
      <c r="BV159" s="34"/>
      <c r="BW159" s="34"/>
      <c r="BX159" s="34"/>
      <c r="BY159" s="34"/>
      <c r="BZ159" s="34"/>
    </row>
    <row r="160" spans="3:78" s="33" customFormat="1">
      <c r="C160" s="38"/>
      <c r="D160" s="47"/>
      <c r="E160" s="38"/>
      <c r="F160" s="39"/>
      <c r="G160" s="39"/>
      <c r="H160" s="40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34"/>
      <c r="BP160" s="34"/>
      <c r="BQ160" s="34"/>
      <c r="BR160" s="34"/>
      <c r="BS160" s="34"/>
      <c r="BT160" s="34"/>
      <c r="BU160" s="34"/>
      <c r="BV160" s="34"/>
      <c r="BW160" s="34"/>
      <c r="BX160" s="34"/>
      <c r="BY160" s="34"/>
      <c r="BZ160" s="34"/>
    </row>
    <row r="161" spans="3:78" s="33" customFormat="1">
      <c r="C161" s="38"/>
      <c r="D161" s="47"/>
      <c r="E161" s="38"/>
      <c r="F161" s="39"/>
      <c r="G161" s="39"/>
      <c r="H161" s="40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/>
      <c r="BO161" s="34"/>
      <c r="BP161" s="34"/>
      <c r="BQ161" s="34"/>
      <c r="BR161" s="34"/>
      <c r="BS161" s="34"/>
      <c r="BT161" s="34"/>
      <c r="BU161" s="34"/>
      <c r="BV161" s="34"/>
      <c r="BW161" s="34"/>
      <c r="BX161" s="34"/>
      <c r="BY161" s="34"/>
      <c r="BZ161" s="34"/>
    </row>
    <row r="162" spans="3:78" s="33" customFormat="1">
      <c r="C162" s="38"/>
      <c r="D162" s="47"/>
      <c r="E162" s="38"/>
      <c r="F162" s="39"/>
      <c r="G162" s="39"/>
      <c r="H162" s="40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34"/>
      <c r="BN162" s="34"/>
      <c r="BO162" s="34"/>
      <c r="BP162" s="34"/>
      <c r="BQ162" s="34"/>
      <c r="BR162" s="34"/>
      <c r="BS162" s="34"/>
      <c r="BT162" s="34"/>
      <c r="BU162" s="34"/>
      <c r="BV162" s="34"/>
      <c r="BW162" s="34"/>
      <c r="BX162" s="34"/>
      <c r="BY162" s="34"/>
      <c r="BZ162" s="34"/>
    </row>
    <row r="163" spans="3:78" s="33" customFormat="1">
      <c r="C163" s="38"/>
      <c r="D163" s="47"/>
      <c r="E163" s="38"/>
      <c r="F163" s="39"/>
      <c r="G163" s="39"/>
      <c r="H163" s="40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  <c r="BK163" s="34"/>
      <c r="BL163" s="34"/>
      <c r="BM163" s="34"/>
      <c r="BN163" s="34"/>
      <c r="BO163" s="34"/>
      <c r="BP163" s="34"/>
      <c r="BQ163" s="34"/>
      <c r="BR163" s="34"/>
      <c r="BS163" s="34"/>
      <c r="BT163" s="34"/>
      <c r="BU163" s="34"/>
      <c r="BV163" s="34"/>
      <c r="BW163" s="34"/>
      <c r="BX163" s="34"/>
      <c r="BY163" s="34"/>
      <c r="BZ163" s="34"/>
    </row>
    <row r="164" spans="3:78" s="33" customFormat="1">
      <c r="C164" s="38"/>
      <c r="D164" s="47"/>
      <c r="E164" s="38"/>
      <c r="F164" s="39"/>
      <c r="G164" s="39"/>
      <c r="H164" s="40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  <c r="BK164" s="34"/>
      <c r="BL164" s="34"/>
      <c r="BM164" s="34"/>
      <c r="BN164" s="34"/>
      <c r="BO164" s="34"/>
      <c r="BP164" s="34"/>
      <c r="BQ164" s="34"/>
      <c r="BR164" s="34"/>
      <c r="BS164" s="34"/>
      <c r="BT164" s="34"/>
      <c r="BU164" s="34"/>
      <c r="BV164" s="34"/>
      <c r="BW164" s="34"/>
      <c r="BX164" s="34"/>
      <c r="BY164" s="34"/>
      <c r="BZ164" s="34"/>
    </row>
    <row r="165" spans="3:78" s="33" customFormat="1">
      <c r="C165" s="38"/>
      <c r="D165" s="47"/>
      <c r="E165" s="38"/>
      <c r="F165" s="39"/>
      <c r="G165" s="39"/>
      <c r="H165" s="40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  <c r="BK165" s="34"/>
      <c r="BL165" s="34"/>
      <c r="BM165" s="34"/>
      <c r="BN165" s="34"/>
      <c r="BO165" s="34"/>
      <c r="BP165" s="34"/>
      <c r="BQ165" s="34"/>
      <c r="BR165" s="34"/>
      <c r="BS165" s="34"/>
      <c r="BT165" s="34"/>
      <c r="BU165" s="34"/>
      <c r="BV165" s="34"/>
      <c r="BW165" s="34"/>
      <c r="BX165" s="34"/>
      <c r="BY165" s="34"/>
      <c r="BZ165" s="34"/>
    </row>
    <row r="166" spans="3:78" s="33" customFormat="1">
      <c r="C166" s="38"/>
      <c r="D166" s="47"/>
      <c r="E166" s="38"/>
      <c r="F166" s="39"/>
      <c r="G166" s="39"/>
      <c r="H166" s="40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  <c r="BK166" s="34"/>
      <c r="BL166" s="34"/>
      <c r="BM166" s="34"/>
      <c r="BN166" s="34"/>
      <c r="BO166" s="34"/>
      <c r="BP166" s="34"/>
      <c r="BQ166" s="34"/>
      <c r="BR166" s="34"/>
      <c r="BS166" s="34"/>
      <c r="BT166" s="34"/>
      <c r="BU166" s="34"/>
      <c r="BV166" s="34"/>
      <c r="BW166" s="34"/>
      <c r="BX166" s="34"/>
      <c r="BY166" s="34"/>
      <c r="BZ166" s="34"/>
    </row>
    <row r="167" spans="3:78" s="33" customFormat="1">
      <c r="C167" s="38"/>
      <c r="D167" s="47"/>
      <c r="E167" s="38"/>
      <c r="F167" s="39"/>
      <c r="G167" s="39"/>
      <c r="H167" s="40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  <c r="BK167" s="34"/>
      <c r="BL167" s="34"/>
      <c r="BM167" s="34"/>
      <c r="BN167" s="34"/>
      <c r="BO167" s="34"/>
      <c r="BP167" s="34"/>
      <c r="BQ167" s="34"/>
      <c r="BR167" s="34"/>
      <c r="BS167" s="34"/>
      <c r="BT167" s="34"/>
      <c r="BU167" s="34"/>
      <c r="BV167" s="34"/>
      <c r="BW167" s="34"/>
      <c r="BX167" s="34"/>
      <c r="BY167" s="34"/>
      <c r="BZ167" s="34"/>
    </row>
    <row r="168" spans="3:78" s="33" customFormat="1">
      <c r="C168" s="38"/>
      <c r="D168" s="47"/>
      <c r="E168" s="38"/>
      <c r="F168" s="39"/>
      <c r="G168" s="39"/>
      <c r="H168" s="40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  <c r="BK168" s="34"/>
      <c r="BL168" s="34"/>
      <c r="BM168" s="34"/>
      <c r="BN168" s="34"/>
      <c r="BO168" s="34"/>
      <c r="BP168" s="34"/>
      <c r="BQ168" s="34"/>
      <c r="BR168" s="34"/>
      <c r="BS168" s="34"/>
      <c r="BT168" s="34"/>
      <c r="BU168" s="34"/>
      <c r="BV168" s="34"/>
      <c r="BW168" s="34"/>
      <c r="BX168" s="34"/>
      <c r="BY168" s="34"/>
      <c r="BZ168" s="34"/>
    </row>
    <row r="169" spans="3:78" s="33" customFormat="1">
      <c r="C169" s="38"/>
      <c r="D169" s="47"/>
      <c r="E169" s="38"/>
      <c r="F169" s="39"/>
      <c r="G169" s="39"/>
      <c r="H169" s="40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  <c r="BK169" s="34"/>
      <c r="BL169" s="34"/>
      <c r="BM169" s="34"/>
      <c r="BN169" s="34"/>
      <c r="BO169" s="34"/>
      <c r="BP169" s="34"/>
      <c r="BQ169" s="34"/>
      <c r="BR169" s="34"/>
      <c r="BS169" s="34"/>
      <c r="BT169" s="34"/>
      <c r="BU169" s="34"/>
      <c r="BV169" s="34"/>
      <c r="BW169" s="34"/>
      <c r="BX169" s="34"/>
      <c r="BY169" s="34"/>
      <c r="BZ169" s="34"/>
    </row>
    <row r="170" spans="3:78" s="33" customFormat="1">
      <c r="C170" s="38"/>
      <c r="D170" s="47"/>
      <c r="E170" s="38"/>
      <c r="F170" s="39"/>
      <c r="G170" s="39"/>
      <c r="H170" s="40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  <c r="BK170" s="34"/>
      <c r="BL170" s="34"/>
      <c r="BM170" s="34"/>
      <c r="BN170" s="34"/>
      <c r="BO170" s="34"/>
      <c r="BP170" s="34"/>
      <c r="BQ170" s="34"/>
      <c r="BR170" s="34"/>
      <c r="BS170" s="34"/>
      <c r="BT170" s="34"/>
      <c r="BU170" s="34"/>
      <c r="BV170" s="34"/>
      <c r="BW170" s="34"/>
      <c r="BX170" s="34"/>
      <c r="BY170" s="34"/>
      <c r="BZ170" s="34"/>
    </row>
    <row r="171" spans="3:78" s="33" customFormat="1">
      <c r="C171" s="38"/>
      <c r="D171" s="47"/>
      <c r="E171" s="38"/>
      <c r="F171" s="39"/>
      <c r="G171" s="39"/>
      <c r="H171" s="40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  <c r="BK171" s="34"/>
      <c r="BL171" s="34"/>
      <c r="BM171" s="34"/>
      <c r="BN171" s="34"/>
      <c r="BO171" s="34"/>
      <c r="BP171" s="34"/>
      <c r="BQ171" s="34"/>
      <c r="BR171" s="34"/>
      <c r="BS171" s="34"/>
      <c r="BT171" s="34"/>
      <c r="BU171" s="34"/>
      <c r="BV171" s="34"/>
      <c r="BW171" s="34"/>
      <c r="BX171" s="34"/>
      <c r="BY171" s="34"/>
      <c r="BZ171" s="34"/>
    </row>
    <row r="172" spans="3:78" s="33" customFormat="1">
      <c r="C172" s="38"/>
      <c r="D172" s="47"/>
      <c r="E172" s="38"/>
      <c r="F172" s="39"/>
      <c r="G172" s="39"/>
      <c r="H172" s="40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34"/>
      <c r="BL172" s="34"/>
      <c r="BM172" s="34"/>
      <c r="BN172" s="34"/>
      <c r="BO172" s="34"/>
      <c r="BP172" s="34"/>
      <c r="BQ172" s="34"/>
      <c r="BR172" s="34"/>
      <c r="BS172" s="34"/>
      <c r="BT172" s="34"/>
      <c r="BU172" s="34"/>
      <c r="BV172" s="34"/>
      <c r="BW172" s="34"/>
      <c r="BX172" s="34"/>
      <c r="BY172" s="34"/>
      <c r="BZ172" s="34"/>
    </row>
    <row r="173" spans="3:78" s="33" customFormat="1">
      <c r="C173" s="38"/>
      <c r="D173" s="47"/>
      <c r="E173" s="38"/>
      <c r="F173" s="39"/>
      <c r="G173" s="39"/>
      <c r="H173" s="40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  <c r="BK173" s="34"/>
      <c r="BL173" s="34"/>
      <c r="BM173" s="34"/>
      <c r="BN173" s="34"/>
      <c r="BO173" s="34"/>
      <c r="BP173" s="34"/>
      <c r="BQ173" s="34"/>
      <c r="BR173" s="34"/>
      <c r="BS173" s="34"/>
      <c r="BT173" s="34"/>
      <c r="BU173" s="34"/>
      <c r="BV173" s="34"/>
      <c r="BW173" s="34"/>
      <c r="BX173" s="34"/>
      <c r="BY173" s="34"/>
      <c r="BZ173" s="34"/>
    </row>
    <row r="174" spans="3:78" s="33" customFormat="1">
      <c r="C174" s="38"/>
      <c r="D174" s="47"/>
      <c r="E174" s="38"/>
      <c r="F174" s="39"/>
      <c r="G174" s="39"/>
      <c r="H174" s="40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  <c r="BJ174" s="34"/>
      <c r="BK174" s="34"/>
      <c r="BL174" s="34"/>
      <c r="BM174" s="34"/>
      <c r="BN174" s="34"/>
      <c r="BO174" s="34"/>
      <c r="BP174" s="34"/>
      <c r="BQ174" s="34"/>
      <c r="BR174" s="34"/>
      <c r="BS174" s="34"/>
      <c r="BT174" s="34"/>
      <c r="BU174" s="34"/>
      <c r="BV174" s="34"/>
      <c r="BW174" s="34"/>
      <c r="BX174" s="34"/>
      <c r="BY174" s="34"/>
      <c r="BZ174" s="34"/>
    </row>
    <row r="175" spans="3:78" s="33" customFormat="1">
      <c r="C175" s="38"/>
      <c r="D175" s="47"/>
      <c r="E175" s="38"/>
      <c r="F175" s="39"/>
      <c r="G175" s="39"/>
      <c r="H175" s="40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  <c r="BK175" s="34"/>
      <c r="BL175" s="34"/>
      <c r="BM175" s="34"/>
      <c r="BN175" s="34"/>
      <c r="BO175" s="34"/>
      <c r="BP175" s="34"/>
      <c r="BQ175" s="34"/>
      <c r="BR175" s="34"/>
      <c r="BS175" s="34"/>
      <c r="BT175" s="34"/>
      <c r="BU175" s="34"/>
      <c r="BV175" s="34"/>
      <c r="BW175" s="34"/>
      <c r="BX175" s="34"/>
      <c r="BY175" s="34"/>
      <c r="BZ175" s="34"/>
    </row>
    <row r="176" spans="3:78" s="33" customFormat="1">
      <c r="C176" s="38"/>
      <c r="D176" s="47"/>
      <c r="E176" s="38"/>
      <c r="F176" s="39"/>
      <c r="G176" s="39"/>
      <c r="H176" s="40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  <c r="BK176" s="34"/>
      <c r="BL176" s="34"/>
      <c r="BM176" s="34"/>
      <c r="BN176" s="34"/>
      <c r="BO176" s="34"/>
      <c r="BP176" s="34"/>
      <c r="BQ176" s="34"/>
      <c r="BR176" s="34"/>
      <c r="BS176" s="34"/>
      <c r="BT176" s="34"/>
      <c r="BU176" s="34"/>
      <c r="BV176" s="34"/>
      <c r="BW176" s="34"/>
      <c r="BX176" s="34"/>
      <c r="BY176" s="34"/>
      <c r="BZ176" s="34"/>
    </row>
    <row r="177" spans="3:78" s="33" customFormat="1">
      <c r="C177" s="38"/>
      <c r="D177" s="47"/>
      <c r="E177" s="38"/>
      <c r="F177" s="39"/>
      <c r="G177" s="39"/>
      <c r="H177" s="40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34"/>
      <c r="BO177" s="34"/>
      <c r="BP177" s="34"/>
      <c r="BQ177" s="34"/>
      <c r="BR177" s="34"/>
      <c r="BS177" s="34"/>
      <c r="BT177" s="34"/>
      <c r="BU177" s="34"/>
      <c r="BV177" s="34"/>
      <c r="BW177" s="34"/>
      <c r="BX177" s="34"/>
      <c r="BY177" s="34"/>
      <c r="BZ177" s="34"/>
    </row>
    <row r="178" spans="3:78" s="33" customFormat="1">
      <c r="C178" s="38"/>
      <c r="D178" s="47"/>
      <c r="E178" s="38"/>
      <c r="F178" s="39"/>
      <c r="G178" s="39"/>
      <c r="H178" s="40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  <c r="BK178" s="34"/>
      <c r="BL178" s="34"/>
      <c r="BM178" s="34"/>
      <c r="BN178" s="34"/>
      <c r="BO178" s="34"/>
      <c r="BP178" s="34"/>
      <c r="BQ178" s="34"/>
      <c r="BR178" s="34"/>
      <c r="BS178" s="34"/>
      <c r="BT178" s="34"/>
      <c r="BU178" s="34"/>
      <c r="BV178" s="34"/>
      <c r="BW178" s="34"/>
      <c r="BX178" s="34"/>
      <c r="BY178" s="34"/>
      <c r="BZ178" s="34"/>
    </row>
    <row r="179" spans="3:78" s="33" customFormat="1">
      <c r="C179" s="38"/>
      <c r="D179" s="47"/>
      <c r="E179" s="38"/>
      <c r="F179" s="39"/>
      <c r="G179" s="39"/>
      <c r="H179" s="40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  <c r="BK179" s="34"/>
      <c r="BL179" s="34"/>
      <c r="BM179" s="34"/>
      <c r="BN179" s="34"/>
      <c r="BO179" s="34"/>
      <c r="BP179" s="34"/>
      <c r="BQ179" s="34"/>
      <c r="BR179" s="34"/>
      <c r="BS179" s="34"/>
      <c r="BT179" s="34"/>
      <c r="BU179" s="34"/>
      <c r="BV179" s="34"/>
      <c r="BW179" s="34"/>
      <c r="BX179" s="34"/>
      <c r="BY179" s="34"/>
      <c r="BZ179" s="34"/>
    </row>
    <row r="180" spans="3:78" s="33" customFormat="1">
      <c r="C180" s="38"/>
      <c r="D180" s="47"/>
      <c r="E180" s="38"/>
      <c r="F180" s="39"/>
      <c r="G180" s="39"/>
      <c r="H180" s="40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  <c r="BK180" s="34"/>
      <c r="BL180" s="34"/>
      <c r="BM180" s="34"/>
      <c r="BN180" s="34"/>
      <c r="BO180" s="34"/>
      <c r="BP180" s="34"/>
      <c r="BQ180" s="34"/>
      <c r="BR180" s="34"/>
      <c r="BS180" s="34"/>
      <c r="BT180" s="34"/>
      <c r="BU180" s="34"/>
      <c r="BV180" s="34"/>
      <c r="BW180" s="34"/>
      <c r="BX180" s="34"/>
      <c r="BY180" s="34"/>
      <c r="BZ180" s="34"/>
    </row>
    <row r="181" spans="3:78" s="33" customFormat="1">
      <c r="C181" s="38"/>
      <c r="D181" s="47"/>
      <c r="E181" s="38"/>
      <c r="F181" s="39"/>
      <c r="G181" s="39"/>
      <c r="H181" s="40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/>
      <c r="BO181" s="34"/>
      <c r="BP181" s="34"/>
      <c r="BQ181" s="34"/>
      <c r="BR181" s="34"/>
      <c r="BS181" s="34"/>
      <c r="BT181" s="34"/>
      <c r="BU181" s="34"/>
      <c r="BV181" s="34"/>
      <c r="BW181" s="34"/>
      <c r="BX181" s="34"/>
      <c r="BY181" s="34"/>
      <c r="BZ181" s="34"/>
    </row>
    <row r="182" spans="3:78" s="33" customFormat="1">
      <c r="C182" s="38"/>
      <c r="D182" s="47"/>
      <c r="E182" s="38"/>
      <c r="F182" s="39"/>
      <c r="G182" s="39"/>
      <c r="H182" s="40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  <c r="BK182" s="34"/>
      <c r="BL182" s="34"/>
      <c r="BM182" s="34"/>
      <c r="BN182" s="34"/>
      <c r="BO182" s="34"/>
      <c r="BP182" s="34"/>
      <c r="BQ182" s="34"/>
      <c r="BR182" s="34"/>
      <c r="BS182" s="34"/>
      <c r="BT182" s="34"/>
      <c r="BU182" s="34"/>
      <c r="BV182" s="34"/>
      <c r="BW182" s="34"/>
      <c r="BX182" s="34"/>
      <c r="BY182" s="34"/>
      <c r="BZ182" s="34"/>
    </row>
    <row r="183" spans="3:78" s="33" customFormat="1">
      <c r="C183" s="38"/>
      <c r="D183" s="47"/>
      <c r="E183" s="38"/>
      <c r="F183" s="39"/>
      <c r="G183" s="39"/>
      <c r="H183" s="40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  <c r="BK183" s="34"/>
      <c r="BL183" s="34"/>
      <c r="BM183" s="34"/>
      <c r="BN183" s="34"/>
      <c r="BO183" s="34"/>
      <c r="BP183" s="34"/>
      <c r="BQ183" s="34"/>
      <c r="BR183" s="34"/>
      <c r="BS183" s="34"/>
      <c r="BT183" s="34"/>
      <c r="BU183" s="34"/>
      <c r="BV183" s="34"/>
      <c r="BW183" s="34"/>
      <c r="BX183" s="34"/>
      <c r="BY183" s="34"/>
      <c r="BZ183" s="34"/>
    </row>
    <row r="184" spans="3:78" s="33" customFormat="1">
      <c r="C184" s="38"/>
      <c r="D184" s="47"/>
      <c r="E184" s="38"/>
      <c r="F184" s="39"/>
      <c r="G184" s="39"/>
      <c r="H184" s="40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  <c r="BK184" s="34"/>
      <c r="BL184" s="34"/>
      <c r="BM184" s="34"/>
      <c r="BN184" s="34"/>
      <c r="BO184" s="34"/>
      <c r="BP184" s="34"/>
      <c r="BQ184" s="34"/>
      <c r="BR184" s="34"/>
      <c r="BS184" s="34"/>
      <c r="BT184" s="34"/>
      <c r="BU184" s="34"/>
      <c r="BV184" s="34"/>
      <c r="BW184" s="34"/>
      <c r="BX184" s="34"/>
      <c r="BY184" s="34"/>
      <c r="BZ184" s="34"/>
    </row>
    <row r="185" spans="3:78" s="33" customFormat="1">
      <c r="C185" s="38"/>
      <c r="D185" s="47"/>
      <c r="E185" s="38"/>
      <c r="F185" s="39"/>
      <c r="G185" s="39"/>
      <c r="H185" s="40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  <c r="BK185" s="34"/>
      <c r="BL185" s="34"/>
      <c r="BM185" s="34"/>
      <c r="BN185" s="34"/>
      <c r="BO185" s="34"/>
      <c r="BP185" s="34"/>
      <c r="BQ185" s="34"/>
      <c r="BR185" s="34"/>
      <c r="BS185" s="34"/>
      <c r="BT185" s="34"/>
      <c r="BU185" s="34"/>
      <c r="BV185" s="34"/>
      <c r="BW185" s="34"/>
      <c r="BX185" s="34"/>
      <c r="BY185" s="34"/>
      <c r="BZ185" s="34"/>
    </row>
    <row r="186" spans="3:78" s="33" customFormat="1">
      <c r="C186" s="38"/>
      <c r="D186" s="47"/>
      <c r="E186" s="38"/>
      <c r="F186" s="39"/>
      <c r="G186" s="39"/>
      <c r="H186" s="40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  <c r="BK186" s="34"/>
      <c r="BL186" s="34"/>
      <c r="BM186" s="34"/>
      <c r="BN186" s="34"/>
      <c r="BO186" s="34"/>
      <c r="BP186" s="34"/>
      <c r="BQ186" s="34"/>
      <c r="BR186" s="34"/>
      <c r="BS186" s="34"/>
      <c r="BT186" s="34"/>
      <c r="BU186" s="34"/>
      <c r="BV186" s="34"/>
      <c r="BW186" s="34"/>
      <c r="BX186" s="34"/>
      <c r="BY186" s="34"/>
      <c r="BZ186" s="34"/>
    </row>
    <row r="187" spans="3:78" s="33" customFormat="1">
      <c r="C187" s="38"/>
      <c r="D187" s="47"/>
      <c r="E187" s="38"/>
      <c r="F187" s="39"/>
      <c r="G187" s="39"/>
      <c r="H187" s="40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  <c r="BJ187" s="34"/>
      <c r="BK187" s="34"/>
      <c r="BL187" s="34"/>
      <c r="BM187" s="34"/>
      <c r="BN187" s="34"/>
      <c r="BO187" s="34"/>
      <c r="BP187" s="34"/>
      <c r="BQ187" s="34"/>
      <c r="BR187" s="34"/>
      <c r="BS187" s="34"/>
      <c r="BT187" s="34"/>
      <c r="BU187" s="34"/>
      <c r="BV187" s="34"/>
      <c r="BW187" s="34"/>
      <c r="BX187" s="34"/>
      <c r="BY187" s="34"/>
      <c r="BZ187" s="34"/>
    </row>
    <row r="188" spans="3:78" s="33" customFormat="1">
      <c r="C188" s="38"/>
      <c r="D188" s="47"/>
      <c r="E188" s="38"/>
      <c r="F188" s="39"/>
      <c r="G188" s="39"/>
      <c r="H188" s="40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  <c r="BK188" s="34"/>
      <c r="BL188" s="34"/>
      <c r="BM188" s="34"/>
      <c r="BN188" s="34"/>
      <c r="BO188" s="34"/>
      <c r="BP188" s="34"/>
      <c r="BQ188" s="34"/>
      <c r="BR188" s="34"/>
      <c r="BS188" s="34"/>
      <c r="BT188" s="34"/>
      <c r="BU188" s="34"/>
      <c r="BV188" s="34"/>
      <c r="BW188" s="34"/>
      <c r="BX188" s="34"/>
      <c r="BY188" s="34"/>
      <c r="BZ188" s="34"/>
    </row>
    <row r="189" spans="3:78" s="33" customFormat="1">
      <c r="C189" s="38"/>
      <c r="D189" s="47"/>
      <c r="E189" s="38"/>
      <c r="F189" s="39"/>
      <c r="G189" s="39"/>
      <c r="H189" s="40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  <c r="BJ189" s="34"/>
      <c r="BK189" s="34"/>
      <c r="BL189" s="34"/>
      <c r="BM189" s="34"/>
      <c r="BN189" s="34"/>
      <c r="BO189" s="34"/>
      <c r="BP189" s="34"/>
      <c r="BQ189" s="34"/>
      <c r="BR189" s="34"/>
      <c r="BS189" s="34"/>
      <c r="BT189" s="34"/>
      <c r="BU189" s="34"/>
      <c r="BV189" s="34"/>
      <c r="BW189" s="34"/>
      <c r="BX189" s="34"/>
      <c r="BY189" s="34"/>
      <c r="BZ189" s="34"/>
    </row>
    <row r="190" spans="3:78" s="33" customFormat="1">
      <c r="C190" s="38"/>
      <c r="D190" s="47"/>
      <c r="E190" s="38"/>
      <c r="F190" s="39"/>
      <c r="G190" s="39"/>
      <c r="H190" s="40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  <c r="BK190" s="34"/>
      <c r="BL190" s="34"/>
      <c r="BM190" s="34"/>
      <c r="BN190" s="34"/>
      <c r="BO190" s="34"/>
      <c r="BP190" s="34"/>
      <c r="BQ190" s="34"/>
      <c r="BR190" s="34"/>
      <c r="BS190" s="34"/>
      <c r="BT190" s="34"/>
      <c r="BU190" s="34"/>
      <c r="BV190" s="34"/>
      <c r="BW190" s="34"/>
      <c r="BX190" s="34"/>
      <c r="BY190" s="34"/>
      <c r="BZ190" s="34"/>
    </row>
    <row r="191" spans="3:78" s="33" customFormat="1">
      <c r="C191" s="38"/>
      <c r="D191" s="47"/>
      <c r="E191" s="38"/>
      <c r="F191" s="39"/>
      <c r="G191" s="39"/>
      <c r="H191" s="40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/>
      <c r="BO191" s="34"/>
      <c r="BP191" s="34"/>
      <c r="BQ191" s="34"/>
      <c r="BR191" s="34"/>
      <c r="BS191" s="34"/>
      <c r="BT191" s="34"/>
      <c r="BU191" s="34"/>
      <c r="BV191" s="34"/>
      <c r="BW191" s="34"/>
      <c r="BX191" s="34"/>
      <c r="BY191" s="34"/>
      <c r="BZ191" s="34"/>
    </row>
    <row r="192" spans="3:78" s="33" customFormat="1">
      <c r="C192" s="38"/>
      <c r="D192" s="47"/>
      <c r="E192" s="38"/>
      <c r="F192" s="39"/>
      <c r="G192" s="39"/>
      <c r="H192" s="40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  <c r="BJ192" s="34"/>
      <c r="BK192" s="34"/>
      <c r="BL192" s="34"/>
      <c r="BM192" s="34"/>
      <c r="BN192" s="34"/>
      <c r="BO192" s="34"/>
      <c r="BP192" s="34"/>
      <c r="BQ192" s="34"/>
      <c r="BR192" s="34"/>
      <c r="BS192" s="34"/>
      <c r="BT192" s="34"/>
      <c r="BU192" s="34"/>
      <c r="BV192" s="34"/>
      <c r="BW192" s="34"/>
      <c r="BX192" s="34"/>
      <c r="BY192" s="34"/>
      <c r="BZ192" s="34"/>
    </row>
    <row r="193" spans="3:78" s="33" customFormat="1">
      <c r="C193" s="38"/>
      <c r="D193" s="47"/>
      <c r="E193" s="38"/>
      <c r="F193" s="39"/>
      <c r="G193" s="39"/>
      <c r="H193" s="40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  <c r="AV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  <c r="BJ193" s="34"/>
      <c r="BK193" s="34"/>
      <c r="BL193" s="34"/>
      <c r="BM193" s="34"/>
      <c r="BN193" s="34"/>
      <c r="BO193" s="34"/>
      <c r="BP193" s="34"/>
      <c r="BQ193" s="34"/>
      <c r="BR193" s="34"/>
      <c r="BS193" s="34"/>
      <c r="BT193" s="34"/>
      <c r="BU193" s="34"/>
      <c r="BV193" s="34"/>
      <c r="BW193" s="34"/>
      <c r="BX193" s="34"/>
      <c r="BY193" s="34"/>
      <c r="BZ193" s="34"/>
    </row>
    <row r="194" spans="3:78" s="33" customFormat="1">
      <c r="C194" s="38"/>
      <c r="D194" s="47"/>
      <c r="E194" s="38"/>
      <c r="F194" s="39"/>
      <c r="G194" s="39"/>
      <c r="H194" s="40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  <c r="BK194" s="34"/>
      <c r="BL194" s="34"/>
      <c r="BM194" s="34"/>
      <c r="BN194" s="34"/>
      <c r="BO194" s="34"/>
      <c r="BP194" s="34"/>
      <c r="BQ194" s="34"/>
      <c r="BR194" s="34"/>
      <c r="BS194" s="34"/>
      <c r="BT194" s="34"/>
      <c r="BU194" s="34"/>
      <c r="BV194" s="34"/>
      <c r="BW194" s="34"/>
      <c r="BX194" s="34"/>
      <c r="BY194" s="34"/>
      <c r="BZ194" s="34"/>
    </row>
    <row r="195" spans="3:78" s="33" customFormat="1">
      <c r="C195" s="38"/>
      <c r="D195" s="47"/>
      <c r="E195" s="38"/>
      <c r="F195" s="39"/>
      <c r="G195" s="39"/>
      <c r="H195" s="40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  <c r="BK195" s="34"/>
      <c r="BL195" s="34"/>
      <c r="BM195" s="34"/>
      <c r="BN195" s="34"/>
      <c r="BO195" s="34"/>
      <c r="BP195" s="34"/>
      <c r="BQ195" s="34"/>
      <c r="BR195" s="34"/>
      <c r="BS195" s="34"/>
      <c r="BT195" s="34"/>
      <c r="BU195" s="34"/>
      <c r="BV195" s="34"/>
      <c r="BW195" s="34"/>
      <c r="BX195" s="34"/>
      <c r="BY195" s="34"/>
      <c r="BZ195" s="34"/>
    </row>
    <row r="196" spans="3:78" s="33" customFormat="1">
      <c r="C196" s="38"/>
      <c r="D196" s="47"/>
      <c r="E196" s="38"/>
      <c r="F196" s="39"/>
      <c r="G196" s="39"/>
      <c r="H196" s="40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  <c r="BJ196" s="34"/>
      <c r="BK196" s="34"/>
      <c r="BL196" s="34"/>
      <c r="BM196" s="34"/>
      <c r="BN196" s="34"/>
      <c r="BO196" s="34"/>
      <c r="BP196" s="34"/>
      <c r="BQ196" s="34"/>
      <c r="BR196" s="34"/>
      <c r="BS196" s="34"/>
      <c r="BT196" s="34"/>
      <c r="BU196" s="34"/>
      <c r="BV196" s="34"/>
      <c r="BW196" s="34"/>
      <c r="BX196" s="34"/>
      <c r="BY196" s="34"/>
      <c r="BZ196" s="34"/>
    </row>
    <row r="197" spans="3:78" s="33" customFormat="1">
      <c r="C197" s="38"/>
      <c r="D197" s="47"/>
      <c r="E197" s="38"/>
      <c r="F197" s="39"/>
      <c r="G197" s="39"/>
      <c r="H197" s="40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  <c r="BJ197" s="34"/>
      <c r="BK197" s="34"/>
      <c r="BL197" s="34"/>
      <c r="BM197" s="34"/>
      <c r="BN197" s="34"/>
      <c r="BO197" s="34"/>
      <c r="BP197" s="34"/>
      <c r="BQ197" s="34"/>
      <c r="BR197" s="34"/>
      <c r="BS197" s="34"/>
      <c r="BT197" s="34"/>
      <c r="BU197" s="34"/>
      <c r="BV197" s="34"/>
      <c r="BW197" s="34"/>
      <c r="BX197" s="34"/>
      <c r="BY197" s="34"/>
      <c r="BZ197" s="34"/>
    </row>
    <row r="198" spans="3:78" s="33" customFormat="1">
      <c r="C198" s="38"/>
      <c r="D198" s="47"/>
      <c r="E198" s="38"/>
      <c r="F198" s="39"/>
      <c r="G198" s="39"/>
      <c r="H198" s="40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  <c r="BJ198" s="34"/>
      <c r="BK198" s="34"/>
      <c r="BL198" s="34"/>
      <c r="BM198" s="34"/>
      <c r="BN198" s="34"/>
      <c r="BO198" s="34"/>
      <c r="BP198" s="34"/>
      <c r="BQ198" s="34"/>
      <c r="BR198" s="34"/>
      <c r="BS198" s="34"/>
      <c r="BT198" s="34"/>
      <c r="BU198" s="34"/>
      <c r="BV198" s="34"/>
      <c r="BW198" s="34"/>
      <c r="BX198" s="34"/>
      <c r="BY198" s="34"/>
      <c r="BZ198" s="34"/>
    </row>
    <row r="199" spans="3:78" s="33" customFormat="1">
      <c r="C199" s="38"/>
      <c r="D199" s="47"/>
      <c r="E199" s="38"/>
      <c r="F199" s="39"/>
      <c r="G199" s="39"/>
      <c r="H199" s="40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  <c r="BK199" s="34"/>
      <c r="BL199" s="34"/>
      <c r="BM199" s="34"/>
      <c r="BN199" s="34"/>
      <c r="BO199" s="34"/>
      <c r="BP199" s="34"/>
      <c r="BQ199" s="34"/>
      <c r="BR199" s="34"/>
      <c r="BS199" s="34"/>
      <c r="BT199" s="34"/>
      <c r="BU199" s="34"/>
      <c r="BV199" s="34"/>
      <c r="BW199" s="34"/>
      <c r="BX199" s="34"/>
      <c r="BY199" s="34"/>
      <c r="BZ199" s="34"/>
    </row>
    <row r="200" spans="3:78" s="33" customFormat="1">
      <c r="C200" s="38"/>
      <c r="D200" s="47"/>
      <c r="E200" s="38"/>
      <c r="F200" s="39"/>
      <c r="G200" s="39"/>
      <c r="H200" s="40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  <c r="BK200" s="34"/>
      <c r="BL200" s="34"/>
      <c r="BM200" s="34"/>
      <c r="BN200" s="34"/>
      <c r="BO200" s="34"/>
      <c r="BP200" s="34"/>
      <c r="BQ200" s="34"/>
      <c r="BR200" s="34"/>
      <c r="BS200" s="34"/>
      <c r="BT200" s="34"/>
      <c r="BU200" s="34"/>
      <c r="BV200" s="34"/>
      <c r="BW200" s="34"/>
      <c r="BX200" s="34"/>
      <c r="BY200" s="34"/>
      <c r="BZ200" s="34"/>
    </row>
    <row r="201" spans="3:78" s="33" customFormat="1">
      <c r="C201" s="38"/>
      <c r="D201" s="47"/>
      <c r="E201" s="38"/>
      <c r="F201" s="39"/>
      <c r="G201" s="39"/>
      <c r="H201" s="40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  <c r="BK201" s="34"/>
      <c r="BL201" s="34"/>
      <c r="BM201" s="34"/>
      <c r="BN201" s="34"/>
      <c r="BO201" s="34"/>
      <c r="BP201" s="34"/>
      <c r="BQ201" s="34"/>
      <c r="BR201" s="34"/>
      <c r="BS201" s="34"/>
      <c r="BT201" s="34"/>
      <c r="BU201" s="34"/>
      <c r="BV201" s="34"/>
      <c r="BW201" s="34"/>
      <c r="BX201" s="34"/>
      <c r="BY201" s="34"/>
      <c r="BZ201" s="34"/>
    </row>
    <row r="202" spans="3:78" s="33" customFormat="1">
      <c r="C202" s="38"/>
      <c r="D202" s="47"/>
      <c r="E202" s="38"/>
      <c r="F202" s="39"/>
      <c r="G202" s="39"/>
      <c r="H202" s="40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  <c r="BK202" s="34"/>
      <c r="BL202" s="34"/>
      <c r="BM202" s="34"/>
      <c r="BN202" s="34"/>
      <c r="BO202" s="34"/>
      <c r="BP202" s="34"/>
      <c r="BQ202" s="34"/>
      <c r="BR202" s="34"/>
      <c r="BS202" s="34"/>
      <c r="BT202" s="34"/>
      <c r="BU202" s="34"/>
      <c r="BV202" s="34"/>
      <c r="BW202" s="34"/>
      <c r="BX202" s="34"/>
      <c r="BY202" s="34"/>
      <c r="BZ202" s="34"/>
    </row>
    <row r="203" spans="3:78" s="33" customFormat="1">
      <c r="C203" s="38"/>
      <c r="D203" s="47"/>
      <c r="E203" s="38"/>
      <c r="F203" s="39"/>
      <c r="G203" s="39"/>
      <c r="H203" s="40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34"/>
      <c r="BO203" s="34"/>
      <c r="BP203" s="34"/>
      <c r="BQ203" s="34"/>
      <c r="BR203" s="34"/>
      <c r="BS203" s="34"/>
      <c r="BT203" s="34"/>
      <c r="BU203" s="34"/>
      <c r="BV203" s="34"/>
      <c r="BW203" s="34"/>
      <c r="BX203" s="34"/>
      <c r="BY203" s="34"/>
      <c r="BZ203" s="34"/>
    </row>
    <row r="204" spans="3:78" s="33" customFormat="1">
      <c r="C204" s="38"/>
      <c r="D204" s="47"/>
      <c r="E204" s="38"/>
      <c r="F204" s="39"/>
      <c r="G204" s="39"/>
      <c r="H204" s="40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  <c r="BK204" s="34"/>
      <c r="BL204" s="34"/>
      <c r="BM204" s="34"/>
      <c r="BN204" s="34"/>
      <c r="BO204" s="34"/>
      <c r="BP204" s="34"/>
      <c r="BQ204" s="34"/>
      <c r="BR204" s="34"/>
      <c r="BS204" s="34"/>
      <c r="BT204" s="34"/>
      <c r="BU204" s="34"/>
      <c r="BV204" s="34"/>
      <c r="BW204" s="34"/>
      <c r="BX204" s="34"/>
      <c r="BY204" s="34"/>
      <c r="BZ204" s="34"/>
    </row>
    <row r="205" spans="3:78" s="33" customFormat="1">
      <c r="C205" s="38"/>
      <c r="D205" s="47"/>
      <c r="E205" s="38"/>
      <c r="F205" s="39"/>
      <c r="G205" s="39"/>
      <c r="H205" s="40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  <c r="BK205" s="34"/>
      <c r="BL205" s="34"/>
      <c r="BM205" s="34"/>
      <c r="BN205" s="34"/>
      <c r="BO205" s="34"/>
      <c r="BP205" s="34"/>
      <c r="BQ205" s="34"/>
      <c r="BR205" s="34"/>
      <c r="BS205" s="34"/>
      <c r="BT205" s="34"/>
      <c r="BU205" s="34"/>
      <c r="BV205" s="34"/>
      <c r="BW205" s="34"/>
      <c r="BX205" s="34"/>
      <c r="BY205" s="34"/>
      <c r="BZ205" s="34"/>
    </row>
    <row r="206" spans="3:78" s="33" customFormat="1">
      <c r="C206" s="38"/>
      <c r="D206" s="47"/>
      <c r="E206" s="38"/>
      <c r="F206" s="39"/>
      <c r="G206" s="39"/>
      <c r="H206" s="40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  <c r="BK206" s="34"/>
      <c r="BL206" s="34"/>
      <c r="BM206" s="34"/>
      <c r="BN206" s="34"/>
      <c r="BO206" s="34"/>
      <c r="BP206" s="34"/>
      <c r="BQ206" s="34"/>
      <c r="BR206" s="34"/>
      <c r="BS206" s="34"/>
      <c r="BT206" s="34"/>
      <c r="BU206" s="34"/>
      <c r="BV206" s="34"/>
      <c r="BW206" s="34"/>
      <c r="BX206" s="34"/>
      <c r="BY206" s="34"/>
      <c r="BZ206" s="34"/>
    </row>
    <row r="207" spans="3:78" s="33" customFormat="1">
      <c r="C207" s="38"/>
      <c r="D207" s="47"/>
      <c r="E207" s="38"/>
      <c r="F207" s="39"/>
      <c r="G207" s="39"/>
      <c r="H207" s="40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  <c r="BK207" s="34"/>
      <c r="BL207" s="34"/>
      <c r="BM207" s="34"/>
      <c r="BN207" s="34"/>
      <c r="BO207" s="34"/>
      <c r="BP207" s="34"/>
      <c r="BQ207" s="34"/>
      <c r="BR207" s="34"/>
      <c r="BS207" s="34"/>
      <c r="BT207" s="34"/>
      <c r="BU207" s="34"/>
      <c r="BV207" s="34"/>
      <c r="BW207" s="34"/>
      <c r="BX207" s="34"/>
      <c r="BY207" s="34"/>
      <c r="BZ207" s="34"/>
    </row>
    <row r="208" spans="3:78" s="33" customFormat="1">
      <c r="C208" s="38"/>
      <c r="D208" s="47"/>
      <c r="E208" s="38"/>
      <c r="F208" s="39"/>
      <c r="G208" s="39"/>
      <c r="H208" s="40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  <c r="AU208" s="34"/>
      <c r="AV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  <c r="BJ208" s="34"/>
      <c r="BK208" s="34"/>
      <c r="BL208" s="34"/>
      <c r="BM208" s="34"/>
      <c r="BN208" s="34"/>
      <c r="BO208" s="34"/>
      <c r="BP208" s="34"/>
      <c r="BQ208" s="34"/>
      <c r="BR208" s="34"/>
      <c r="BS208" s="34"/>
      <c r="BT208" s="34"/>
      <c r="BU208" s="34"/>
      <c r="BV208" s="34"/>
      <c r="BW208" s="34"/>
      <c r="BX208" s="34"/>
      <c r="BY208" s="34"/>
      <c r="BZ208" s="34"/>
    </row>
    <row r="209" spans="3:78" s="33" customFormat="1">
      <c r="C209" s="38"/>
      <c r="D209" s="47"/>
      <c r="E209" s="38"/>
      <c r="F209" s="39"/>
      <c r="G209" s="39"/>
      <c r="H209" s="40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  <c r="AV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  <c r="BJ209" s="34"/>
      <c r="BK209" s="34"/>
      <c r="BL209" s="34"/>
      <c r="BM209" s="34"/>
      <c r="BN209" s="34"/>
      <c r="BO209" s="34"/>
      <c r="BP209" s="34"/>
      <c r="BQ209" s="34"/>
      <c r="BR209" s="34"/>
      <c r="BS209" s="34"/>
      <c r="BT209" s="34"/>
      <c r="BU209" s="34"/>
      <c r="BV209" s="34"/>
      <c r="BW209" s="34"/>
      <c r="BX209" s="34"/>
      <c r="BY209" s="34"/>
      <c r="BZ209" s="34"/>
    </row>
    <row r="210" spans="3:78" s="33" customFormat="1">
      <c r="C210" s="38"/>
      <c r="D210" s="47"/>
      <c r="E210" s="38"/>
      <c r="F210" s="39"/>
      <c r="G210" s="39"/>
      <c r="H210" s="40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  <c r="BJ210" s="34"/>
      <c r="BK210" s="34"/>
      <c r="BL210" s="34"/>
      <c r="BM210" s="34"/>
      <c r="BN210" s="34"/>
      <c r="BO210" s="34"/>
      <c r="BP210" s="34"/>
      <c r="BQ210" s="34"/>
      <c r="BR210" s="34"/>
      <c r="BS210" s="34"/>
      <c r="BT210" s="34"/>
      <c r="BU210" s="34"/>
      <c r="BV210" s="34"/>
      <c r="BW210" s="34"/>
      <c r="BX210" s="34"/>
      <c r="BY210" s="34"/>
      <c r="BZ210" s="34"/>
    </row>
    <row r="211" spans="3:78" s="33" customFormat="1">
      <c r="C211" s="38"/>
      <c r="D211" s="47"/>
      <c r="E211" s="38"/>
      <c r="F211" s="39"/>
      <c r="G211" s="39"/>
      <c r="H211" s="40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  <c r="AV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  <c r="BJ211" s="34"/>
      <c r="BK211" s="34"/>
      <c r="BL211" s="34"/>
      <c r="BM211" s="34"/>
      <c r="BN211" s="34"/>
      <c r="BO211" s="34"/>
      <c r="BP211" s="34"/>
      <c r="BQ211" s="34"/>
      <c r="BR211" s="34"/>
      <c r="BS211" s="34"/>
      <c r="BT211" s="34"/>
      <c r="BU211" s="34"/>
      <c r="BV211" s="34"/>
      <c r="BW211" s="34"/>
      <c r="BX211" s="34"/>
      <c r="BY211" s="34"/>
      <c r="BZ211" s="34"/>
    </row>
    <row r="212" spans="3:78" s="33" customFormat="1">
      <c r="C212" s="38"/>
      <c r="D212" s="47"/>
      <c r="E212" s="38"/>
      <c r="F212" s="39"/>
      <c r="G212" s="39"/>
      <c r="H212" s="40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  <c r="BK212" s="34"/>
      <c r="BL212" s="34"/>
      <c r="BM212" s="34"/>
      <c r="BN212" s="34"/>
      <c r="BO212" s="34"/>
      <c r="BP212" s="34"/>
      <c r="BQ212" s="34"/>
      <c r="BR212" s="34"/>
      <c r="BS212" s="34"/>
      <c r="BT212" s="34"/>
      <c r="BU212" s="34"/>
      <c r="BV212" s="34"/>
      <c r="BW212" s="34"/>
      <c r="BX212" s="34"/>
      <c r="BY212" s="34"/>
      <c r="BZ212" s="34"/>
    </row>
    <row r="213" spans="3:78" s="33" customFormat="1">
      <c r="C213" s="38"/>
      <c r="D213" s="47"/>
      <c r="E213" s="38"/>
      <c r="F213" s="39"/>
      <c r="G213" s="39"/>
      <c r="H213" s="40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  <c r="AV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  <c r="BJ213" s="34"/>
      <c r="BK213" s="34"/>
      <c r="BL213" s="34"/>
      <c r="BM213" s="34"/>
      <c r="BN213" s="34"/>
      <c r="BO213" s="34"/>
      <c r="BP213" s="34"/>
      <c r="BQ213" s="34"/>
      <c r="BR213" s="34"/>
      <c r="BS213" s="34"/>
      <c r="BT213" s="34"/>
      <c r="BU213" s="34"/>
      <c r="BV213" s="34"/>
      <c r="BW213" s="34"/>
      <c r="BX213" s="34"/>
      <c r="BY213" s="34"/>
      <c r="BZ213" s="34"/>
    </row>
    <row r="214" spans="3:78" s="33" customFormat="1">
      <c r="C214" s="38"/>
      <c r="D214" s="47"/>
      <c r="E214" s="38"/>
      <c r="F214" s="39"/>
      <c r="G214" s="39"/>
      <c r="H214" s="40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  <c r="BJ214" s="34"/>
      <c r="BK214" s="34"/>
      <c r="BL214" s="34"/>
      <c r="BM214" s="34"/>
      <c r="BN214" s="34"/>
      <c r="BO214" s="34"/>
      <c r="BP214" s="34"/>
      <c r="BQ214" s="34"/>
      <c r="BR214" s="34"/>
      <c r="BS214" s="34"/>
      <c r="BT214" s="34"/>
      <c r="BU214" s="34"/>
      <c r="BV214" s="34"/>
      <c r="BW214" s="34"/>
      <c r="BX214" s="34"/>
      <c r="BY214" s="34"/>
      <c r="BZ214" s="34"/>
    </row>
    <row r="215" spans="3:78" s="33" customFormat="1">
      <c r="C215" s="38"/>
      <c r="D215" s="47"/>
      <c r="E215" s="38"/>
      <c r="F215" s="39"/>
      <c r="G215" s="39"/>
      <c r="H215" s="40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  <c r="BJ215" s="34"/>
      <c r="BK215" s="34"/>
      <c r="BL215" s="34"/>
      <c r="BM215" s="34"/>
      <c r="BN215" s="34"/>
      <c r="BO215" s="34"/>
      <c r="BP215" s="34"/>
      <c r="BQ215" s="34"/>
      <c r="BR215" s="34"/>
      <c r="BS215" s="34"/>
      <c r="BT215" s="34"/>
      <c r="BU215" s="34"/>
      <c r="BV215" s="34"/>
      <c r="BW215" s="34"/>
      <c r="BX215" s="34"/>
      <c r="BY215" s="34"/>
      <c r="BZ215" s="34"/>
    </row>
    <row r="216" spans="3:78" s="33" customFormat="1">
      <c r="C216" s="38"/>
      <c r="D216" s="47"/>
      <c r="E216" s="38"/>
      <c r="F216" s="39"/>
      <c r="G216" s="39"/>
      <c r="H216" s="40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  <c r="AV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  <c r="BJ216" s="34"/>
      <c r="BK216" s="34"/>
      <c r="BL216" s="34"/>
      <c r="BM216" s="34"/>
      <c r="BN216" s="34"/>
      <c r="BO216" s="34"/>
      <c r="BP216" s="34"/>
      <c r="BQ216" s="34"/>
      <c r="BR216" s="34"/>
      <c r="BS216" s="34"/>
      <c r="BT216" s="34"/>
      <c r="BU216" s="34"/>
      <c r="BV216" s="34"/>
      <c r="BW216" s="34"/>
      <c r="BX216" s="34"/>
      <c r="BY216" s="34"/>
      <c r="BZ216" s="34"/>
    </row>
    <row r="217" spans="3:78" s="33" customFormat="1">
      <c r="C217" s="38"/>
      <c r="D217" s="47"/>
      <c r="E217" s="38"/>
      <c r="F217" s="39"/>
      <c r="G217" s="39"/>
      <c r="H217" s="40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  <c r="AV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  <c r="BJ217" s="34"/>
      <c r="BK217" s="34"/>
      <c r="BL217" s="34"/>
      <c r="BM217" s="34"/>
      <c r="BN217" s="34"/>
      <c r="BO217" s="34"/>
      <c r="BP217" s="34"/>
      <c r="BQ217" s="34"/>
      <c r="BR217" s="34"/>
      <c r="BS217" s="34"/>
      <c r="BT217" s="34"/>
      <c r="BU217" s="34"/>
      <c r="BV217" s="34"/>
      <c r="BW217" s="34"/>
      <c r="BX217" s="34"/>
      <c r="BY217" s="34"/>
      <c r="BZ217" s="34"/>
    </row>
    <row r="218" spans="3:78" s="33" customFormat="1">
      <c r="C218" s="38"/>
      <c r="D218" s="47"/>
      <c r="E218" s="38"/>
      <c r="F218" s="39"/>
      <c r="G218" s="39"/>
      <c r="H218" s="40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  <c r="AV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  <c r="BJ218" s="34"/>
      <c r="BK218" s="34"/>
      <c r="BL218" s="34"/>
      <c r="BM218" s="34"/>
      <c r="BN218" s="34"/>
      <c r="BO218" s="34"/>
      <c r="BP218" s="34"/>
      <c r="BQ218" s="34"/>
      <c r="BR218" s="34"/>
      <c r="BS218" s="34"/>
      <c r="BT218" s="34"/>
      <c r="BU218" s="34"/>
      <c r="BV218" s="34"/>
      <c r="BW218" s="34"/>
      <c r="BX218" s="34"/>
      <c r="BY218" s="34"/>
      <c r="BZ218" s="34"/>
    </row>
    <row r="219" spans="3:78" s="33" customFormat="1">
      <c r="C219" s="38"/>
      <c r="D219" s="47"/>
      <c r="E219" s="38"/>
      <c r="F219" s="39"/>
      <c r="G219" s="39"/>
      <c r="H219" s="40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  <c r="BK219" s="34"/>
      <c r="BL219" s="34"/>
      <c r="BM219" s="34"/>
      <c r="BN219" s="34"/>
      <c r="BO219" s="34"/>
      <c r="BP219" s="34"/>
      <c r="BQ219" s="34"/>
      <c r="BR219" s="34"/>
      <c r="BS219" s="34"/>
      <c r="BT219" s="34"/>
      <c r="BU219" s="34"/>
      <c r="BV219" s="34"/>
      <c r="BW219" s="34"/>
      <c r="BX219" s="34"/>
      <c r="BY219" s="34"/>
      <c r="BZ219" s="34"/>
    </row>
    <row r="220" spans="3:78" s="33" customFormat="1">
      <c r="C220" s="38"/>
      <c r="D220" s="47"/>
      <c r="E220" s="38"/>
      <c r="F220" s="39"/>
      <c r="G220" s="39"/>
      <c r="H220" s="40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  <c r="AV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  <c r="BJ220" s="34"/>
      <c r="BK220" s="34"/>
      <c r="BL220" s="34"/>
      <c r="BM220" s="34"/>
      <c r="BN220" s="34"/>
      <c r="BO220" s="34"/>
      <c r="BP220" s="34"/>
      <c r="BQ220" s="34"/>
      <c r="BR220" s="34"/>
      <c r="BS220" s="34"/>
      <c r="BT220" s="34"/>
      <c r="BU220" s="34"/>
      <c r="BV220" s="34"/>
      <c r="BW220" s="34"/>
      <c r="BX220" s="34"/>
      <c r="BY220" s="34"/>
      <c r="BZ220" s="34"/>
    </row>
    <row r="221" spans="3:78" s="33" customFormat="1">
      <c r="C221" s="38"/>
      <c r="D221" s="47"/>
      <c r="E221" s="38"/>
      <c r="F221" s="39"/>
      <c r="G221" s="39"/>
      <c r="H221" s="40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  <c r="BJ221" s="34"/>
      <c r="BK221" s="34"/>
      <c r="BL221" s="34"/>
      <c r="BM221" s="34"/>
      <c r="BN221" s="34"/>
      <c r="BO221" s="34"/>
      <c r="BP221" s="34"/>
      <c r="BQ221" s="34"/>
      <c r="BR221" s="34"/>
      <c r="BS221" s="34"/>
      <c r="BT221" s="34"/>
      <c r="BU221" s="34"/>
      <c r="BV221" s="34"/>
      <c r="BW221" s="34"/>
      <c r="BX221" s="34"/>
      <c r="BY221" s="34"/>
      <c r="BZ221" s="34"/>
    </row>
    <row r="222" spans="3:78" s="33" customFormat="1">
      <c r="C222" s="38"/>
      <c r="D222" s="47"/>
      <c r="E222" s="38"/>
      <c r="F222" s="39"/>
      <c r="G222" s="39"/>
      <c r="H222" s="40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  <c r="BJ222" s="34"/>
      <c r="BK222" s="34"/>
      <c r="BL222" s="34"/>
      <c r="BM222" s="34"/>
      <c r="BN222" s="34"/>
      <c r="BO222" s="34"/>
      <c r="BP222" s="34"/>
      <c r="BQ222" s="34"/>
      <c r="BR222" s="34"/>
      <c r="BS222" s="34"/>
      <c r="BT222" s="34"/>
      <c r="BU222" s="34"/>
      <c r="BV222" s="34"/>
      <c r="BW222" s="34"/>
      <c r="BX222" s="34"/>
      <c r="BY222" s="34"/>
      <c r="BZ222" s="34"/>
    </row>
    <row r="223" spans="3:78" s="33" customFormat="1">
      <c r="C223" s="38"/>
      <c r="D223" s="47"/>
      <c r="E223" s="38"/>
      <c r="F223" s="39"/>
      <c r="G223" s="39"/>
      <c r="H223" s="40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  <c r="AV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  <c r="BJ223" s="34"/>
      <c r="BK223" s="34"/>
      <c r="BL223" s="34"/>
      <c r="BM223" s="34"/>
      <c r="BN223" s="34"/>
      <c r="BO223" s="34"/>
      <c r="BP223" s="34"/>
      <c r="BQ223" s="34"/>
      <c r="BR223" s="34"/>
      <c r="BS223" s="34"/>
      <c r="BT223" s="34"/>
      <c r="BU223" s="34"/>
      <c r="BV223" s="34"/>
      <c r="BW223" s="34"/>
      <c r="BX223" s="34"/>
      <c r="BY223" s="34"/>
      <c r="BZ223" s="34"/>
    </row>
    <row r="224" spans="3:78" s="33" customFormat="1">
      <c r="C224" s="38"/>
      <c r="D224" s="47"/>
      <c r="E224" s="38"/>
      <c r="F224" s="39"/>
      <c r="G224" s="39"/>
      <c r="H224" s="40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  <c r="AV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  <c r="BJ224" s="34"/>
      <c r="BK224" s="34"/>
      <c r="BL224" s="34"/>
      <c r="BM224" s="34"/>
      <c r="BN224" s="34"/>
      <c r="BO224" s="34"/>
      <c r="BP224" s="34"/>
      <c r="BQ224" s="34"/>
      <c r="BR224" s="34"/>
      <c r="BS224" s="34"/>
      <c r="BT224" s="34"/>
      <c r="BU224" s="34"/>
      <c r="BV224" s="34"/>
      <c r="BW224" s="34"/>
      <c r="BX224" s="34"/>
      <c r="BY224" s="34"/>
      <c r="BZ224" s="34"/>
    </row>
    <row r="225" spans="3:78" s="33" customFormat="1">
      <c r="C225" s="38"/>
      <c r="D225" s="47"/>
      <c r="E225" s="38"/>
      <c r="F225" s="39"/>
      <c r="G225" s="39"/>
      <c r="H225" s="40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  <c r="BK225" s="34"/>
      <c r="BL225" s="34"/>
      <c r="BM225" s="34"/>
      <c r="BN225" s="34"/>
      <c r="BO225" s="34"/>
      <c r="BP225" s="34"/>
      <c r="BQ225" s="34"/>
      <c r="BR225" s="34"/>
      <c r="BS225" s="34"/>
      <c r="BT225" s="34"/>
      <c r="BU225" s="34"/>
      <c r="BV225" s="34"/>
      <c r="BW225" s="34"/>
      <c r="BX225" s="34"/>
      <c r="BY225" s="34"/>
      <c r="BZ225" s="34"/>
    </row>
    <row r="226" spans="3:78" s="33" customFormat="1">
      <c r="C226" s="38"/>
      <c r="D226" s="47"/>
      <c r="E226" s="38"/>
      <c r="F226" s="39"/>
      <c r="G226" s="39"/>
      <c r="H226" s="40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  <c r="AV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  <c r="BJ226" s="34"/>
      <c r="BK226" s="34"/>
      <c r="BL226" s="34"/>
      <c r="BM226" s="34"/>
      <c r="BN226" s="34"/>
      <c r="BO226" s="34"/>
      <c r="BP226" s="34"/>
      <c r="BQ226" s="34"/>
      <c r="BR226" s="34"/>
      <c r="BS226" s="34"/>
      <c r="BT226" s="34"/>
      <c r="BU226" s="34"/>
      <c r="BV226" s="34"/>
      <c r="BW226" s="34"/>
      <c r="BX226" s="34"/>
      <c r="BY226" s="34"/>
      <c r="BZ226" s="34"/>
    </row>
    <row r="227" spans="3:78" s="33" customFormat="1">
      <c r="C227" s="38"/>
      <c r="D227" s="47"/>
      <c r="E227" s="38"/>
      <c r="F227" s="39"/>
      <c r="G227" s="39"/>
      <c r="H227" s="40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  <c r="BJ227" s="34"/>
      <c r="BK227" s="34"/>
      <c r="BL227" s="34"/>
      <c r="BM227" s="34"/>
      <c r="BN227" s="34"/>
      <c r="BO227" s="34"/>
      <c r="BP227" s="34"/>
      <c r="BQ227" s="34"/>
      <c r="BR227" s="34"/>
      <c r="BS227" s="34"/>
      <c r="BT227" s="34"/>
      <c r="BU227" s="34"/>
      <c r="BV227" s="34"/>
      <c r="BW227" s="34"/>
      <c r="BX227" s="34"/>
      <c r="BY227" s="34"/>
      <c r="BZ227" s="34"/>
    </row>
    <row r="228" spans="3:78" s="33" customFormat="1">
      <c r="C228" s="38"/>
      <c r="D228" s="47"/>
      <c r="E228" s="38"/>
      <c r="F228" s="39"/>
      <c r="G228" s="39"/>
      <c r="H228" s="40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34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34"/>
      <c r="BH228" s="34"/>
      <c r="BI228" s="34"/>
      <c r="BJ228" s="34"/>
      <c r="BK228" s="34"/>
      <c r="BL228" s="34"/>
      <c r="BM228" s="34"/>
      <c r="BN228" s="34"/>
      <c r="BO228" s="34"/>
      <c r="BP228" s="34"/>
      <c r="BQ228" s="34"/>
      <c r="BR228" s="34"/>
      <c r="BS228" s="34"/>
      <c r="BT228" s="34"/>
      <c r="BU228" s="34"/>
      <c r="BV228" s="34"/>
      <c r="BW228" s="34"/>
      <c r="BX228" s="34"/>
      <c r="BY228" s="34"/>
      <c r="BZ228" s="34"/>
    </row>
    <row r="229" spans="3:78" s="33" customFormat="1">
      <c r="C229" s="38"/>
      <c r="D229" s="47"/>
      <c r="E229" s="38"/>
      <c r="F229" s="39"/>
      <c r="G229" s="39"/>
      <c r="H229" s="40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  <c r="AV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  <c r="BH229" s="34"/>
      <c r="BI229" s="34"/>
      <c r="BJ229" s="34"/>
      <c r="BK229" s="34"/>
      <c r="BL229" s="34"/>
      <c r="BM229" s="34"/>
      <c r="BN229" s="34"/>
      <c r="BO229" s="34"/>
      <c r="BP229" s="34"/>
      <c r="BQ229" s="34"/>
      <c r="BR229" s="34"/>
      <c r="BS229" s="34"/>
      <c r="BT229" s="34"/>
      <c r="BU229" s="34"/>
      <c r="BV229" s="34"/>
      <c r="BW229" s="34"/>
      <c r="BX229" s="34"/>
      <c r="BY229" s="34"/>
      <c r="BZ229" s="34"/>
    </row>
    <row r="230" spans="3:78" s="33" customFormat="1">
      <c r="C230" s="38"/>
      <c r="D230" s="47"/>
      <c r="E230" s="38"/>
      <c r="F230" s="39"/>
      <c r="G230" s="39"/>
      <c r="H230" s="40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  <c r="BJ230" s="34"/>
      <c r="BK230" s="34"/>
      <c r="BL230" s="34"/>
      <c r="BM230" s="34"/>
      <c r="BN230" s="34"/>
      <c r="BO230" s="34"/>
      <c r="BP230" s="34"/>
      <c r="BQ230" s="34"/>
      <c r="BR230" s="34"/>
      <c r="BS230" s="34"/>
      <c r="BT230" s="34"/>
      <c r="BU230" s="34"/>
      <c r="BV230" s="34"/>
      <c r="BW230" s="34"/>
      <c r="BX230" s="34"/>
      <c r="BY230" s="34"/>
      <c r="BZ230" s="34"/>
    </row>
    <row r="231" spans="3:78" s="33" customFormat="1">
      <c r="C231" s="38"/>
      <c r="D231" s="47"/>
      <c r="E231" s="38"/>
      <c r="F231" s="39"/>
      <c r="G231" s="39"/>
      <c r="H231" s="40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  <c r="AV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  <c r="BJ231" s="34"/>
      <c r="BK231" s="34"/>
      <c r="BL231" s="34"/>
      <c r="BM231" s="34"/>
      <c r="BN231" s="34"/>
      <c r="BO231" s="34"/>
      <c r="BP231" s="34"/>
      <c r="BQ231" s="34"/>
      <c r="BR231" s="34"/>
      <c r="BS231" s="34"/>
      <c r="BT231" s="34"/>
      <c r="BU231" s="34"/>
      <c r="BV231" s="34"/>
      <c r="BW231" s="34"/>
      <c r="BX231" s="34"/>
      <c r="BY231" s="34"/>
      <c r="BZ231" s="34"/>
    </row>
    <row r="232" spans="3:78" s="33" customFormat="1">
      <c r="C232" s="38"/>
      <c r="D232" s="47"/>
      <c r="E232" s="38"/>
      <c r="F232" s="39"/>
      <c r="G232" s="39"/>
      <c r="H232" s="40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  <c r="AU232" s="34"/>
      <c r="AV232" s="34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34"/>
      <c r="BH232" s="34"/>
      <c r="BI232" s="34"/>
      <c r="BJ232" s="34"/>
      <c r="BK232" s="34"/>
      <c r="BL232" s="34"/>
      <c r="BM232" s="34"/>
      <c r="BN232" s="34"/>
      <c r="BO232" s="34"/>
      <c r="BP232" s="34"/>
      <c r="BQ232" s="34"/>
      <c r="BR232" s="34"/>
      <c r="BS232" s="34"/>
      <c r="BT232" s="34"/>
      <c r="BU232" s="34"/>
      <c r="BV232" s="34"/>
      <c r="BW232" s="34"/>
      <c r="BX232" s="34"/>
      <c r="BY232" s="34"/>
      <c r="BZ232" s="34"/>
    </row>
    <row r="233" spans="3:78" s="33" customFormat="1">
      <c r="C233" s="38"/>
      <c r="D233" s="47"/>
      <c r="E233" s="38"/>
      <c r="F233" s="39"/>
      <c r="G233" s="39"/>
      <c r="H233" s="40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4"/>
      <c r="AT233" s="34"/>
      <c r="AU233" s="34"/>
      <c r="AV233" s="34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34"/>
      <c r="BH233" s="34"/>
      <c r="BI233" s="34"/>
      <c r="BJ233" s="34"/>
      <c r="BK233" s="34"/>
      <c r="BL233" s="34"/>
      <c r="BM233" s="34"/>
      <c r="BN233" s="34"/>
      <c r="BO233" s="34"/>
      <c r="BP233" s="34"/>
      <c r="BQ233" s="34"/>
      <c r="BR233" s="34"/>
      <c r="BS233" s="34"/>
      <c r="BT233" s="34"/>
      <c r="BU233" s="34"/>
      <c r="BV233" s="34"/>
      <c r="BW233" s="34"/>
      <c r="BX233" s="34"/>
      <c r="BY233" s="34"/>
      <c r="BZ233" s="34"/>
    </row>
    <row r="234" spans="3:78" s="33" customFormat="1">
      <c r="C234" s="38"/>
      <c r="D234" s="47"/>
      <c r="E234" s="38"/>
      <c r="F234" s="39"/>
      <c r="G234" s="39"/>
      <c r="H234" s="40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4"/>
      <c r="AU234" s="34"/>
      <c r="AV234" s="34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G234" s="34"/>
      <c r="BH234" s="34"/>
      <c r="BI234" s="34"/>
      <c r="BJ234" s="34"/>
      <c r="BK234" s="34"/>
      <c r="BL234" s="34"/>
      <c r="BM234" s="34"/>
      <c r="BN234" s="34"/>
      <c r="BO234" s="34"/>
      <c r="BP234" s="34"/>
      <c r="BQ234" s="34"/>
      <c r="BR234" s="34"/>
      <c r="BS234" s="34"/>
      <c r="BT234" s="34"/>
      <c r="BU234" s="34"/>
      <c r="BV234" s="34"/>
      <c r="BW234" s="34"/>
      <c r="BX234" s="34"/>
      <c r="BY234" s="34"/>
      <c r="BZ234" s="34"/>
    </row>
    <row r="235" spans="3:78" s="33" customFormat="1">
      <c r="C235" s="38"/>
      <c r="D235" s="47"/>
      <c r="E235" s="38"/>
      <c r="F235" s="39"/>
      <c r="G235" s="39"/>
      <c r="H235" s="40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  <c r="BJ235" s="34"/>
      <c r="BK235" s="34"/>
      <c r="BL235" s="34"/>
      <c r="BM235" s="34"/>
      <c r="BN235" s="34"/>
      <c r="BO235" s="34"/>
      <c r="BP235" s="34"/>
      <c r="BQ235" s="34"/>
      <c r="BR235" s="34"/>
      <c r="BS235" s="34"/>
      <c r="BT235" s="34"/>
      <c r="BU235" s="34"/>
      <c r="BV235" s="34"/>
      <c r="BW235" s="34"/>
      <c r="BX235" s="34"/>
      <c r="BY235" s="34"/>
      <c r="BZ235" s="34"/>
    </row>
    <row r="236" spans="3:78" s="33" customFormat="1">
      <c r="C236" s="38"/>
      <c r="D236" s="47"/>
      <c r="E236" s="38"/>
      <c r="F236" s="39"/>
      <c r="G236" s="39"/>
      <c r="H236" s="40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  <c r="AU236" s="34"/>
      <c r="AV236" s="34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34"/>
      <c r="BH236" s="34"/>
      <c r="BI236" s="34"/>
      <c r="BJ236" s="34"/>
      <c r="BK236" s="34"/>
      <c r="BL236" s="34"/>
      <c r="BM236" s="34"/>
      <c r="BN236" s="34"/>
      <c r="BO236" s="34"/>
      <c r="BP236" s="34"/>
      <c r="BQ236" s="34"/>
      <c r="BR236" s="34"/>
      <c r="BS236" s="34"/>
      <c r="BT236" s="34"/>
      <c r="BU236" s="34"/>
      <c r="BV236" s="34"/>
      <c r="BW236" s="34"/>
      <c r="BX236" s="34"/>
      <c r="BY236" s="34"/>
      <c r="BZ236" s="34"/>
    </row>
    <row r="237" spans="3:78" s="33" customFormat="1">
      <c r="C237" s="38"/>
      <c r="D237" s="47"/>
      <c r="E237" s="38"/>
      <c r="F237" s="39"/>
      <c r="G237" s="39"/>
      <c r="H237" s="40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4"/>
      <c r="AU237" s="34"/>
      <c r="AV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34"/>
      <c r="BH237" s="34"/>
      <c r="BI237" s="34"/>
      <c r="BJ237" s="34"/>
      <c r="BK237" s="34"/>
      <c r="BL237" s="34"/>
      <c r="BM237" s="34"/>
      <c r="BN237" s="34"/>
      <c r="BO237" s="34"/>
      <c r="BP237" s="34"/>
      <c r="BQ237" s="34"/>
      <c r="BR237" s="34"/>
      <c r="BS237" s="34"/>
      <c r="BT237" s="34"/>
      <c r="BU237" s="34"/>
      <c r="BV237" s="34"/>
      <c r="BW237" s="34"/>
      <c r="BX237" s="34"/>
      <c r="BY237" s="34"/>
      <c r="BZ237" s="34"/>
    </row>
    <row r="238" spans="3:78" s="33" customFormat="1">
      <c r="C238" s="38"/>
      <c r="D238" s="47"/>
      <c r="E238" s="38"/>
      <c r="F238" s="39"/>
      <c r="G238" s="39"/>
      <c r="H238" s="40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  <c r="AS238" s="34"/>
      <c r="AT238" s="34"/>
      <c r="AU238" s="34"/>
      <c r="AV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34"/>
      <c r="BH238" s="34"/>
      <c r="BI238" s="34"/>
      <c r="BJ238" s="34"/>
      <c r="BK238" s="34"/>
      <c r="BL238" s="34"/>
      <c r="BM238" s="34"/>
      <c r="BN238" s="34"/>
      <c r="BO238" s="34"/>
      <c r="BP238" s="34"/>
      <c r="BQ238" s="34"/>
      <c r="BR238" s="34"/>
      <c r="BS238" s="34"/>
      <c r="BT238" s="34"/>
      <c r="BU238" s="34"/>
      <c r="BV238" s="34"/>
      <c r="BW238" s="34"/>
      <c r="BX238" s="34"/>
      <c r="BY238" s="34"/>
      <c r="BZ238" s="34"/>
    </row>
    <row r="239" spans="3:78" s="33" customFormat="1">
      <c r="C239" s="38"/>
      <c r="D239" s="47"/>
      <c r="E239" s="38"/>
      <c r="F239" s="39"/>
      <c r="G239" s="39"/>
      <c r="H239" s="40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  <c r="AU239" s="34"/>
      <c r="AV239" s="34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34"/>
      <c r="BH239" s="34"/>
      <c r="BI239" s="34"/>
      <c r="BJ239" s="34"/>
      <c r="BK239" s="34"/>
      <c r="BL239" s="34"/>
      <c r="BM239" s="34"/>
      <c r="BN239" s="34"/>
      <c r="BO239" s="34"/>
      <c r="BP239" s="34"/>
      <c r="BQ239" s="34"/>
      <c r="BR239" s="34"/>
      <c r="BS239" s="34"/>
      <c r="BT239" s="34"/>
      <c r="BU239" s="34"/>
      <c r="BV239" s="34"/>
      <c r="BW239" s="34"/>
      <c r="BX239" s="34"/>
      <c r="BY239" s="34"/>
      <c r="BZ239" s="34"/>
    </row>
    <row r="240" spans="3:78" s="33" customFormat="1">
      <c r="C240" s="38"/>
      <c r="D240" s="47"/>
      <c r="E240" s="38"/>
      <c r="F240" s="39"/>
      <c r="G240" s="39"/>
      <c r="H240" s="40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  <c r="AS240" s="34"/>
      <c r="AT240" s="34"/>
      <c r="AU240" s="34"/>
      <c r="AV240" s="34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34"/>
      <c r="BH240" s="34"/>
      <c r="BI240" s="34"/>
      <c r="BJ240" s="34"/>
      <c r="BK240" s="34"/>
      <c r="BL240" s="34"/>
      <c r="BM240" s="34"/>
      <c r="BN240" s="34"/>
      <c r="BO240" s="34"/>
      <c r="BP240" s="34"/>
      <c r="BQ240" s="34"/>
      <c r="BR240" s="34"/>
      <c r="BS240" s="34"/>
      <c r="BT240" s="34"/>
      <c r="BU240" s="34"/>
      <c r="BV240" s="34"/>
      <c r="BW240" s="34"/>
      <c r="BX240" s="34"/>
      <c r="BY240" s="34"/>
      <c r="BZ240" s="34"/>
    </row>
    <row r="241" spans="3:78" s="33" customFormat="1">
      <c r="C241" s="38"/>
      <c r="D241" s="47"/>
      <c r="E241" s="38"/>
      <c r="F241" s="39"/>
      <c r="G241" s="39"/>
      <c r="H241" s="40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4"/>
      <c r="AT241" s="34"/>
      <c r="AU241" s="34"/>
      <c r="AV241" s="34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34"/>
      <c r="BH241" s="34"/>
      <c r="BI241" s="34"/>
      <c r="BJ241" s="34"/>
      <c r="BK241" s="34"/>
      <c r="BL241" s="34"/>
      <c r="BM241" s="34"/>
      <c r="BN241" s="34"/>
      <c r="BO241" s="34"/>
      <c r="BP241" s="34"/>
      <c r="BQ241" s="34"/>
      <c r="BR241" s="34"/>
      <c r="BS241" s="34"/>
      <c r="BT241" s="34"/>
      <c r="BU241" s="34"/>
      <c r="BV241" s="34"/>
      <c r="BW241" s="34"/>
      <c r="BX241" s="34"/>
      <c r="BY241" s="34"/>
      <c r="BZ241" s="34"/>
    </row>
    <row r="242" spans="3:78" s="33" customFormat="1">
      <c r="C242" s="38"/>
      <c r="D242" s="47"/>
      <c r="E242" s="38"/>
      <c r="F242" s="39"/>
      <c r="G242" s="39"/>
      <c r="H242" s="40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  <c r="AS242" s="34"/>
      <c r="AT242" s="34"/>
      <c r="AU242" s="34"/>
      <c r="AV242" s="34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G242" s="34"/>
      <c r="BH242" s="34"/>
      <c r="BI242" s="34"/>
      <c r="BJ242" s="34"/>
      <c r="BK242" s="34"/>
      <c r="BL242" s="34"/>
      <c r="BM242" s="34"/>
      <c r="BN242" s="34"/>
      <c r="BO242" s="34"/>
      <c r="BP242" s="34"/>
      <c r="BQ242" s="34"/>
      <c r="BR242" s="34"/>
      <c r="BS242" s="34"/>
      <c r="BT242" s="34"/>
      <c r="BU242" s="34"/>
      <c r="BV242" s="34"/>
      <c r="BW242" s="34"/>
      <c r="BX242" s="34"/>
      <c r="BY242" s="34"/>
      <c r="BZ242" s="34"/>
    </row>
    <row r="243" spans="3:78" s="33" customFormat="1">
      <c r="C243" s="38"/>
      <c r="D243" s="47"/>
      <c r="E243" s="38"/>
      <c r="F243" s="39"/>
      <c r="G243" s="39"/>
      <c r="H243" s="40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  <c r="AS243" s="34"/>
      <c r="AT243" s="34"/>
      <c r="AU243" s="34"/>
      <c r="AV243" s="34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G243" s="34"/>
      <c r="BH243" s="34"/>
      <c r="BI243" s="34"/>
      <c r="BJ243" s="34"/>
      <c r="BK243" s="34"/>
      <c r="BL243" s="34"/>
      <c r="BM243" s="34"/>
      <c r="BN243" s="34"/>
      <c r="BO243" s="34"/>
      <c r="BP243" s="34"/>
      <c r="BQ243" s="34"/>
      <c r="BR243" s="34"/>
      <c r="BS243" s="34"/>
      <c r="BT243" s="34"/>
      <c r="BU243" s="34"/>
      <c r="BV243" s="34"/>
      <c r="BW243" s="34"/>
      <c r="BX243" s="34"/>
      <c r="BY243" s="34"/>
      <c r="BZ243" s="34"/>
    </row>
    <row r="244" spans="3:78" s="33" customFormat="1">
      <c r="C244" s="38"/>
      <c r="D244" s="47"/>
      <c r="E244" s="38"/>
      <c r="F244" s="39"/>
      <c r="G244" s="39"/>
      <c r="H244" s="40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4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  <c r="BK244" s="34"/>
      <c r="BL244" s="34"/>
      <c r="BM244" s="34"/>
      <c r="BN244" s="34"/>
      <c r="BO244" s="34"/>
      <c r="BP244" s="34"/>
      <c r="BQ244" s="34"/>
      <c r="BR244" s="34"/>
      <c r="BS244" s="34"/>
      <c r="BT244" s="34"/>
      <c r="BU244" s="34"/>
      <c r="BV244" s="34"/>
      <c r="BW244" s="34"/>
      <c r="BX244" s="34"/>
      <c r="BY244" s="34"/>
      <c r="BZ244" s="34"/>
    </row>
    <row r="245" spans="3:78" s="33" customFormat="1">
      <c r="C245" s="38"/>
      <c r="D245" s="47"/>
      <c r="E245" s="38"/>
      <c r="F245" s="39"/>
      <c r="G245" s="39"/>
      <c r="H245" s="40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4"/>
      <c r="AT245" s="34"/>
      <c r="AU245" s="34"/>
      <c r="AV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34"/>
      <c r="BH245" s="34"/>
      <c r="BI245" s="34"/>
      <c r="BJ245" s="34"/>
      <c r="BK245" s="34"/>
      <c r="BL245" s="34"/>
      <c r="BM245" s="34"/>
      <c r="BN245" s="34"/>
      <c r="BO245" s="34"/>
      <c r="BP245" s="34"/>
      <c r="BQ245" s="34"/>
      <c r="BR245" s="34"/>
      <c r="BS245" s="34"/>
      <c r="BT245" s="34"/>
      <c r="BU245" s="34"/>
      <c r="BV245" s="34"/>
      <c r="BW245" s="34"/>
      <c r="BX245" s="34"/>
      <c r="BY245" s="34"/>
      <c r="BZ245" s="34"/>
    </row>
    <row r="246" spans="3:78" s="33" customFormat="1">
      <c r="C246" s="38"/>
      <c r="D246" s="47"/>
      <c r="E246" s="38"/>
      <c r="F246" s="39"/>
      <c r="G246" s="39"/>
      <c r="H246" s="40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  <c r="AS246" s="34"/>
      <c r="AT246" s="34"/>
      <c r="AU246" s="34"/>
      <c r="AV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34"/>
      <c r="BH246" s="34"/>
      <c r="BI246" s="34"/>
      <c r="BJ246" s="34"/>
      <c r="BK246" s="34"/>
      <c r="BL246" s="34"/>
      <c r="BM246" s="34"/>
      <c r="BN246" s="34"/>
      <c r="BO246" s="34"/>
      <c r="BP246" s="34"/>
      <c r="BQ246" s="34"/>
      <c r="BR246" s="34"/>
      <c r="BS246" s="34"/>
      <c r="BT246" s="34"/>
      <c r="BU246" s="34"/>
      <c r="BV246" s="34"/>
      <c r="BW246" s="34"/>
      <c r="BX246" s="34"/>
      <c r="BY246" s="34"/>
      <c r="BZ246" s="34"/>
    </row>
    <row r="247" spans="3:78" s="33" customFormat="1">
      <c r="C247" s="38"/>
      <c r="D247" s="47"/>
      <c r="E247" s="38"/>
      <c r="F247" s="39"/>
      <c r="G247" s="39"/>
      <c r="H247" s="40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4"/>
      <c r="AT247" s="34"/>
      <c r="AU247" s="34"/>
      <c r="AV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34"/>
      <c r="BH247" s="34"/>
      <c r="BI247" s="34"/>
      <c r="BJ247" s="34"/>
      <c r="BK247" s="34"/>
      <c r="BL247" s="34"/>
      <c r="BM247" s="34"/>
      <c r="BN247" s="34"/>
      <c r="BO247" s="34"/>
      <c r="BP247" s="34"/>
      <c r="BQ247" s="34"/>
      <c r="BR247" s="34"/>
      <c r="BS247" s="34"/>
      <c r="BT247" s="34"/>
      <c r="BU247" s="34"/>
      <c r="BV247" s="34"/>
      <c r="BW247" s="34"/>
      <c r="BX247" s="34"/>
      <c r="BY247" s="34"/>
      <c r="BZ247" s="34"/>
    </row>
    <row r="248" spans="3:78" s="33" customFormat="1">
      <c r="C248" s="38"/>
      <c r="D248" s="47"/>
      <c r="E248" s="38"/>
      <c r="F248" s="39"/>
      <c r="G248" s="39"/>
      <c r="H248" s="40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  <c r="AS248" s="34"/>
      <c r="AT248" s="34"/>
      <c r="AU248" s="34"/>
      <c r="AV248" s="34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34"/>
      <c r="BH248" s="34"/>
      <c r="BI248" s="34"/>
      <c r="BJ248" s="34"/>
      <c r="BK248" s="34"/>
      <c r="BL248" s="34"/>
      <c r="BM248" s="34"/>
      <c r="BN248" s="34"/>
      <c r="BO248" s="34"/>
      <c r="BP248" s="34"/>
      <c r="BQ248" s="34"/>
      <c r="BR248" s="34"/>
      <c r="BS248" s="34"/>
      <c r="BT248" s="34"/>
      <c r="BU248" s="34"/>
      <c r="BV248" s="34"/>
      <c r="BW248" s="34"/>
      <c r="BX248" s="34"/>
      <c r="BY248" s="34"/>
      <c r="BZ248" s="34"/>
    </row>
    <row r="249" spans="3:78" s="33" customFormat="1">
      <c r="C249" s="38"/>
      <c r="D249" s="47"/>
      <c r="E249" s="38"/>
      <c r="F249" s="39"/>
      <c r="G249" s="39"/>
      <c r="H249" s="40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34"/>
      <c r="BH249" s="34"/>
      <c r="BI249" s="34"/>
      <c r="BJ249" s="34"/>
      <c r="BK249" s="34"/>
      <c r="BL249" s="34"/>
      <c r="BM249" s="34"/>
      <c r="BN249" s="34"/>
      <c r="BO249" s="34"/>
      <c r="BP249" s="34"/>
      <c r="BQ249" s="34"/>
      <c r="BR249" s="34"/>
      <c r="BS249" s="34"/>
      <c r="BT249" s="34"/>
      <c r="BU249" s="34"/>
      <c r="BV249" s="34"/>
      <c r="BW249" s="34"/>
      <c r="BX249" s="34"/>
      <c r="BY249" s="34"/>
      <c r="BZ249" s="34"/>
    </row>
    <row r="250" spans="3:78" s="33" customFormat="1">
      <c r="C250" s="38"/>
      <c r="D250" s="47"/>
      <c r="E250" s="38"/>
      <c r="F250" s="39"/>
      <c r="G250" s="39"/>
      <c r="H250" s="40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  <c r="AS250" s="34"/>
      <c r="AT250" s="34"/>
      <c r="AU250" s="34"/>
      <c r="AV250" s="34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G250" s="34"/>
      <c r="BH250" s="34"/>
      <c r="BI250" s="34"/>
      <c r="BJ250" s="34"/>
      <c r="BK250" s="34"/>
      <c r="BL250" s="34"/>
      <c r="BM250" s="34"/>
      <c r="BN250" s="34"/>
      <c r="BO250" s="34"/>
      <c r="BP250" s="34"/>
      <c r="BQ250" s="34"/>
      <c r="BR250" s="34"/>
      <c r="BS250" s="34"/>
      <c r="BT250" s="34"/>
      <c r="BU250" s="34"/>
      <c r="BV250" s="34"/>
      <c r="BW250" s="34"/>
      <c r="BX250" s="34"/>
      <c r="BY250" s="34"/>
      <c r="BZ250" s="34"/>
    </row>
    <row r="251" spans="3:78" s="33" customFormat="1">
      <c r="C251" s="38"/>
      <c r="D251" s="47"/>
      <c r="E251" s="38"/>
      <c r="F251" s="39"/>
      <c r="G251" s="39"/>
      <c r="H251" s="40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  <c r="AS251" s="34"/>
      <c r="AT251" s="34"/>
      <c r="AU251" s="34"/>
      <c r="AV251" s="34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G251" s="34"/>
      <c r="BH251" s="34"/>
      <c r="BI251" s="34"/>
      <c r="BJ251" s="34"/>
      <c r="BK251" s="34"/>
      <c r="BL251" s="34"/>
      <c r="BM251" s="34"/>
      <c r="BN251" s="34"/>
      <c r="BO251" s="34"/>
      <c r="BP251" s="34"/>
      <c r="BQ251" s="34"/>
      <c r="BR251" s="34"/>
      <c r="BS251" s="34"/>
      <c r="BT251" s="34"/>
      <c r="BU251" s="34"/>
      <c r="BV251" s="34"/>
      <c r="BW251" s="34"/>
      <c r="BX251" s="34"/>
      <c r="BY251" s="34"/>
      <c r="BZ251" s="34"/>
    </row>
    <row r="252" spans="3:78" s="33" customFormat="1">
      <c r="C252" s="38"/>
      <c r="D252" s="47"/>
      <c r="E252" s="38"/>
      <c r="F252" s="39"/>
      <c r="G252" s="39"/>
      <c r="H252" s="40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  <c r="AU252" s="34"/>
      <c r="AV252" s="34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34"/>
      <c r="BH252" s="34"/>
      <c r="BI252" s="34"/>
      <c r="BJ252" s="34"/>
      <c r="BK252" s="34"/>
      <c r="BL252" s="34"/>
      <c r="BM252" s="34"/>
      <c r="BN252" s="34"/>
      <c r="BO252" s="34"/>
      <c r="BP252" s="34"/>
      <c r="BQ252" s="34"/>
      <c r="BR252" s="34"/>
      <c r="BS252" s="34"/>
      <c r="BT252" s="34"/>
      <c r="BU252" s="34"/>
      <c r="BV252" s="34"/>
      <c r="BW252" s="34"/>
      <c r="BX252" s="34"/>
      <c r="BY252" s="34"/>
      <c r="BZ252" s="34"/>
    </row>
    <row r="253" spans="3:78" s="33" customFormat="1">
      <c r="C253" s="38"/>
      <c r="D253" s="47"/>
      <c r="E253" s="38"/>
      <c r="F253" s="39"/>
      <c r="G253" s="39"/>
      <c r="H253" s="40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  <c r="AS253" s="34"/>
      <c r="AT253" s="34"/>
      <c r="AU253" s="34"/>
      <c r="AV253" s="34"/>
      <c r="AW253" s="34"/>
      <c r="AX253" s="34"/>
      <c r="AY253" s="34"/>
      <c r="AZ253" s="34"/>
      <c r="BA253" s="34"/>
      <c r="BB253" s="34"/>
      <c r="BC253" s="34"/>
      <c r="BD253" s="34"/>
      <c r="BE253" s="34"/>
      <c r="BF253" s="34"/>
      <c r="BG253" s="34"/>
      <c r="BH253" s="34"/>
      <c r="BI253" s="34"/>
      <c r="BJ253" s="34"/>
      <c r="BK253" s="34"/>
      <c r="BL253" s="34"/>
      <c r="BM253" s="34"/>
      <c r="BN253" s="34"/>
      <c r="BO253" s="34"/>
      <c r="BP253" s="34"/>
      <c r="BQ253" s="34"/>
      <c r="BR253" s="34"/>
      <c r="BS253" s="34"/>
      <c r="BT253" s="34"/>
      <c r="BU253" s="34"/>
      <c r="BV253" s="34"/>
      <c r="BW253" s="34"/>
      <c r="BX253" s="34"/>
      <c r="BY253" s="34"/>
      <c r="BZ253" s="34"/>
    </row>
    <row r="254" spans="3:78" s="33" customFormat="1">
      <c r="C254" s="38"/>
      <c r="D254" s="47"/>
      <c r="E254" s="38"/>
      <c r="F254" s="39"/>
      <c r="G254" s="39"/>
      <c r="H254" s="40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  <c r="AS254" s="34"/>
      <c r="AT254" s="34"/>
      <c r="AU254" s="34"/>
      <c r="AV254" s="34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G254" s="34"/>
      <c r="BH254" s="34"/>
      <c r="BI254" s="34"/>
      <c r="BJ254" s="34"/>
      <c r="BK254" s="34"/>
      <c r="BL254" s="34"/>
      <c r="BM254" s="34"/>
      <c r="BN254" s="34"/>
      <c r="BO254" s="34"/>
      <c r="BP254" s="34"/>
      <c r="BQ254" s="34"/>
      <c r="BR254" s="34"/>
      <c r="BS254" s="34"/>
      <c r="BT254" s="34"/>
      <c r="BU254" s="34"/>
      <c r="BV254" s="34"/>
      <c r="BW254" s="34"/>
      <c r="BX254" s="34"/>
      <c r="BY254" s="34"/>
      <c r="BZ254" s="34"/>
    </row>
    <row r="255" spans="3:78" s="33" customFormat="1">
      <c r="C255" s="38"/>
      <c r="D255" s="47"/>
      <c r="E255" s="38"/>
      <c r="F255" s="39"/>
      <c r="G255" s="39"/>
      <c r="H255" s="40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  <c r="AS255" s="34"/>
      <c r="AT255" s="34"/>
      <c r="AU255" s="34"/>
      <c r="AV255" s="34"/>
      <c r="AW255" s="34"/>
      <c r="AX255" s="34"/>
      <c r="AY255" s="34"/>
      <c r="AZ255" s="34"/>
      <c r="BA255" s="34"/>
      <c r="BB255" s="34"/>
      <c r="BC255" s="34"/>
      <c r="BD255" s="34"/>
      <c r="BE255" s="34"/>
      <c r="BF255" s="34"/>
      <c r="BG255" s="34"/>
      <c r="BH255" s="34"/>
      <c r="BI255" s="34"/>
      <c r="BJ255" s="34"/>
      <c r="BK255" s="34"/>
      <c r="BL255" s="34"/>
      <c r="BM255" s="34"/>
      <c r="BN255" s="34"/>
      <c r="BO255" s="34"/>
      <c r="BP255" s="34"/>
      <c r="BQ255" s="34"/>
      <c r="BR255" s="34"/>
      <c r="BS255" s="34"/>
      <c r="BT255" s="34"/>
      <c r="BU255" s="34"/>
      <c r="BV255" s="34"/>
      <c r="BW255" s="34"/>
      <c r="BX255" s="34"/>
      <c r="BY255" s="34"/>
      <c r="BZ255" s="34"/>
    </row>
    <row r="256" spans="3:78" s="33" customFormat="1">
      <c r="C256" s="38"/>
      <c r="D256" s="47"/>
      <c r="E256" s="38"/>
      <c r="F256" s="39"/>
      <c r="G256" s="39"/>
      <c r="H256" s="40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  <c r="AU256" s="34"/>
      <c r="AV256" s="34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34"/>
      <c r="BH256" s="34"/>
      <c r="BI256" s="34"/>
      <c r="BJ256" s="34"/>
      <c r="BK256" s="34"/>
      <c r="BL256" s="34"/>
      <c r="BM256" s="34"/>
      <c r="BN256" s="34"/>
      <c r="BO256" s="34"/>
      <c r="BP256" s="34"/>
      <c r="BQ256" s="34"/>
      <c r="BR256" s="34"/>
      <c r="BS256" s="34"/>
      <c r="BT256" s="34"/>
      <c r="BU256" s="34"/>
      <c r="BV256" s="34"/>
      <c r="BW256" s="34"/>
      <c r="BX256" s="34"/>
      <c r="BY256" s="34"/>
      <c r="BZ256" s="34"/>
    </row>
    <row r="257" spans="3:78" s="33" customFormat="1">
      <c r="C257" s="38"/>
      <c r="D257" s="47"/>
      <c r="E257" s="38"/>
      <c r="F257" s="39"/>
      <c r="G257" s="39"/>
      <c r="H257" s="40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  <c r="AU257" s="34"/>
      <c r="AV257" s="34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G257" s="34"/>
      <c r="BH257" s="34"/>
      <c r="BI257" s="34"/>
      <c r="BJ257" s="34"/>
      <c r="BK257" s="34"/>
      <c r="BL257" s="34"/>
      <c r="BM257" s="34"/>
      <c r="BN257" s="34"/>
      <c r="BO257" s="34"/>
      <c r="BP257" s="34"/>
      <c r="BQ257" s="34"/>
      <c r="BR257" s="34"/>
      <c r="BS257" s="34"/>
      <c r="BT257" s="34"/>
      <c r="BU257" s="34"/>
      <c r="BV257" s="34"/>
      <c r="BW257" s="34"/>
      <c r="BX257" s="34"/>
      <c r="BY257" s="34"/>
      <c r="BZ257" s="34"/>
    </row>
    <row r="258" spans="3:78" s="33" customFormat="1">
      <c r="C258" s="38"/>
      <c r="D258" s="47"/>
      <c r="E258" s="38"/>
      <c r="F258" s="39"/>
      <c r="G258" s="39"/>
      <c r="H258" s="40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  <c r="AS258" s="34"/>
      <c r="AT258" s="34"/>
      <c r="AU258" s="34"/>
      <c r="AV258" s="34"/>
      <c r="AW258" s="34"/>
      <c r="AX258" s="34"/>
      <c r="AY258" s="34"/>
      <c r="AZ258" s="34"/>
      <c r="BA258" s="34"/>
      <c r="BB258" s="34"/>
      <c r="BC258" s="34"/>
      <c r="BD258" s="34"/>
      <c r="BE258" s="34"/>
      <c r="BF258" s="34"/>
      <c r="BG258" s="34"/>
      <c r="BH258" s="34"/>
      <c r="BI258" s="34"/>
      <c r="BJ258" s="34"/>
      <c r="BK258" s="34"/>
      <c r="BL258" s="34"/>
      <c r="BM258" s="34"/>
      <c r="BN258" s="34"/>
      <c r="BO258" s="34"/>
      <c r="BP258" s="34"/>
      <c r="BQ258" s="34"/>
      <c r="BR258" s="34"/>
      <c r="BS258" s="34"/>
      <c r="BT258" s="34"/>
      <c r="BU258" s="34"/>
      <c r="BV258" s="34"/>
      <c r="BW258" s="34"/>
      <c r="BX258" s="34"/>
      <c r="BY258" s="34"/>
      <c r="BZ258" s="34"/>
    </row>
    <row r="259" spans="3:78" s="33" customFormat="1">
      <c r="C259" s="38"/>
      <c r="D259" s="47"/>
      <c r="E259" s="38"/>
      <c r="F259" s="39"/>
      <c r="G259" s="39"/>
      <c r="H259" s="40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  <c r="AV259" s="34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G259" s="34"/>
      <c r="BH259" s="34"/>
      <c r="BI259" s="34"/>
      <c r="BJ259" s="34"/>
      <c r="BK259" s="34"/>
      <c r="BL259" s="34"/>
      <c r="BM259" s="34"/>
      <c r="BN259" s="34"/>
      <c r="BO259" s="34"/>
      <c r="BP259" s="34"/>
      <c r="BQ259" s="34"/>
      <c r="BR259" s="34"/>
      <c r="BS259" s="34"/>
      <c r="BT259" s="34"/>
      <c r="BU259" s="34"/>
      <c r="BV259" s="34"/>
      <c r="BW259" s="34"/>
      <c r="BX259" s="34"/>
      <c r="BY259" s="34"/>
      <c r="BZ259" s="34"/>
    </row>
    <row r="260" spans="3:78" s="33" customFormat="1">
      <c r="C260" s="38"/>
      <c r="D260" s="47"/>
      <c r="E260" s="38"/>
      <c r="F260" s="39"/>
      <c r="G260" s="39"/>
      <c r="H260" s="40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  <c r="AT260" s="34"/>
      <c r="AU260" s="34"/>
      <c r="AV260" s="34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34"/>
      <c r="BH260" s="34"/>
      <c r="BI260" s="34"/>
      <c r="BJ260" s="34"/>
      <c r="BK260" s="34"/>
      <c r="BL260" s="34"/>
      <c r="BM260" s="34"/>
      <c r="BN260" s="34"/>
      <c r="BO260" s="34"/>
      <c r="BP260" s="34"/>
      <c r="BQ260" s="34"/>
      <c r="BR260" s="34"/>
      <c r="BS260" s="34"/>
      <c r="BT260" s="34"/>
      <c r="BU260" s="34"/>
      <c r="BV260" s="34"/>
      <c r="BW260" s="34"/>
      <c r="BX260" s="34"/>
      <c r="BY260" s="34"/>
      <c r="BZ260" s="34"/>
    </row>
    <row r="261" spans="3:78" s="33" customFormat="1">
      <c r="C261" s="38"/>
      <c r="D261" s="47"/>
      <c r="E261" s="38"/>
      <c r="F261" s="39"/>
      <c r="G261" s="39"/>
      <c r="H261" s="40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  <c r="AU261" s="34"/>
      <c r="AV261" s="34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34"/>
      <c r="BH261" s="34"/>
      <c r="BI261" s="34"/>
      <c r="BJ261" s="34"/>
      <c r="BK261" s="34"/>
      <c r="BL261" s="34"/>
      <c r="BM261" s="34"/>
      <c r="BN261" s="34"/>
      <c r="BO261" s="34"/>
      <c r="BP261" s="34"/>
      <c r="BQ261" s="34"/>
      <c r="BR261" s="34"/>
      <c r="BS261" s="34"/>
      <c r="BT261" s="34"/>
      <c r="BU261" s="34"/>
      <c r="BV261" s="34"/>
      <c r="BW261" s="34"/>
      <c r="BX261" s="34"/>
      <c r="BY261" s="34"/>
      <c r="BZ261" s="34"/>
    </row>
    <row r="262" spans="3:78" s="33" customFormat="1">
      <c r="C262" s="38"/>
      <c r="D262" s="47"/>
      <c r="E262" s="38"/>
      <c r="F262" s="39"/>
      <c r="G262" s="39"/>
      <c r="H262" s="40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  <c r="AS262" s="34"/>
      <c r="AT262" s="34"/>
      <c r="AU262" s="34"/>
      <c r="AV262" s="34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34"/>
      <c r="BH262" s="34"/>
      <c r="BI262" s="34"/>
      <c r="BJ262" s="34"/>
      <c r="BK262" s="34"/>
      <c r="BL262" s="34"/>
      <c r="BM262" s="34"/>
      <c r="BN262" s="34"/>
      <c r="BO262" s="34"/>
      <c r="BP262" s="34"/>
      <c r="BQ262" s="34"/>
      <c r="BR262" s="34"/>
      <c r="BS262" s="34"/>
      <c r="BT262" s="34"/>
      <c r="BU262" s="34"/>
      <c r="BV262" s="34"/>
      <c r="BW262" s="34"/>
      <c r="BX262" s="34"/>
      <c r="BY262" s="34"/>
      <c r="BZ262" s="34"/>
    </row>
    <row r="263" spans="3:78" s="33" customFormat="1">
      <c r="C263" s="38"/>
      <c r="D263" s="47"/>
      <c r="E263" s="38"/>
      <c r="F263" s="39"/>
      <c r="G263" s="39"/>
      <c r="H263" s="40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  <c r="AS263" s="34"/>
      <c r="AT263" s="34"/>
      <c r="AU263" s="34"/>
      <c r="AV263" s="34"/>
      <c r="AW263" s="34"/>
      <c r="AX263" s="34"/>
      <c r="AY263" s="34"/>
      <c r="AZ263" s="34"/>
      <c r="BA263" s="34"/>
      <c r="BB263" s="34"/>
      <c r="BC263" s="34"/>
      <c r="BD263" s="34"/>
      <c r="BE263" s="34"/>
      <c r="BF263" s="34"/>
      <c r="BG263" s="34"/>
      <c r="BH263" s="34"/>
      <c r="BI263" s="34"/>
      <c r="BJ263" s="34"/>
      <c r="BK263" s="34"/>
      <c r="BL263" s="34"/>
      <c r="BM263" s="34"/>
      <c r="BN263" s="34"/>
      <c r="BO263" s="34"/>
      <c r="BP263" s="34"/>
      <c r="BQ263" s="34"/>
      <c r="BR263" s="34"/>
      <c r="BS263" s="34"/>
      <c r="BT263" s="34"/>
      <c r="BU263" s="34"/>
      <c r="BV263" s="34"/>
      <c r="BW263" s="34"/>
      <c r="BX263" s="34"/>
      <c r="BY263" s="34"/>
      <c r="BZ263" s="34"/>
    </row>
    <row r="264" spans="3:78" s="33" customFormat="1">
      <c r="C264" s="38"/>
      <c r="D264" s="47"/>
      <c r="E264" s="38"/>
      <c r="F264" s="39"/>
      <c r="G264" s="39"/>
      <c r="H264" s="40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  <c r="AS264" s="34"/>
      <c r="AT264" s="34"/>
      <c r="AU264" s="34"/>
      <c r="AV264" s="34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34"/>
      <c r="BH264" s="34"/>
      <c r="BI264" s="34"/>
      <c r="BJ264" s="34"/>
      <c r="BK264" s="34"/>
      <c r="BL264" s="34"/>
      <c r="BM264" s="34"/>
      <c r="BN264" s="34"/>
      <c r="BO264" s="34"/>
      <c r="BP264" s="34"/>
      <c r="BQ264" s="34"/>
      <c r="BR264" s="34"/>
      <c r="BS264" s="34"/>
      <c r="BT264" s="34"/>
      <c r="BU264" s="34"/>
      <c r="BV264" s="34"/>
      <c r="BW264" s="34"/>
      <c r="BX264" s="34"/>
      <c r="BY264" s="34"/>
      <c r="BZ264" s="34"/>
    </row>
    <row r="265" spans="3:78" s="33" customFormat="1">
      <c r="C265" s="38"/>
      <c r="D265" s="47"/>
      <c r="E265" s="38"/>
      <c r="F265" s="39"/>
      <c r="G265" s="39"/>
      <c r="H265" s="40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  <c r="AV265" s="34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34"/>
      <c r="BH265" s="34"/>
      <c r="BI265" s="34"/>
      <c r="BJ265" s="34"/>
      <c r="BK265" s="34"/>
      <c r="BL265" s="34"/>
      <c r="BM265" s="34"/>
      <c r="BN265" s="34"/>
      <c r="BO265" s="34"/>
      <c r="BP265" s="34"/>
      <c r="BQ265" s="34"/>
      <c r="BR265" s="34"/>
      <c r="BS265" s="34"/>
      <c r="BT265" s="34"/>
      <c r="BU265" s="34"/>
      <c r="BV265" s="34"/>
      <c r="BW265" s="34"/>
      <c r="BX265" s="34"/>
      <c r="BY265" s="34"/>
      <c r="BZ265" s="34"/>
    </row>
    <row r="266" spans="3:78" s="33" customFormat="1">
      <c r="C266" s="38"/>
      <c r="D266" s="47"/>
      <c r="E266" s="38"/>
      <c r="F266" s="39"/>
      <c r="G266" s="39"/>
      <c r="H266" s="40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  <c r="AS266" s="34"/>
      <c r="AT266" s="34"/>
      <c r="AU266" s="34"/>
      <c r="AV266" s="34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G266" s="34"/>
      <c r="BH266" s="34"/>
      <c r="BI266" s="34"/>
      <c r="BJ266" s="34"/>
      <c r="BK266" s="34"/>
      <c r="BL266" s="34"/>
      <c r="BM266" s="34"/>
      <c r="BN266" s="34"/>
      <c r="BO266" s="34"/>
      <c r="BP266" s="34"/>
      <c r="BQ266" s="34"/>
      <c r="BR266" s="34"/>
      <c r="BS266" s="34"/>
      <c r="BT266" s="34"/>
      <c r="BU266" s="34"/>
      <c r="BV266" s="34"/>
      <c r="BW266" s="34"/>
      <c r="BX266" s="34"/>
      <c r="BY266" s="34"/>
      <c r="BZ266" s="34"/>
    </row>
    <row r="267" spans="3:78" s="33" customFormat="1">
      <c r="C267" s="38"/>
      <c r="D267" s="47"/>
      <c r="E267" s="38"/>
      <c r="F267" s="39"/>
      <c r="G267" s="39"/>
      <c r="H267" s="40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  <c r="AV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  <c r="BJ267" s="34"/>
      <c r="BK267" s="34"/>
      <c r="BL267" s="34"/>
      <c r="BM267" s="34"/>
      <c r="BN267" s="34"/>
      <c r="BO267" s="34"/>
      <c r="BP267" s="34"/>
      <c r="BQ267" s="34"/>
      <c r="BR267" s="34"/>
      <c r="BS267" s="34"/>
      <c r="BT267" s="34"/>
      <c r="BU267" s="34"/>
      <c r="BV267" s="34"/>
      <c r="BW267" s="34"/>
      <c r="BX267" s="34"/>
      <c r="BY267" s="34"/>
      <c r="BZ267" s="34"/>
    </row>
    <row r="268" spans="3:78" s="33" customFormat="1">
      <c r="C268" s="38"/>
      <c r="D268" s="47"/>
      <c r="E268" s="38"/>
      <c r="F268" s="39"/>
      <c r="G268" s="39"/>
      <c r="H268" s="40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4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  <c r="BJ268" s="34"/>
      <c r="BK268" s="34"/>
      <c r="BL268" s="34"/>
      <c r="BM268" s="34"/>
      <c r="BN268" s="34"/>
      <c r="BO268" s="34"/>
      <c r="BP268" s="34"/>
      <c r="BQ268" s="34"/>
      <c r="BR268" s="34"/>
      <c r="BS268" s="34"/>
      <c r="BT268" s="34"/>
      <c r="BU268" s="34"/>
      <c r="BV268" s="34"/>
      <c r="BW268" s="34"/>
      <c r="BX268" s="34"/>
      <c r="BY268" s="34"/>
      <c r="BZ268" s="34"/>
    </row>
    <row r="269" spans="3:78" s="33" customFormat="1">
      <c r="C269" s="38"/>
      <c r="D269" s="47"/>
      <c r="E269" s="38"/>
      <c r="F269" s="39"/>
      <c r="G269" s="39"/>
      <c r="H269" s="40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34"/>
      <c r="AT269" s="34"/>
      <c r="AU269" s="34"/>
      <c r="AV269" s="34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G269" s="34"/>
      <c r="BH269" s="34"/>
      <c r="BI269" s="34"/>
      <c r="BJ269" s="34"/>
      <c r="BK269" s="34"/>
      <c r="BL269" s="34"/>
      <c r="BM269" s="34"/>
      <c r="BN269" s="34"/>
      <c r="BO269" s="34"/>
      <c r="BP269" s="34"/>
      <c r="BQ269" s="34"/>
      <c r="BR269" s="34"/>
      <c r="BS269" s="34"/>
      <c r="BT269" s="34"/>
      <c r="BU269" s="34"/>
      <c r="BV269" s="34"/>
      <c r="BW269" s="34"/>
      <c r="BX269" s="34"/>
      <c r="BY269" s="34"/>
      <c r="BZ269" s="34"/>
    </row>
    <row r="270" spans="3:78" s="33" customFormat="1">
      <c r="C270" s="38"/>
      <c r="D270" s="47"/>
      <c r="E270" s="38"/>
      <c r="F270" s="39"/>
      <c r="G270" s="39"/>
      <c r="H270" s="40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  <c r="AT270" s="34"/>
      <c r="AU270" s="34"/>
      <c r="AV270" s="34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34"/>
      <c r="BH270" s="34"/>
      <c r="BI270" s="34"/>
      <c r="BJ270" s="34"/>
      <c r="BK270" s="34"/>
      <c r="BL270" s="34"/>
      <c r="BM270" s="34"/>
      <c r="BN270" s="34"/>
      <c r="BO270" s="34"/>
      <c r="BP270" s="34"/>
      <c r="BQ270" s="34"/>
      <c r="BR270" s="34"/>
      <c r="BS270" s="34"/>
      <c r="BT270" s="34"/>
      <c r="BU270" s="34"/>
      <c r="BV270" s="34"/>
      <c r="BW270" s="34"/>
      <c r="BX270" s="34"/>
      <c r="BY270" s="34"/>
      <c r="BZ270" s="34"/>
    </row>
    <row r="271" spans="3:78" s="33" customFormat="1">
      <c r="C271" s="38"/>
      <c r="D271" s="47"/>
      <c r="E271" s="38"/>
      <c r="F271" s="39"/>
      <c r="G271" s="39"/>
      <c r="H271" s="40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4"/>
      <c r="AT271" s="34"/>
      <c r="AU271" s="34"/>
      <c r="AV271" s="34"/>
      <c r="AW271" s="34"/>
      <c r="AX271" s="34"/>
      <c r="AY271" s="34"/>
      <c r="AZ271" s="34"/>
      <c r="BA271" s="34"/>
      <c r="BB271" s="34"/>
      <c r="BC271" s="34"/>
      <c r="BD271" s="34"/>
      <c r="BE271" s="34"/>
      <c r="BF271" s="34"/>
      <c r="BG271" s="34"/>
      <c r="BH271" s="34"/>
      <c r="BI271" s="34"/>
      <c r="BJ271" s="34"/>
      <c r="BK271" s="34"/>
      <c r="BL271" s="34"/>
      <c r="BM271" s="34"/>
      <c r="BN271" s="34"/>
      <c r="BO271" s="34"/>
      <c r="BP271" s="34"/>
      <c r="BQ271" s="34"/>
      <c r="BR271" s="34"/>
      <c r="BS271" s="34"/>
      <c r="BT271" s="34"/>
      <c r="BU271" s="34"/>
      <c r="BV271" s="34"/>
      <c r="BW271" s="34"/>
      <c r="BX271" s="34"/>
      <c r="BY271" s="34"/>
      <c r="BZ271" s="34"/>
    </row>
    <row r="272" spans="3:78" s="33" customFormat="1">
      <c r="C272" s="38"/>
      <c r="D272" s="47"/>
      <c r="E272" s="38"/>
      <c r="F272" s="39"/>
      <c r="G272" s="39"/>
      <c r="H272" s="40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  <c r="AS272" s="34"/>
      <c r="AT272" s="34"/>
      <c r="AU272" s="34"/>
      <c r="AV272" s="34"/>
      <c r="AW272" s="34"/>
      <c r="AX272" s="34"/>
      <c r="AY272" s="34"/>
      <c r="AZ272" s="34"/>
      <c r="BA272" s="34"/>
      <c r="BB272" s="34"/>
      <c r="BC272" s="34"/>
      <c r="BD272" s="34"/>
      <c r="BE272" s="34"/>
      <c r="BF272" s="34"/>
      <c r="BG272" s="34"/>
      <c r="BH272" s="34"/>
      <c r="BI272" s="34"/>
      <c r="BJ272" s="34"/>
      <c r="BK272" s="34"/>
      <c r="BL272" s="34"/>
      <c r="BM272" s="34"/>
      <c r="BN272" s="34"/>
      <c r="BO272" s="34"/>
      <c r="BP272" s="34"/>
      <c r="BQ272" s="34"/>
      <c r="BR272" s="34"/>
      <c r="BS272" s="34"/>
      <c r="BT272" s="34"/>
      <c r="BU272" s="34"/>
      <c r="BV272" s="34"/>
      <c r="BW272" s="34"/>
      <c r="BX272" s="34"/>
      <c r="BY272" s="34"/>
      <c r="BZ272" s="34"/>
    </row>
    <row r="273" spans="3:78" s="33" customFormat="1">
      <c r="C273" s="38"/>
      <c r="D273" s="47"/>
      <c r="E273" s="38"/>
      <c r="F273" s="39"/>
      <c r="G273" s="39"/>
      <c r="H273" s="40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  <c r="AS273" s="34"/>
      <c r="AT273" s="34"/>
      <c r="AU273" s="34"/>
      <c r="AV273" s="34"/>
      <c r="AW273" s="34"/>
      <c r="AX273" s="34"/>
      <c r="AY273" s="34"/>
      <c r="AZ273" s="34"/>
      <c r="BA273" s="34"/>
      <c r="BB273" s="34"/>
      <c r="BC273" s="34"/>
      <c r="BD273" s="34"/>
      <c r="BE273" s="34"/>
      <c r="BF273" s="34"/>
      <c r="BG273" s="34"/>
      <c r="BH273" s="34"/>
      <c r="BI273" s="34"/>
      <c r="BJ273" s="34"/>
      <c r="BK273" s="34"/>
      <c r="BL273" s="34"/>
      <c r="BM273" s="34"/>
      <c r="BN273" s="34"/>
      <c r="BO273" s="34"/>
      <c r="BP273" s="34"/>
      <c r="BQ273" s="34"/>
      <c r="BR273" s="34"/>
      <c r="BS273" s="34"/>
      <c r="BT273" s="34"/>
      <c r="BU273" s="34"/>
      <c r="BV273" s="34"/>
      <c r="BW273" s="34"/>
      <c r="BX273" s="34"/>
      <c r="BY273" s="34"/>
      <c r="BZ273" s="34"/>
    </row>
    <row r="274" spans="3:78" s="33" customFormat="1">
      <c r="C274" s="38"/>
      <c r="D274" s="47"/>
      <c r="E274" s="38"/>
      <c r="F274" s="39"/>
      <c r="G274" s="39"/>
      <c r="H274" s="40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  <c r="AS274" s="34"/>
      <c r="AT274" s="34"/>
      <c r="AU274" s="34"/>
      <c r="AV274" s="34"/>
      <c r="AW274" s="34"/>
      <c r="AX274" s="34"/>
      <c r="AY274" s="34"/>
      <c r="AZ274" s="34"/>
      <c r="BA274" s="34"/>
      <c r="BB274" s="34"/>
      <c r="BC274" s="34"/>
      <c r="BD274" s="34"/>
      <c r="BE274" s="34"/>
      <c r="BF274" s="34"/>
      <c r="BG274" s="34"/>
      <c r="BH274" s="34"/>
      <c r="BI274" s="34"/>
      <c r="BJ274" s="34"/>
      <c r="BK274" s="34"/>
      <c r="BL274" s="34"/>
      <c r="BM274" s="34"/>
      <c r="BN274" s="34"/>
      <c r="BO274" s="34"/>
      <c r="BP274" s="34"/>
      <c r="BQ274" s="34"/>
      <c r="BR274" s="34"/>
      <c r="BS274" s="34"/>
      <c r="BT274" s="34"/>
      <c r="BU274" s="34"/>
      <c r="BV274" s="34"/>
      <c r="BW274" s="34"/>
      <c r="BX274" s="34"/>
      <c r="BY274" s="34"/>
      <c r="BZ274" s="34"/>
    </row>
    <row r="275" spans="3:78" s="33" customFormat="1">
      <c r="C275" s="38"/>
      <c r="D275" s="47"/>
      <c r="E275" s="38"/>
      <c r="F275" s="39"/>
      <c r="G275" s="39"/>
      <c r="H275" s="40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4"/>
      <c r="AT275" s="34"/>
      <c r="AU275" s="34"/>
      <c r="AV275" s="34"/>
      <c r="AW275" s="34"/>
      <c r="AX275" s="34"/>
      <c r="AY275" s="34"/>
      <c r="AZ275" s="34"/>
      <c r="BA275" s="34"/>
      <c r="BB275" s="34"/>
      <c r="BC275" s="34"/>
      <c r="BD275" s="34"/>
      <c r="BE275" s="34"/>
      <c r="BF275" s="34"/>
      <c r="BG275" s="34"/>
      <c r="BH275" s="34"/>
      <c r="BI275" s="34"/>
      <c r="BJ275" s="34"/>
      <c r="BK275" s="34"/>
      <c r="BL275" s="34"/>
      <c r="BM275" s="34"/>
      <c r="BN275" s="34"/>
      <c r="BO275" s="34"/>
      <c r="BP275" s="34"/>
      <c r="BQ275" s="34"/>
      <c r="BR275" s="34"/>
      <c r="BS275" s="34"/>
      <c r="BT275" s="34"/>
      <c r="BU275" s="34"/>
      <c r="BV275" s="34"/>
      <c r="BW275" s="34"/>
      <c r="BX275" s="34"/>
      <c r="BY275" s="34"/>
      <c r="BZ275" s="34"/>
    </row>
    <row r="276" spans="3:78" s="33" customFormat="1">
      <c r="C276" s="38"/>
      <c r="D276" s="47"/>
      <c r="E276" s="38"/>
      <c r="F276" s="39"/>
      <c r="G276" s="39"/>
      <c r="H276" s="40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  <c r="AT276" s="34"/>
      <c r="AU276" s="34"/>
      <c r="AV276" s="34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G276" s="34"/>
      <c r="BH276" s="34"/>
      <c r="BI276" s="34"/>
      <c r="BJ276" s="34"/>
      <c r="BK276" s="34"/>
      <c r="BL276" s="34"/>
      <c r="BM276" s="34"/>
      <c r="BN276" s="34"/>
      <c r="BO276" s="34"/>
      <c r="BP276" s="34"/>
      <c r="BQ276" s="34"/>
      <c r="BR276" s="34"/>
      <c r="BS276" s="34"/>
      <c r="BT276" s="34"/>
      <c r="BU276" s="34"/>
      <c r="BV276" s="34"/>
      <c r="BW276" s="34"/>
      <c r="BX276" s="34"/>
      <c r="BY276" s="34"/>
      <c r="BZ276" s="34"/>
    </row>
    <row r="277" spans="3:78" s="33" customFormat="1">
      <c r="C277" s="38"/>
      <c r="D277" s="47"/>
      <c r="E277" s="38"/>
      <c r="F277" s="39"/>
      <c r="G277" s="39"/>
      <c r="H277" s="40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4"/>
      <c r="AU277" s="34"/>
      <c r="AV277" s="34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G277" s="34"/>
      <c r="BH277" s="34"/>
      <c r="BI277" s="34"/>
      <c r="BJ277" s="34"/>
      <c r="BK277" s="34"/>
      <c r="BL277" s="34"/>
      <c r="BM277" s="34"/>
      <c r="BN277" s="34"/>
      <c r="BO277" s="34"/>
      <c r="BP277" s="34"/>
      <c r="BQ277" s="34"/>
      <c r="BR277" s="34"/>
      <c r="BS277" s="34"/>
      <c r="BT277" s="34"/>
      <c r="BU277" s="34"/>
      <c r="BV277" s="34"/>
      <c r="BW277" s="34"/>
      <c r="BX277" s="34"/>
      <c r="BY277" s="34"/>
      <c r="BZ277" s="34"/>
    </row>
    <row r="278" spans="3:78" s="33" customFormat="1">
      <c r="C278" s="38"/>
      <c r="D278" s="47"/>
      <c r="E278" s="38"/>
      <c r="F278" s="39"/>
      <c r="G278" s="39"/>
      <c r="H278" s="40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  <c r="AV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  <c r="BJ278" s="34"/>
      <c r="BK278" s="34"/>
      <c r="BL278" s="34"/>
      <c r="BM278" s="34"/>
      <c r="BN278" s="34"/>
      <c r="BO278" s="34"/>
      <c r="BP278" s="34"/>
      <c r="BQ278" s="34"/>
      <c r="BR278" s="34"/>
      <c r="BS278" s="34"/>
      <c r="BT278" s="34"/>
      <c r="BU278" s="34"/>
      <c r="BV278" s="34"/>
      <c r="BW278" s="34"/>
      <c r="BX278" s="34"/>
      <c r="BY278" s="34"/>
      <c r="BZ278" s="34"/>
    </row>
    <row r="279" spans="3:78" s="33" customFormat="1">
      <c r="C279" s="38"/>
      <c r="D279" s="47"/>
      <c r="E279" s="38"/>
      <c r="F279" s="39"/>
      <c r="G279" s="39"/>
      <c r="H279" s="40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  <c r="AV279" s="34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  <c r="BJ279" s="34"/>
      <c r="BK279" s="34"/>
      <c r="BL279" s="34"/>
      <c r="BM279" s="34"/>
      <c r="BN279" s="34"/>
      <c r="BO279" s="34"/>
      <c r="BP279" s="34"/>
      <c r="BQ279" s="34"/>
      <c r="BR279" s="34"/>
      <c r="BS279" s="34"/>
      <c r="BT279" s="34"/>
      <c r="BU279" s="34"/>
      <c r="BV279" s="34"/>
      <c r="BW279" s="34"/>
      <c r="BX279" s="34"/>
      <c r="BY279" s="34"/>
      <c r="BZ279" s="34"/>
    </row>
    <row r="280" spans="3:78" s="33" customFormat="1">
      <c r="C280" s="38"/>
      <c r="D280" s="47"/>
      <c r="E280" s="38"/>
      <c r="F280" s="39"/>
      <c r="G280" s="39"/>
      <c r="H280" s="40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  <c r="AS280" s="34"/>
      <c r="AT280" s="34"/>
      <c r="AU280" s="34"/>
      <c r="AV280" s="34"/>
      <c r="AW280" s="34"/>
      <c r="AX280" s="34"/>
      <c r="AY280" s="34"/>
      <c r="AZ280" s="34"/>
      <c r="BA280" s="34"/>
      <c r="BB280" s="34"/>
      <c r="BC280" s="34"/>
      <c r="BD280" s="34"/>
      <c r="BE280" s="34"/>
      <c r="BF280" s="34"/>
      <c r="BG280" s="34"/>
      <c r="BH280" s="34"/>
      <c r="BI280" s="34"/>
      <c r="BJ280" s="34"/>
      <c r="BK280" s="34"/>
      <c r="BL280" s="34"/>
      <c r="BM280" s="34"/>
      <c r="BN280" s="34"/>
      <c r="BO280" s="34"/>
      <c r="BP280" s="34"/>
      <c r="BQ280" s="34"/>
      <c r="BR280" s="34"/>
      <c r="BS280" s="34"/>
      <c r="BT280" s="34"/>
      <c r="BU280" s="34"/>
      <c r="BV280" s="34"/>
      <c r="BW280" s="34"/>
      <c r="BX280" s="34"/>
      <c r="BY280" s="34"/>
      <c r="BZ280" s="34"/>
    </row>
    <row r="281" spans="3:78" s="33" customFormat="1">
      <c r="C281" s="38"/>
      <c r="D281" s="47"/>
      <c r="E281" s="38"/>
      <c r="F281" s="39"/>
      <c r="G281" s="39"/>
      <c r="H281" s="40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  <c r="AS281" s="34"/>
      <c r="AT281" s="34"/>
      <c r="AU281" s="34"/>
      <c r="AV281" s="34"/>
      <c r="AW281" s="34"/>
      <c r="AX281" s="34"/>
      <c r="AY281" s="34"/>
      <c r="AZ281" s="34"/>
      <c r="BA281" s="34"/>
      <c r="BB281" s="34"/>
      <c r="BC281" s="34"/>
      <c r="BD281" s="34"/>
      <c r="BE281" s="34"/>
      <c r="BF281" s="34"/>
      <c r="BG281" s="34"/>
      <c r="BH281" s="34"/>
      <c r="BI281" s="34"/>
      <c r="BJ281" s="34"/>
      <c r="BK281" s="34"/>
      <c r="BL281" s="34"/>
      <c r="BM281" s="34"/>
      <c r="BN281" s="34"/>
      <c r="BO281" s="34"/>
      <c r="BP281" s="34"/>
      <c r="BQ281" s="34"/>
      <c r="BR281" s="34"/>
      <c r="BS281" s="34"/>
      <c r="BT281" s="34"/>
      <c r="BU281" s="34"/>
      <c r="BV281" s="34"/>
      <c r="BW281" s="34"/>
      <c r="BX281" s="34"/>
      <c r="BY281" s="34"/>
      <c r="BZ281" s="34"/>
    </row>
    <row r="282" spans="3:78" s="33" customFormat="1">
      <c r="C282" s="38"/>
      <c r="D282" s="47"/>
      <c r="E282" s="38"/>
      <c r="F282" s="39"/>
      <c r="G282" s="39"/>
      <c r="H282" s="40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  <c r="AT282" s="34"/>
      <c r="AU282" s="34"/>
      <c r="AV282" s="34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34"/>
      <c r="BH282" s="34"/>
      <c r="BI282" s="34"/>
      <c r="BJ282" s="34"/>
      <c r="BK282" s="34"/>
      <c r="BL282" s="34"/>
      <c r="BM282" s="34"/>
      <c r="BN282" s="34"/>
      <c r="BO282" s="34"/>
      <c r="BP282" s="34"/>
      <c r="BQ282" s="34"/>
      <c r="BR282" s="34"/>
      <c r="BS282" s="34"/>
      <c r="BT282" s="34"/>
      <c r="BU282" s="34"/>
      <c r="BV282" s="34"/>
      <c r="BW282" s="34"/>
      <c r="BX282" s="34"/>
      <c r="BY282" s="34"/>
      <c r="BZ282" s="34"/>
    </row>
    <row r="283" spans="3:78" s="33" customFormat="1">
      <c r="C283" s="38"/>
      <c r="D283" s="47"/>
      <c r="E283" s="38"/>
      <c r="F283" s="39"/>
      <c r="G283" s="39"/>
      <c r="H283" s="40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4"/>
      <c r="AT283" s="34"/>
      <c r="AU283" s="34"/>
      <c r="AV283" s="34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G283" s="34"/>
      <c r="BH283" s="34"/>
      <c r="BI283" s="34"/>
      <c r="BJ283" s="34"/>
      <c r="BK283" s="34"/>
      <c r="BL283" s="34"/>
      <c r="BM283" s="34"/>
      <c r="BN283" s="34"/>
      <c r="BO283" s="34"/>
      <c r="BP283" s="34"/>
      <c r="BQ283" s="34"/>
      <c r="BR283" s="34"/>
      <c r="BS283" s="34"/>
      <c r="BT283" s="34"/>
      <c r="BU283" s="34"/>
      <c r="BV283" s="34"/>
      <c r="BW283" s="34"/>
      <c r="BX283" s="34"/>
      <c r="BY283" s="34"/>
      <c r="BZ283" s="34"/>
    </row>
    <row r="284" spans="3:78" s="33" customFormat="1">
      <c r="C284" s="38"/>
      <c r="D284" s="47"/>
      <c r="E284" s="38"/>
      <c r="F284" s="39"/>
      <c r="G284" s="39"/>
      <c r="H284" s="40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  <c r="AS284" s="34"/>
      <c r="AT284" s="34"/>
      <c r="AU284" s="34"/>
      <c r="AV284" s="34"/>
      <c r="AW284" s="34"/>
      <c r="AX284" s="34"/>
      <c r="AY284" s="34"/>
      <c r="AZ284" s="34"/>
      <c r="BA284" s="34"/>
      <c r="BB284" s="34"/>
      <c r="BC284" s="34"/>
      <c r="BD284" s="34"/>
      <c r="BE284" s="34"/>
      <c r="BF284" s="34"/>
      <c r="BG284" s="34"/>
      <c r="BH284" s="34"/>
      <c r="BI284" s="34"/>
      <c r="BJ284" s="34"/>
      <c r="BK284" s="34"/>
      <c r="BL284" s="34"/>
      <c r="BM284" s="34"/>
      <c r="BN284" s="34"/>
      <c r="BO284" s="34"/>
      <c r="BP284" s="34"/>
      <c r="BQ284" s="34"/>
      <c r="BR284" s="34"/>
      <c r="BS284" s="34"/>
      <c r="BT284" s="34"/>
      <c r="BU284" s="34"/>
      <c r="BV284" s="34"/>
      <c r="BW284" s="34"/>
      <c r="BX284" s="34"/>
      <c r="BY284" s="34"/>
      <c r="BZ284" s="34"/>
    </row>
    <row r="285" spans="3:78" s="33" customFormat="1">
      <c r="C285" s="38"/>
      <c r="D285" s="47"/>
      <c r="E285" s="38"/>
      <c r="F285" s="39"/>
      <c r="G285" s="39"/>
      <c r="H285" s="40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  <c r="AS285" s="34"/>
      <c r="AT285" s="34"/>
      <c r="AU285" s="34"/>
      <c r="AV285" s="34"/>
      <c r="AW285" s="34"/>
      <c r="AX285" s="34"/>
      <c r="AY285" s="34"/>
      <c r="AZ285" s="34"/>
      <c r="BA285" s="34"/>
      <c r="BB285" s="34"/>
      <c r="BC285" s="34"/>
      <c r="BD285" s="34"/>
      <c r="BE285" s="34"/>
      <c r="BF285" s="34"/>
      <c r="BG285" s="34"/>
      <c r="BH285" s="34"/>
      <c r="BI285" s="34"/>
      <c r="BJ285" s="34"/>
      <c r="BK285" s="34"/>
      <c r="BL285" s="34"/>
      <c r="BM285" s="34"/>
      <c r="BN285" s="34"/>
      <c r="BO285" s="34"/>
      <c r="BP285" s="34"/>
      <c r="BQ285" s="34"/>
      <c r="BR285" s="34"/>
      <c r="BS285" s="34"/>
      <c r="BT285" s="34"/>
      <c r="BU285" s="34"/>
      <c r="BV285" s="34"/>
      <c r="BW285" s="34"/>
      <c r="BX285" s="34"/>
      <c r="BY285" s="34"/>
      <c r="BZ285" s="34"/>
    </row>
    <row r="286" spans="3:78" s="33" customFormat="1">
      <c r="C286" s="38"/>
      <c r="D286" s="47"/>
      <c r="E286" s="38"/>
      <c r="F286" s="39"/>
      <c r="G286" s="39"/>
      <c r="H286" s="40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4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  <c r="BK286" s="34"/>
      <c r="BL286" s="34"/>
      <c r="BM286" s="34"/>
      <c r="BN286" s="34"/>
      <c r="BO286" s="34"/>
      <c r="BP286" s="34"/>
      <c r="BQ286" s="34"/>
      <c r="BR286" s="34"/>
      <c r="BS286" s="34"/>
      <c r="BT286" s="34"/>
      <c r="BU286" s="34"/>
      <c r="BV286" s="34"/>
      <c r="BW286" s="34"/>
      <c r="BX286" s="34"/>
      <c r="BY286" s="34"/>
      <c r="BZ286" s="34"/>
    </row>
    <row r="287" spans="3:78" s="33" customFormat="1">
      <c r="C287" s="38"/>
      <c r="D287" s="47"/>
      <c r="E287" s="38"/>
      <c r="F287" s="39"/>
      <c r="G287" s="39"/>
      <c r="H287" s="40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  <c r="AS287" s="34"/>
      <c r="AT287" s="34"/>
      <c r="AU287" s="34"/>
      <c r="AV287" s="34"/>
      <c r="AW287" s="34"/>
      <c r="AX287" s="34"/>
      <c r="AY287" s="34"/>
      <c r="AZ287" s="34"/>
      <c r="BA287" s="34"/>
      <c r="BB287" s="34"/>
      <c r="BC287" s="34"/>
      <c r="BD287" s="34"/>
      <c r="BE287" s="34"/>
      <c r="BF287" s="34"/>
      <c r="BG287" s="34"/>
      <c r="BH287" s="34"/>
      <c r="BI287" s="34"/>
      <c r="BJ287" s="34"/>
      <c r="BK287" s="34"/>
      <c r="BL287" s="34"/>
      <c r="BM287" s="34"/>
      <c r="BN287" s="34"/>
      <c r="BO287" s="34"/>
      <c r="BP287" s="34"/>
      <c r="BQ287" s="34"/>
      <c r="BR287" s="34"/>
      <c r="BS287" s="34"/>
      <c r="BT287" s="34"/>
      <c r="BU287" s="34"/>
      <c r="BV287" s="34"/>
      <c r="BW287" s="34"/>
      <c r="BX287" s="34"/>
      <c r="BY287" s="34"/>
      <c r="BZ287" s="34"/>
    </row>
    <row r="288" spans="3:78" s="33" customFormat="1">
      <c r="C288" s="38"/>
      <c r="D288" s="47"/>
      <c r="E288" s="38"/>
      <c r="F288" s="39"/>
      <c r="G288" s="39"/>
      <c r="H288" s="40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  <c r="AS288" s="34"/>
      <c r="AT288" s="34"/>
      <c r="AU288" s="34"/>
      <c r="AV288" s="34"/>
      <c r="AW288" s="34"/>
      <c r="AX288" s="34"/>
      <c r="AY288" s="34"/>
      <c r="AZ288" s="34"/>
      <c r="BA288" s="34"/>
      <c r="BB288" s="34"/>
      <c r="BC288" s="34"/>
      <c r="BD288" s="34"/>
      <c r="BE288" s="34"/>
      <c r="BF288" s="34"/>
      <c r="BG288" s="34"/>
      <c r="BH288" s="34"/>
      <c r="BI288" s="34"/>
      <c r="BJ288" s="34"/>
      <c r="BK288" s="34"/>
      <c r="BL288" s="34"/>
      <c r="BM288" s="34"/>
      <c r="BN288" s="34"/>
      <c r="BO288" s="34"/>
      <c r="BP288" s="34"/>
      <c r="BQ288" s="34"/>
      <c r="BR288" s="34"/>
      <c r="BS288" s="34"/>
      <c r="BT288" s="34"/>
      <c r="BU288" s="34"/>
      <c r="BV288" s="34"/>
      <c r="BW288" s="34"/>
      <c r="BX288" s="34"/>
      <c r="BY288" s="34"/>
      <c r="BZ288" s="34"/>
    </row>
    <row r="289" spans="3:78" s="33" customFormat="1">
      <c r="C289" s="38"/>
      <c r="D289" s="47"/>
      <c r="E289" s="38"/>
      <c r="F289" s="39"/>
      <c r="G289" s="39"/>
      <c r="H289" s="40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  <c r="AS289" s="34"/>
      <c r="AT289" s="34"/>
      <c r="AU289" s="34"/>
      <c r="AV289" s="34"/>
      <c r="AW289" s="34"/>
      <c r="AX289" s="34"/>
      <c r="AY289" s="34"/>
      <c r="AZ289" s="34"/>
      <c r="BA289" s="34"/>
      <c r="BB289" s="34"/>
      <c r="BC289" s="34"/>
      <c r="BD289" s="34"/>
      <c r="BE289" s="34"/>
      <c r="BF289" s="34"/>
      <c r="BG289" s="34"/>
      <c r="BH289" s="34"/>
      <c r="BI289" s="34"/>
      <c r="BJ289" s="34"/>
      <c r="BK289" s="34"/>
      <c r="BL289" s="34"/>
      <c r="BM289" s="34"/>
      <c r="BN289" s="34"/>
      <c r="BO289" s="34"/>
      <c r="BP289" s="34"/>
      <c r="BQ289" s="34"/>
      <c r="BR289" s="34"/>
      <c r="BS289" s="34"/>
      <c r="BT289" s="34"/>
      <c r="BU289" s="34"/>
      <c r="BV289" s="34"/>
      <c r="BW289" s="34"/>
      <c r="BX289" s="34"/>
      <c r="BY289" s="34"/>
      <c r="BZ289" s="34"/>
    </row>
    <row r="290" spans="3:78" s="33" customFormat="1">
      <c r="C290" s="38"/>
      <c r="D290" s="47"/>
      <c r="E290" s="38"/>
      <c r="F290" s="39"/>
      <c r="G290" s="39"/>
      <c r="H290" s="40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4"/>
      <c r="AP290" s="34"/>
      <c r="AQ290" s="34"/>
      <c r="AR290" s="34"/>
      <c r="AS290" s="34"/>
      <c r="AT290" s="34"/>
      <c r="AU290" s="34"/>
      <c r="AV290" s="34"/>
      <c r="AW290" s="34"/>
      <c r="AX290" s="34"/>
      <c r="AY290" s="34"/>
      <c r="AZ290" s="34"/>
      <c r="BA290" s="34"/>
      <c r="BB290" s="34"/>
      <c r="BC290" s="34"/>
      <c r="BD290" s="34"/>
      <c r="BE290" s="34"/>
      <c r="BF290" s="34"/>
      <c r="BG290" s="34"/>
      <c r="BH290" s="34"/>
      <c r="BI290" s="34"/>
      <c r="BJ290" s="34"/>
      <c r="BK290" s="34"/>
      <c r="BL290" s="34"/>
      <c r="BM290" s="34"/>
      <c r="BN290" s="34"/>
      <c r="BO290" s="34"/>
      <c r="BP290" s="34"/>
      <c r="BQ290" s="34"/>
      <c r="BR290" s="34"/>
      <c r="BS290" s="34"/>
      <c r="BT290" s="34"/>
      <c r="BU290" s="34"/>
      <c r="BV290" s="34"/>
      <c r="BW290" s="34"/>
      <c r="BX290" s="34"/>
      <c r="BY290" s="34"/>
      <c r="BZ290" s="34"/>
    </row>
    <row r="291" spans="3:78" s="33" customFormat="1">
      <c r="C291" s="38"/>
      <c r="D291" s="47"/>
      <c r="E291" s="38"/>
      <c r="F291" s="39"/>
      <c r="G291" s="39"/>
      <c r="H291" s="40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  <c r="AS291" s="34"/>
      <c r="AT291" s="34"/>
      <c r="AU291" s="34"/>
      <c r="AV291" s="34"/>
      <c r="AW291" s="34"/>
      <c r="AX291" s="34"/>
      <c r="AY291" s="34"/>
      <c r="AZ291" s="34"/>
      <c r="BA291" s="34"/>
      <c r="BB291" s="34"/>
      <c r="BC291" s="34"/>
      <c r="BD291" s="34"/>
      <c r="BE291" s="34"/>
      <c r="BF291" s="34"/>
      <c r="BG291" s="34"/>
      <c r="BH291" s="34"/>
      <c r="BI291" s="34"/>
      <c r="BJ291" s="34"/>
      <c r="BK291" s="34"/>
      <c r="BL291" s="34"/>
      <c r="BM291" s="34"/>
      <c r="BN291" s="34"/>
      <c r="BO291" s="34"/>
      <c r="BP291" s="34"/>
      <c r="BQ291" s="34"/>
      <c r="BR291" s="34"/>
      <c r="BS291" s="34"/>
      <c r="BT291" s="34"/>
      <c r="BU291" s="34"/>
      <c r="BV291" s="34"/>
      <c r="BW291" s="34"/>
      <c r="BX291" s="34"/>
      <c r="BY291" s="34"/>
      <c r="BZ291" s="34"/>
    </row>
    <row r="292" spans="3:78" s="33" customFormat="1">
      <c r="C292" s="38"/>
      <c r="D292" s="47"/>
      <c r="E292" s="38"/>
      <c r="F292" s="39"/>
      <c r="G292" s="39"/>
      <c r="H292" s="40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  <c r="AS292" s="34"/>
      <c r="AT292" s="34"/>
      <c r="AU292" s="34"/>
      <c r="AV292" s="34"/>
      <c r="AW292" s="34"/>
      <c r="AX292" s="34"/>
      <c r="AY292" s="34"/>
      <c r="AZ292" s="34"/>
      <c r="BA292" s="34"/>
      <c r="BB292" s="34"/>
      <c r="BC292" s="34"/>
      <c r="BD292" s="34"/>
      <c r="BE292" s="34"/>
      <c r="BF292" s="34"/>
      <c r="BG292" s="34"/>
      <c r="BH292" s="34"/>
      <c r="BI292" s="34"/>
      <c r="BJ292" s="34"/>
      <c r="BK292" s="34"/>
      <c r="BL292" s="34"/>
      <c r="BM292" s="34"/>
      <c r="BN292" s="34"/>
      <c r="BO292" s="34"/>
      <c r="BP292" s="34"/>
      <c r="BQ292" s="34"/>
      <c r="BR292" s="34"/>
      <c r="BS292" s="34"/>
      <c r="BT292" s="34"/>
      <c r="BU292" s="34"/>
      <c r="BV292" s="34"/>
      <c r="BW292" s="34"/>
      <c r="BX292" s="34"/>
      <c r="BY292" s="34"/>
      <c r="BZ292" s="34"/>
    </row>
    <row r="293" spans="3:78" s="33" customFormat="1">
      <c r="C293" s="38"/>
      <c r="D293" s="47"/>
      <c r="E293" s="38"/>
      <c r="F293" s="39"/>
      <c r="G293" s="39"/>
      <c r="H293" s="40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  <c r="AU293" s="34"/>
      <c r="AV293" s="34"/>
      <c r="AW293" s="34"/>
      <c r="AX293" s="34"/>
      <c r="AY293" s="34"/>
      <c r="AZ293" s="34"/>
      <c r="BA293" s="34"/>
      <c r="BB293" s="34"/>
      <c r="BC293" s="34"/>
      <c r="BD293" s="34"/>
      <c r="BE293" s="34"/>
      <c r="BF293" s="34"/>
      <c r="BG293" s="34"/>
      <c r="BH293" s="34"/>
      <c r="BI293" s="34"/>
      <c r="BJ293" s="34"/>
      <c r="BK293" s="34"/>
      <c r="BL293" s="34"/>
      <c r="BM293" s="34"/>
      <c r="BN293" s="34"/>
      <c r="BO293" s="34"/>
      <c r="BP293" s="34"/>
      <c r="BQ293" s="34"/>
      <c r="BR293" s="34"/>
      <c r="BS293" s="34"/>
      <c r="BT293" s="34"/>
      <c r="BU293" s="34"/>
      <c r="BV293" s="34"/>
      <c r="BW293" s="34"/>
      <c r="BX293" s="34"/>
      <c r="BY293" s="34"/>
      <c r="BZ293" s="34"/>
    </row>
    <row r="294" spans="3:78" s="33" customFormat="1">
      <c r="C294" s="38"/>
      <c r="D294" s="47"/>
      <c r="E294" s="38"/>
      <c r="F294" s="39"/>
      <c r="G294" s="39"/>
      <c r="H294" s="40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  <c r="AS294" s="34"/>
      <c r="AT294" s="34"/>
      <c r="AU294" s="34"/>
      <c r="AV294" s="34"/>
      <c r="AW294" s="34"/>
      <c r="AX294" s="34"/>
      <c r="AY294" s="34"/>
      <c r="AZ294" s="34"/>
      <c r="BA294" s="34"/>
      <c r="BB294" s="34"/>
      <c r="BC294" s="34"/>
      <c r="BD294" s="34"/>
      <c r="BE294" s="34"/>
      <c r="BF294" s="34"/>
      <c r="BG294" s="34"/>
      <c r="BH294" s="34"/>
      <c r="BI294" s="34"/>
      <c r="BJ294" s="34"/>
      <c r="BK294" s="34"/>
      <c r="BL294" s="34"/>
      <c r="BM294" s="34"/>
      <c r="BN294" s="34"/>
      <c r="BO294" s="34"/>
      <c r="BP294" s="34"/>
      <c r="BQ294" s="34"/>
      <c r="BR294" s="34"/>
      <c r="BS294" s="34"/>
      <c r="BT294" s="34"/>
      <c r="BU294" s="34"/>
      <c r="BV294" s="34"/>
      <c r="BW294" s="34"/>
      <c r="BX294" s="34"/>
      <c r="BY294" s="34"/>
      <c r="BZ294" s="34"/>
    </row>
    <row r="295" spans="3:78" s="33" customFormat="1">
      <c r="C295" s="38"/>
      <c r="D295" s="47"/>
      <c r="E295" s="38"/>
      <c r="F295" s="39"/>
      <c r="G295" s="39"/>
      <c r="H295" s="40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  <c r="AS295" s="34"/>
      <c r="AT295" s="34"/>
      <c r="AU295" s="34"/>
      <c r="AV295" s="34"/>
      <c r="AW295" s="34"/>
      <c r="AX295" s="34"/>
      <c r="AY295" s="34"/>
      <c r="AZ295" s="34"/>
      <c r="BA295" s="34"/>
      <c r="BB295" s="34"/>
      <c r="BC295" s="34"/>
      <c r="BD295" s="34"/>
      <c r="BE295" s="34"/>
      <c r="BF295" s="34"/>
      <c r="BG295" s="34"/>
      <c r="BH295" s="34"/>
      <c r="BI295" s="34"/>
      <c r="BJ295" s="34"/>
      <c r="BK295" s="34"/>
      <c r="BL295" s="34"/>
      <c r="BM295" s="34"/>
      <c r="BN295" s="34"/>
      <c r="BO295" s="34"/>
      <c r="BP295" s="34"/>
      <c r="BQ295" s="34"/>
      <c r="BR295" s="34"/>
      <c r="BS295" s="34"/>
      <c r="BT295" s="34"/>
      <c r="BU295" s="34"/>
      <c r="BV295" s="34"/>
      <c r="BW295" s="34"/>
      <c r="BX295" s="34"/>
      <c r="BY295" s="34"/>
      <c r="BZ295" s="34"/>
    </row>
    <row r="296" spans="3:78" s="33" customFormat="1">
      <c r="C296" s="38"/>
      <c r="D296" s="47"/>
      <c r="E296" s="38"/>
      <c r="F296" s="39"/>
      <c r="G296" s="39"/>
      <c r="H296" s="40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4"/>
      <c r="AS296" s="34"/>
      <c r="AT296" s="34"/>
      <c r="AU296" s="34"/>
      <c r="AV296" s="34"/>
      <c r="AW296" s="34"/>
      <c r="AX296" s="34"/>
      <c r="AY296" s="34"/>
      <c r="AZ296" s="34"/>
      <c r="BA296" s="34"/>
      <c r="BB296" s="34"/>
      <c r="BC296" s="34"/>
      <c r="BD296" s="34"/>
      <c r="BE296" s="34"/>
      <c r="BF296" s="34"/>
      <c r="BG296" s="34"/>
      <c r="BH296" s="34"/>
      <c r="BI296" s="34"/>
      <c r="BJ296" s="34"/>
      <c r="BK296" s="34"/>
      <c r="BL296" s="34"/>
      <c r="BM296" s="34"/>
      <c r="BN296" s="34"/>
      <c r="BO296" s="34"/>
      <c r="BP296" s="34"/>
      <c r="BQ296" s="34"/>
      <c r="BR296" s="34"/>
      <c r="BS296" s="34"/>
      <c r="BT296" s="34"/>
      <c r="BU296" s="34"/>
      <c r="BV296" s="34"/>
      <c r="BW296" s="34"/>
      <c r="BX296" s="34"/>
      <c r="BY296" s="34"/>
      <c r="BZ296" s="34"/>
    </row>
    <row r="297" spans="3:78" s="33" customFormat="1">
      <c r="C297" s="38"/>
      <c r="D297" s="47"/>
      <c r="E297" s="38"/>
      <c r="F297" s="39"/>
      <c r="G297" s="39"/>
      <c r="H297" s="40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  <c r="AS297" s="34"/>
      <c r="AT297" s="34"/>
      <c r="AU297" s="34"/>
      <c r="AV297" s="34"/>
      <c r="AW297" s="34"/>
      <c r="AX297" s="34"/>
      <c r="AY297" s="34"/>
      <c r="AZ297" s="34"/>
      <c r="BA297" s="34"/>
      <c r="BB297" s="34"/>
      <c r="BC297" s="34"/>
      <c r="BD297" s="34"/>
      <c r="BE297" s="34"/>
      <c r="BF297" s="34"/>
      <c r="BG297" s="34"/>
      <c r="BH297" s="34"/>
      <c r="BI297" s="34"/>
      <c r="BJ297" s="34"/>
      <c r="BK297" s="34"/>
      <c r="BL297" s="34"/>
      <c r="BM297" s="34"/>
      <c r="BN297" s="34"/>
      <c r="BO297" s="34"/>
      <c r="BP297" s="34"/>
      <c r="BQ297" s="34"/>
      <c r="BR297" s="34"/>
      <c r="BS297" s="34"/>
      <c r="BT297" s="34"/>
      <c r="BU297" s="34"/>
      <c r="BV297" s="34"/>
      <c r="BW297" s="34"/>
      <c r="BX297" s="34"/>
      <c r="BY297" s="34"/>
      <c r="BZ297" s="34"/>
    </row>
    <row r="298" spans="3:78" s="33" customFormat="1">
      <c r="C298" s="38"/>
      <c r="D298" s="47"/>
      <c r="E298" s="38"/>
      <c r="F298" s="39"/>
      <c r="G298" s="39"/>
      <c r="H298" s="40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  <c r="AS298" s="34"/>
      <c r="AT298" s="34"/>
      <c r="AU298" s="34"/>
      <c r="AV298" s="34"/>
      <c r="AW298" s="34"/>
      <c r="AX298" s="34"/>
      <c r="AY298" s="34"/>
      <c r="AZ298" s="34"/>
      <c r="BA298" s="34"/>
      <c r="BB298" s="34"/>
      <c r="BC298" s="34"/>
      <c r="BD298" s="34"/>
      <c r="BE298" s="34"/>
      <c r="BF298" s="34"/>
      <c r="BG298" s="34"/>
      <c r="BH298" s="34"/>
      <c r="BI298" s="34"/>
      <c r="BJ298" s="34"/>
      <c r="BK298" s="34"/>
      <c r="BL298" s="34"/>
      <c r="BM298" s="34"/>
      <c r="BN298" s="34"/>
      <c r="BO298" s="34"/>
      <c r="BP298" s="34"/>
      <c r="BQ298" s="34"/>
      <c r="BR298" s="34"/>
      <c r="BS298" s="34"/>
      <c r="BT298" s="34"/>
      <c r="BU298" s="34"/>
      <c r="BV298" s="34"/>
      <c r="BW298" s="34"/>
      <c r="BX298" s="34"/>
      <c r="BY298" s="34"/>
      <c r="BZ298" s="34"/>
    </row>
    <row r="299" spans="3:78" s="33" customFormat="1">
      <c r="C299" s="38"/>
      <c r="D299" s="47"/>
      <c r="E299" s="38"/>
      <c r="F299" s="39"/>
      <c r="G299" s="39"/>
      <c r="H299" s="40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  <c r="AS299" s="34"/>
      <c r="AT299" s="34"/>
      <c r="AU299" s="34"/>
      <c r="AV299" s="34"/>
      <c r="AW299" s="34"/>
      <c r="AX299" s="34"/>
      <c r="AY299" s="34"/>
      <c r="AZ299" s="34"/>
      <c r="BA299" s="34"/>
      <c r="BB299" s="34"/>
      <c r="BC299" s="34"/>
      <c r="BD299" s="34"/>
      <c r="BE299" s="34"/>
      <c r="BF299" s="34"/>
      <c r="BG299" s="34"/>
      <c r="BH299" s="34"/>
      <c r="BI299" s="34"/>
      <c r="BJ299" s="34"/>
      <c r="BK299" s="34"/>
      <c r="BL299" s="34"/>
      <c r="BM299" s="34"/>
      <c r="BN299" s="34"/>
      <c r="BO299" s="34"/>
      <c r="BP299" s="34"/>
      <c r="BQ299" s="34"/>
      <c r="BR299" s="34"/>
      <c r="BS299" s="34"/>
      <c r="BT299" s="34"/>
      <c r="BU299" s="34"/>
      <c r="BV299" s="34"/>
      <c r="BW299" s="34"/>
      <c r="BX299" s="34"/>
      <c r="BY299" s="34"/>
      <c r="BZ299" s="34"/>
    </row>
    <row r="300" spans="3:78" s="33" customFormat="1">
      <c r="C300" s="38"/>
      <c r="D300" s="47"/>
      <c r="E300" s="38"/>
      <c r="F300" s="39"/>
      <c r="G300" s="39"/>
      <c r="H300" s="40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4"/>
      <c r="AS300" s="34"/>
      <c r="AT300" s="34"/>
      <c r="AU300" s="34"/>
      <c r="AV300" s="34"/>
      <c r="AW300" s="34"/>
      <c r="AX300" s="34"/>
      <c r="AY300" s="34"/>
      <c r="AZ300" s="34"/>
      <c r="BA300" s="34"/>
      <c r="BB300" s="34"/>
      <c r="BC300" s="34"/>
      <c r="BD300" s="34"/>
      <c r="BE300" s="34"/>
      <c r="BF300" s="34"/>
      <c r="BG300" s="34"/>
      <c r="BH300" s="34"/>
      <c r="BI300" s="34"/>
      <c r="BJ300" s="34"/>
      <c r="BK300" s="34"/>
      <c r="BL300" s="34"/>
      <c r="BM300" s="34"/>
      <c r="BN300" s="34"/>
      <c r="BO300" s="34"/>
      <c r="BP300" s="34"/>
      <c r="BQ300" s="34"/>
      <c r="BR300" s="34"/>
      <c r="BS300" s="34"/>
      <c r="BT300" s="34"/>
      <c r="BU300" s="34"/>
      <c r="BV300" s="34"/>
      <c r="BW300" s="34"/>
      <c r="BX300" s="34"/>
      <c r="BY300" s="34"/>
      <c r="BZ300" s="34"/>
    </row>
    <row r="301" spans="3:78" s="33" customFormat="1">
      <c r="C301" s="38"/>
      <c r="D301" s="47"/>
      <c r="E301" s="38"/>
      <c r="F301" s="39"/>
      <c r="G301" s="39"/>
      <c r="H301" s="40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  <c r="AS301" s="34"/>
      <c r="AT301" s="34"/>
      <c r="AU301" s="34"/>
      <c r="AV301" s="34"/>
      <c r="AW301" s="34"/>
      <c r="AX301" s="34"/>
      <c r="AY301" s="34"/>
      <c r="AZ301" s="34"/>
      <c r="BA301" s="34"/>
      <c r="BB301" s="34"/>
      <c r="BC301" s="34"/>
      <c r="BD301" s="34"/>
      <c r="BE301" s="34"/>
      <c r="BF301" s="34"/>
      <c r="BG301" s="34"/>
      <c r="BH301" s="34"/>
      <c r="BI301" s="34"/>
      <c r="BJ301" s="34"/>
      <c r="BK301" s="34"/>
      <c r="BL301" s="34"/>
      <c r="BM301" s="34"/>
      <c r="BN301" s="34"/>
      <c r="BO301" s="34"/>
      <c r="BP301" s="34"/>
      <c r="BQ301" s="34"/>
      <c r="BR301" s="34"/>
      <c r="BS301" s="34"/>
      <c r="BT301" s="34"/>
      <c r="BU301" s="34"/>
      <c r="BV301" s="34"/>
      <c r="BW301" s="34"/>
      <c r="BX301" s="34"/>
      <c r="BY301" s="34"/>
      <c r="BZ301" s="34"/>
    </row>
    <row r="302" spans="3:78" s="33" customFormat="1">
      <c r="C302" s="38"/>
      <c r="D302" s="47"/>
      <c r="E302" s="38"/>
      <c r="F302" s="39"/>
      <c r="G302" s="39"/>
      <c r="H302" s="40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34"/>
      <c r="AS302" s="34"/>
      <c r="AT302" s="34"/>
      <c r="AU302" s="34"/>
      <c r="AV302" s="34"/>
      <c r="AW302" s="34"/>
      <c r="AX302" s="34"/>
      <c r="AY302" s="34"/>
      <c r="AZ302" s="34"/>
      <c r="BA302" s="34"/>
      <c r="BB302" s="34"/>
      <c r="BC302" s="34"/>
      <c r="BD302" s="34"/>
      <c r="BE302" s="34"/>
      <c r="BF302" s="34"/>
      <c r="BG302" s="34"/>
      <c r="BH302" s="34"/>
      <c r="BI302" s="34"/>
      <c r="BJ302" s="34"/>
      <c r="BK302" s="34"/>
      <c r="BL302" s="34"/>
      <c r="BM302" s="34"/>
      <c r="BN302" s="34"/>
      <c r="BO302" s="34"/>
      <c r="BP302" s="34"/>
      <c r="BQ302" s="34"/>
      <c r="BR302" s="34"/>
      <c r="BS302" s="34"/>
      <c r="BT302" s="34"/>
      <c r="BU302" s="34"/>
      <c r="BV302" s="34"/>
      <c r="BW302" s="34"/>
      <c r="BX302" s="34"/>
      <c r="BY302" s="34"/>
      <c r="BZ302" s="34"/>
    </row>
    <row r="303" spans="3:78" s="33" customFormat="1">
      <c r="C303" s="38"/>
      <c r="D303" s="47"/>
      <c r="E303" s="38"/>
      <c r="F303" s="39"/>
      <c r="G303" s="39"/>
      <c r="H303" s="40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4"/>
      <c r="AS303" s="34"/>
      <c r="AT303" s="34"/>
      <c r="AU303" s="34"/>
      <c r="AV303" s="34"/>
      <c r="AW303" s="34"/>
      <c r="AX303" s="34"/>
      <c r="AY303" s="34"/>
      <c r="AZ303" s="34"/>
      <c r="BA303" s="34"/>
      <c r="BB303" s="34"/>
      <c r="BC303" s="34"/>
      <c r="BD303" s="34"/>
      <c r="BE303" s="34"/>
      <c r="BF303" s="34"/>
      <c r="BG303" s="34"/>
      <c r="BH303" s="34"/>
      <c r="BI303" s="34"/>
      <c r="BJ303" s="34"/>
      <c r="BK303" s="34"/>
      <c r="BL303" s="34"/>
      <c r="BM303" s="34"/>
      <c r="BN303" s="34"/>
      <c r="BO303" s="34"/>
      <c r="BP303" s="34"/>
      <c r="BQ303" s="34"/>
      <c r="BR303" s="34"/>
      <c r="BS303" s="34"/>
      <c r="BT303" s="34"/>
      <c r="BU303" s="34"/>
      <c r="BV303" s="34"/>
      <c r="BW303" s="34"/>
      <c r="BX303" s="34"/>
      <c r="BY303" s="34"/>
      <c r="BZ303" s="34"/>
    </row>
    <row r="304" spans="3:78" s="33" customFormat="1">
      <c r="C304" s="38"/>
      <c r="D304" s="47"/>
      <c r="E304" s="38"/>
      <c r="F304" s="39"/>
      <c r="G304" s="39"/>
      <c r="H304" s="40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4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  <c r="BJ304" s="34"/>
      <c r="BK304" s="34"/>
      <c r="BL304" s="34"/>
      <c r="BM304" s="34"/>
      <c r="BN304" s="34"/>
      <c r="BO304" s="34"/>
      <c r="BP304" s="34"/>
      <c r="BQ304" s="34"/>
      <c r="BR304" s="34"/>
      <c r="BS304" s="34"/>
      <c r="BT304" s="34"/>
      <c r="BU304" s="34"/>
      <c r="BV304" s="34"/>
      <c r="BW304" s="34"/>
      <c r="BX304" s="34"/>
      <c r="BY304" s="34"/>
      <c r="BZ304" s="34"/>
    </row>
    <row r="305" spans="3:78" s="33" customFormat="1">
      <c r="C305" s="38"/>
      <c r="D305" s="47"/>
      <c r="E305" s="38"/>
      <c r="F305" s="39"/>
      <c r="G305" s="39"/>
      <c r="H305" s="40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  <c r="AS305" s="34"/>
      <c r="AT305" s="34"/>
      <c r="AU305" s="34"/>
      <c r="AV305" s="34"/>
      <c r="AW305" s="34"/>
      <c r="AX305" s="34"/>
      <c r="AY305" s="34"/>
      <c r="AZ305" s="34"/>
      <c r="BA305" s="34"/>
      <c r="BB305" s="34"/>
      <c r="BC305" s="34"/>
      <c r="BD305" s="34"/>
      <c r="BE305" s="34"/>
      <c r="BF305" s="34"/>
      <c r="BG305" s="34"/>
      <c r="BH305" s="34"/>
      <c r="BI305" s="34"/>
      <c r="BJ305" s="34"/>
      <c r="BK305" s="34"/>
      <c r="BL305" s="34"/>
      <c r="BM305" s="34"/>
      <c r="BN305" s="34"/>
      <c r="BO305" s="34"/>
      <c r="BP305" s="34"/>
      <c r="BQ305" s="34"/>
      <c r="BR305" s="34"/>
      <c r="BS305" s="34"/>
      <c r="BT305" s="34"/>
      <c r="BU305" s="34"/>
      <c r="BV305" s="34"/>
      <c r="BW305" s="34"/>
      <c r="BX305" s="34"/>
      <c r="BY305" s="34"/>
      <c r="BZ305" s="34"/>
    </row>
    <row r="306" spans="3:78" s="33" customFormat="1">
      <c r="C306" s="38"/>
      <c r="D306" s="47"/>
      <c r="E306" s="38"/>
      <c r="F306" s="39"/>
      <c r="G306" s="39"/>
      <c r="H306" s="40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  <c r="AS306" s="34"/>
      <c r="AT306" s="34"/>
      <c r="AU306" s="34"/>
      <c r="AV306" s="34"/>
      <c r="AW306" s="34"/>
      <c r="AX306" s="34"/>
      <c r="AY306" s="34"/>
      <c r="AZ306" s="34"/>
      <c r="BA306" s="34"/>
      <c r="BB306" s="34"/>
      <c r="BC306" s="34"/>
      <c r="BD306" s="34"/>
      <c r="BE306" s="34"/>
      <c r="BF306" s="34"/>
      <c r="BG306" s="34"/>
      <c r="BH306" s="34"/>
      <c r="BI306" s="34"/>
      <c r="BJ306" s="34"/>
      <c r="BK306" s="34"/>
      <c r="BL306" s="34"/>
      <c r="BM306" s="34"/>
      <c r="BN306" s="34"/>
      <c r="BO306" s="34"/>
      <c r="BP306" s="34"/>
      <c r="BQ306" s="34"/>
      <c r="BR306" s="34"/>
      <c r="BS306" s="34"/>
      <c r="BT306" s="34"/>
      <c r="BU306" s="34"/>
      <c r="BV306" s="34"/>
      <c r="BW306" s="34"/>
      <c r="BX306" s="34"/>
      <c r="BY306" s="34"/>
      <c r="BZ306" s="34"/>
    </row>
    <row r="307" spans="3:78" s="33" customFormat="1">
      <c r="C307" s="38"/>
      <c r="D307" s="47"/>
      <c r="E307" s="38"/>
      <c r="F307" s="39"/>
      <c r="G307" s="39"/>
      <c r="H307" s="40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34"/>
      <c r="AT307" s="34"/>
      <c r="AU307" s="34"/>
      <c r="AV307" s="34"/>
      <c r="AW307" s="34"/>
      <c r="AX307" s="34"/>
      <c r="AY307" s="34"/>
      <c r="AZ307" s="34"/>
      <c r="BA307" s="34"/>
      <c r="BB307" s="34"/>
      <c r="BC307" s="34"/>
      <c r="BD307" s="34"/>
      <c r="BE307" s="34"/>
      <c r="BF307" s="34"/>
      <c r="BG307" s="34"/>
      <c r="BH307" s="34"/>
      <c r="BI307" s="34"/>
      <c r="BJ307" s="34"/>
      <c r="BK307" s="34"/>
      <c r="BL307" s="34"/>
      <c r="BM307" s="34"/>
      <c r="BN307" s="34"/>
      <c r="BO307" s="34"/>
      <c r="BP307" s="34"/>
      <c r="BQ307" s="34"/>
      <c r="BR307" s="34"/>
      <c r="BS307" s="34"/>
      <c r="BT307" s="34"/>
      <c r="BU307" s="34"/>
      <c r="BV307" s="34"/>
      <c r="BW307" s="34"/>
      <c r="BX307" s="34"/>
      <c r="BY307" s="34"/>
      <c r="BZ307" s="34"/>
    </row>
    <row r="308" spans="3:78" s="33" customFormat="1">
      <c r="C308" s="38"/>
      <c r="D308" s="47"/>
      <c r="E308" s="38"/>
      <c r="F308" s="39"/>
      <c r="G308" s="39"/>
      <c r="H308" s="40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  <c r="AV308" s="34"/>
      <c r="AW308" s="34"/>
      <c r="AX308" s="34"/>
      <c r="AY308" s="34"/>
      <c r="AZ308" s="34"/>
      <c r="BA308" s="34"/>
      <c r="BB308" s="34"/>
      <c r="BC308" s="34"/>
      <c r="BD308" s="34"/>
      <c r="BE308" s="34"/>
      <c r="BF308" s="34"/>
      <c r="BG308" s="34"/>
      <c r="BH308" s="34"/>
      <c r="BI308" s="34"/>
      <c r="BJ308" s="34"/>
      <c r="BK308" s="34"/>
      <c r="BL308" s="34"/>
      <c r="BM308" s="34"/>
      <c r="BN308" s="34"/>
      <c r="BO308" s="34"/>
      <c r="BP308" s="34"/>
      <c r="BQ308" s="34"/>
      <c r="BR308" s="34"/>
      <c r="BS308" s="34"/>
      <c r="BT308" s="34"/>
      <c r="BU308" s="34"/>
      <c r="BV308" s="34"/>
      <c r="BW308" s="34"/>
      <c r="BX308" s="34"/>
      <c r="BY308" s="34"/>
      <c r="BZ308" s="34"/>
    </row>
    <row r="309" spans="3:78" s="33" customFormat="1">
      <c r="C309" s="38"/>
      <c r="D309" s="47"/>
      <c r="E309" s="38"/>
      <c r="F309" s="39"/>
      <c r="G309" s="39"/>
      <c r="H309" s="40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34"/>
      <c r="AT309" s="34"/>
      <c r="AU309" s="34"/>
      <c r="AV309" s="34"/>
      <c r="AW309" s="34"/>
      <c r="AX309" s="34"/>
      <c r="AY309" s="34"/>
      <c r="AZ309" s="34"/>
      <c r="BA309" s="34"/>
      <c r="BB309" s="34"/>
      <c r="BC309" s="34"/>
      <c r="BD309" s="34"/>
      <c r="BE309" s="34"/>
      <c r="BF309" s="34"/>
      <c r="BG309" s="34"/>
      <c r="BH309" s="34"/>
      <c r="BI309" s="34"/>
      <c r="BJ309" s="34"/>
      <c r="BK309" s="34"/>
      <c r="BL309" s="34"/>
      <c r="BM309" s="34"/>
      <c r="BN309" s="34"/>
      <c r="BO309" s="34"/>
      <c r="BP309" s="34"/>
      <c r="BQ309" s="34"/>
      <c r="BR309" s="34"/>
      <c r="BS309" s="34"/>
      <c r="BT309" s="34"/>
      <c r="BU309" s="34"/>
      <c r="BV309" s="34"/>
      <c r="BW309" s="34"/>
      <c r="BX309" s="34"/>
      <c r="BY309" s="34"/>
      <c r="BZ309" s="34"/>
    </row>
    <row r="310" spans="3:78" s="33" customFormat="1">
      <c r="C310" s="38"/>
      <c r="D310" s="47"/>
      <c r="E310" s="38"/>
      <c r="F310" s="39"/>
      <c r="G310" s="39"/>
      <c r="H310" s="40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  <c r="AV310" s="34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G310" s="34"/>
      <c r="BH310" s="34"/>
      <c r="BI310" s="34"/>
      <c r="BJ310" s="34"/>
      <c r="BK310" s="34"/>
      <c r="BL310" s="34"/>
      <c r="BM310" s="34"/>
      <c r="BN310" s="34"/>
      <c r="BO310" s="34"/>
      <c r="BP310" s="34"/>
      <c r="BQ310" s="34"/>
      <c r="BR310" s="34"/>
      <c r="BS310" s="34"/>
      <c r="BT310" s="34"/>
      <c r="BU310" s="34"/>
      <c r="BV310" s="34"/>
      <c r="BW310" s="34"/>
      <c r="BX310" s="34"/>
      <c r="BY310" s="34"/>
      <c r="BZ310" s="34"/>
    </row>
    <row r="311" spans="3:78" s="33" customFormat="1">
      <c r="C311" s="38"/>
      <c r="D311" s="47"/>
      <c r="E311" s="38"/>
      <c r="F311" s="39"/>
      <c r="G311" s="39"/>
      <c r="H311" s="40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  <c r="AS311" s="34"/>
      <c r="AT311" s="34"/>
      <c r="AU311" s="34"/>
      <c r="AV311" s="34"/>
      <c r="AW311" s="34"/>
      <c r="AX311" s="34"/>
      <c r="AY311" s="34"/>
      <c r="AZ311" s="34"/>
      <c r="BA311" s="34"/>
      <c r="BB311" s="34"/>
      <c r="BC311" s="34"/>
      <c r="BD311" s="34"/>
      <c r="BE311" s="34"/>
      <c r="BF311" s="34"/>
      <c r="BG311" s="34"/>
      <c r="BH311" s="34"/>
      <c r="BI311" s="34"/>
      <c r="BJ311" s="34"/>
      <c r="BK311" s="34"/>
      <c r="BL311" s="34"/>
      <c r="BM311" s="34"/>
      <c r="BN311" s="34"/>
      <c r="BO311" s="34"/>
      <c r="BP311" s="34"/>
      <c r="BQ311" s="34"/>
      <c r="BR311" s="34"/>
      <c r="BS311" s="34"/>
      <c r="BT311" s="34"/>
      <c r="BU311" s="34"/>
      <c r="BV311" s="34"/>
      <c r="BW311" s="34"/>
      <c r="BX311" s="34"/>
      <c r="BY311" s="34"/>
      <c r="BZ311" s="34"/>
    </row>
    <row r="312" spans="3:78" s="33" customFormat="1">
      <c r="C312" s="38"/>
      <c r="D312" s="47"/>
      <c r="E312" s="38"/>
      <c r="F312" s="39"/>
      <c r="G312" s="39"/>
      <c r="H312" s="40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  <c r="AV312" s="34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G312" s="34"/>
      <c r="BH312" s="34"/>
      <c r="BI312" s="34"/>
      <c r="BJ312" s="34"/>
      <c r="BK312" s="34"/>
      <c r="BL312" s="34"/>
      <c r="BM312" s="34"/>
      <c r="BN312" s="34"/>
      <c r="BO312" s="34"/>
      <c r="BP312" s="34"/>
      <c r="BQ312" s="34"/>
      <c r="BR312" s="34"/>
      <c r="BS312" s="34"/>
      <c r="BT312" s="34"/>
      <c r="BU312" s="34"/>
      <c r="BV312" s="34"/>
      <c r="BW312" s="34"/>
      <c r="BX312" s="34"/>
      <c r="BY312" s="34"/>
      <c r="BZ312" s="34"/>
    </row>
    <row r="313" spans="3:78" s="33" customFormat="1">
      <c r="C313" s="38"/>
      <c r="D313" s="47"/>
      <c r="E313" s="38"/>
      <c r="F313" s="39"/>
      <c r="G313" s="39"/>
      <c r="H313" s="40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4"/>
      <c r="AR313" s="34"/>
      <c r="AS313" s="34"/>
      <c r="AT313" s="34"/>
      <c r="AU313" s="34"/>
      <c r="AV313" s="34"/>
      <c r="AW313" s="34"/>
      <c r="AX313" s="34"/>
      <c r="AY313" s="34"/>
      <c r="AZ313" s="34"/>
      <c r="BA313" s="34"/>
      <c r="BB313" s="34"/>
      <c r="BC313" s="34"/>
      <c r="BD313" s="34"/>
      <c r="BE313" s="34"/>
      <c r="BF313" s="34"/>
      <c r="BG313" s="34"/>
      <c r="BH313" s="34"/>
      <c r="BI313" s="34"/>
      <c r="BJ313" s="34"/>
      <c r="BK313" s="34"/>
      <c r="BL313" s="34"/>
      <c r="BM313" s="34"/>
      <c r="BN313" s="34"/>
      <c r="BO313" s="34"/>
      <c r="BP313" s="34"/>
      <c r="BQ313" s="34"/>
      <c r="BR313" s="34"/>
      <c r="BS313" s="34"/>
      <c r="BT313" s="34"/>
      <c r="BU313" s="34"/>
      <c r="BV313" s="34"/>
      <c r="BW313" s="34"/>
      <c r="BX313" s="34"/>
      <c r="BY313" s="34"/>
      <c r="BZ313" s="34"/>
    </row>
    <row r="314" spans="3:78" s="33" customFormat="1">
      <c r="C314" s="38"/>
      <c r="D314" s="47"/>
      <c r="E314" s="38"/>
      <c r="F314" s="39"/>
      <c r="G314" s="39"/>
      <c r="H314" s="40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4"/>
      <c r="AR314" s="34"/>
      <c r="AS314" s="34"/>
      <c r="AT314" s="34"/>
      <c r="AU314" s="34"/>
      <c r="AV314" s="34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G314" s="34"/>
      <c r="BH314" s="34"/>
      <c r="BI314" s="34"/>
      <c r="BJ314" s="34"/>
      <c r="BK314" s="34"/>
      <c r="BL314" s="34"/>
      <c r="BM314" s="34"/>
      <c r="BN314" s="34"/>
      <c r="BO314" s="34"/>
      <c r="BP314" s="34"/>
      <c r="BQ314" s="34"/>
      <c r="BR314" s="34"/>
      <c r="BS314" s="34"/>
      <c r="BT314" s="34"/>
      <c r="BU314" s="34"/>
      <c r="BV314" s="34"/>
      <c r="BW314" s="34"/>
      <c r="BX314" s="34"/>
      <c r="BY314" s="34"/>
      <c r="BZ314" s="34"/>
    </row>
    <row r="315" spans="3:78" s="33" customFormat="1">
      <c r="C315" s="38"/>
      <c r="D315" s="47"/>
      <c r="E315" s="38"/>
      <c r="F315" s="39"/>
      <c r="G315" s="39"/>
      <c r="H315" s="40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4"/>
      <c r="AR315" s="34"/>
      <c r="AS315" s="34"/>
      <c r="AT315" s="34"/>
      <c r="AU315" s="34"/>
      <c r="AV315" s="34"/>
      <c r="AW315" s="34"/>
      <c r="AX315" s="34"/>
      <c r="AY315" s="34"/>
      <c r="AZ315" s="34"/>
      <c r="BA315" s="34"/>
      <c r="BB315" s="34"/>
      <c r="BC315" s="34"/>
      <c r="BD315" s="34"/>
      <c r="BE315" s="34"/>
      <c r="BF315" s="34"/>
      <c r="BG315" s="34"/>
      <c r="BH315" s="34"/>
      <c r="BI315" s="34"/>
      <c r="BJ315" s="34"/>
      <c r="BK315" s="34"/>
      <c r="BL315" s="34"/>
      <c r="BM315" s="34"/>
      <c r="BN315" s="34"/>
      <c r="BO315" s="34"/>
      <c r="BP315" s="34"/>
      <c r="BQ315" s="34"/>
      <c r="BR315" s="34"/>
      <c r="BS315" s="34"/>
      <c r="BT315" s="34"/>
      <c r="BU315" s="34"/>
      <c r="BV315" s="34"/>
      <c r="BW315" s="34"/>
      <c r="BX315" s="34"/>
      <c r="BY315" s="34"/>
      <c r="BZ315" s="34"/>
    </row>
    <row r="316" spans="3:78" s="33" customFormat="1">
      <c r="C316" s="38"/>
      <c r="D316" s="47"/>
      <c r="E316" s="38"/>
      <c r="F316" s="39"/>
      <c r="G316" s="39"/>
      <c r="H316" s="40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4"/>
      <c r="AR316" s="34"/>
      <c r="AS316" s="34"/>
      <c r="AT316" s="34"/>
      <c r="AU316" s="34"/>
      <c r="AV316" s="34"/>
      <c r="AW316" s="34"/>
      <c r="AX316" s="34"/>
      <c r="AY316" s="34"/>
      <c r="AZ316" s="34"/>
      <c r="BA316" s="34"/>
      <c r="BB316" s="34"/>
      <c r="BC316" s="34"/>
      <c r="BD316" s="34"/>
      <c r="BE316" s="34"/>
      <c r="BF316" s="34"/>
      <c r="BG316" s="34"/>
      <c r="BH316" s="34"/>
      <c r="BI316" s="34"/>
      <c r="BJ316" s="34"/>
      <c r="BK316" s="34"/>
      <c r="BL316" s="34"/>
      <c r="BM316" s="34"/>
      <c r="BN316" s="34"/>
      <c r="BO316" s="34"/>
      <c r="BP316" s="34"/>
      <c r="BQ316" s="34"/>
      <c r="BR316" s="34"/>
      <c r="BS316" s="34"/>
      <c r="BT316" s="34"/>
      <c r="BU316" s="34"/>
      <c r="BV316" s="34"/>
      <c r="BW316" s="34"/>
      <c r="BX316" s="34"/>
      <c r="BY316" s="34"/>
      <c r="BZ316" s="34"/>
    </row>
    <row r="317" spans="3:78" s="33" customFormat="1">
      <c r="C317" s="38"/>
      <c r="D317" s="47"/>
      <c r="E317" s="38"/>
      <c r="F317" s="39"/>
      <c r="G317" s="39"/>
      <c r="H317" s="40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4"/>
      <c r="AR317" s="34"/>
      <c r="AS317" s="34"/>
      <c r="AT317" s="34"/>
      <c r="AU317" s="34"/>
      <c r="AV317" s="34"/>
      <c r="AW317" s="34"/>
      <c r="AX317" s="34"/>
      <c r="AY317" s="34"/>
      <c r="AZ317" s="34"/>
      <c r="BA317" s="34"/>
      <c r="BB317" s="34"/>
      <c r="BC317" s="34"/>
      <c r="BD317" s="34"/>
      <c r="BE317" s="34"/>
      <c r="BF317" s="34"/>
      <c r="BG317" s="34"/>
      <c r="BH317" s="34"/>
      <c r="BI317" s="34"/>
      <c r="BJ317" s="34"/>
      <c r="BK317" s="34"/>
      <c r="BL317" s="34"/>
      <c r="BM317" s="34"/>
      <c r="BN317" s="34"/>
      <c r="BO317" s="34"/>
      <c r="BP317" s="34"/>
      <c r="BQ317" s="34"/>
      <c r="BR317" s="34"/>
      <c r="BS317" s="34"/>
      <c r="BT317" s="34"/>
      <c r="BU317" s="34"/>
      <c r="BV317" s="34"/>
      <c r="BW317" s="34"/>
      <c r="BX317" s="34"/>
      <c r="BY317" s="34"/>
      <c r="BZ317" s="34"/>
    </row>
    <row r="318" spans="3:78" s="33" customFormat="1">
      <c r="C318" s="38"/>
      <c r="D318" s="47"/>
      <c r="E318" s="38"/>
      <c r="F318" s="39"/>
      <c r="G318" s="39"/>
      <c r="H318" s="40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4"/>
      <c r="AP318" s="34"/>
      <c r="AQ318" s="34"/>
      <c r="AR318" s="34"/>
      <c r="AS318" s="34"/>
      <c r="AT318" s="34"/>
      <c r="AU318" s="34"/>
      <c r="AV318" s="34"/>
      <c r="AW318" s="34"/>
      <c r="AX318" s="34"/>
      <c r="AY318" s="34"/>
      <c r="AZ318" s="34"/>
      <c r="BA318" s="34"/>
      <c r="BB318" s="34"/>
      <c r="BC318" s="34"/>
      <c r="BD318" s="34"/>
      <c r="BE318" s="34"/>
      <c r="BF318" s="34"/>
      <c r="BG318" s="34"/>
      <c r="BH318" s="34"/>
      <c r="BI318" s="34"/>
      <c r="BJ318" s="34"/>
      <c r="BK318" s="34"/>
      <c r="BL318" s="34"/>
      <c r="BM318" s="34"/>
      <c r="BN318" s="34"/>
      <c r="BO318" s="34"/>
      <c r="BP318" s="34"/>
      <c r="BQ318" s="34"/>
      <c r="BR318" s="34"/>
      <c r="BS318" s="34"/>
      <c r="BT318" s="34"/>
      <c r="BU318" s="34"/>
      <c r="BV318" s="34"/>
      <c r="BW318" s="34"/>
      <c r="BX318" s="34"/>
      <c r="BY318" s="34"/>
      <c r="BZ318" s="34"/>
    </row>
    <row r="319" spans="3:78" s="33" customFormat="1">
      <c r="C319" s="38"/>
      <c r="D319" s="47"/>
      <c r="E319" s="38"/>
      <c r="F319" s="39"/>
      <c r="G319" s="39"/>
      <c r="H319" s="40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  <c r="AS319" s="34"/>
      <c r="AT319" s="34"/>
      <c r="AU319" s="34"/>
      <c r="AV319" s="34"/>
      <c r="AW319" s="34"/>
      <c r="AX319" s="34"/>
      <c r="AY319" s="34"/>
      <c r="AZ319" s="34"/>
      <c r="BA319" s="34"/>
      <c r="BB319" s="34"/>
      <c r="BC319" s="34"/>
      <c r="BD319" s="34"/>
      <c r="BE319" s="34"/>
      <c r="BF319" s="34"/>
      <c r="BG319" s="34"/>
      <c r="BH319" s="34"/>
      <c r="BI319" s="34"/>
      <c r="BJ319" s="34"/>
      <c r="BK319" s="34"/>
      <c r="BL319" s="34"/>
      <c r="BM319" s="34"/>
      <c r="BN319" s="34"/>
      <c r="BO319" s="34"/>
      <c r="BP319" s="34"/>
      <c r="BQ319" s="34"/>
      <c r="BR319" s="34"/>
      <c r="BS319" s="34"/>
      <c r="BT319" s="34"/>
      <c r="BU319" s="34"/>
      <c r="BV319" s="34"/>
      <c r="BW319" s="34"/>
      <c r="BX319" s="34"/>
      <c r="BY319" s="34"/>
      <c r="BZ319" s="34"/>
    </row>
    <row r="320" spans="3:78" s="33" customFormat="1">
      <c r="C320" s="38"/>
      <c r="D320" s="47"/>
      <c r="E320" s="38"/>
      <c r="F320" s="39"/>
      <c r="G320" s="39"/>
      <c r="H320" s="40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4"/>
      <c r="AQ320" s="34"/>
      <c r="AR320" s="34"/>
      <c r="AS320" s="34"/>
      <c r="AT320" s="34"/>
      <c r="AU320" s="34"/>
      <c r="AV320" s="34"/>
      <c r="AW320" s="34"/>
      <c r="AX320" s="34"/>
      <c r="AY320" s="34"/>
      <c r="AZ320" s="34"/>
      <c r="BA320" s="34"/>
      <c r="BB320" s="34"/>
      <c r="BC320" s="34"/>
      <c r="BD320" s="34"/>
      <c r="BE320" s="34"/>
      <c r="BF320" s="34"/>
      <c r="BG320" s="34"/>
      <c r="BH320" s="34"/>
      <c r="BI320" s="34"/>
      <c r="BJ320" s="34"/>
      <c r="BK320" s="34"/>
      <c r="BL320" s="34"/>
      <c r="BM320" s="34"/>
      <c r="BN320" s="34"/>
      <c r="BO320" s="34"/>
      <c r="BP320" s="34"/>
      <c r="BQ320" s="34"/>
      <c r="BR320" s="34"/>
      <c r="BS320" s="34"/>
      <c r="BT320" s="34"/>
      <c r="BU320" s="34"/>
      <c r="BV320" s="34"/>
      <c r="BW320" s="34"/>
      <c r="BX320" s="34"/>
      <c r="BY320" s="34"/>
      <c r="BZ320" s="34"/>
    </row>
    <row r="321" spans="3:78" s="33" customFormat="1">
      <c r="C321" s="38"/>
      <c r="D321" s="47"/>
      <c r="E321" s="38"/>
      <c r="F321" s="39"/>
      <c r="G321" s="39"/>
      <c r="H321" s="40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4"/>
      <c r="AR321" s="34"/>
      <c r="AS321" s="34"/>
      <c r="AT321" s="34"/>
      <c r="AU321" s="34"/>
      <c r="AV321" s="34"/>
      <c r="AW321" s="34"/>
      <c r="AX321" s="34"/>
      <c r="AY321" s="34"/>
      <c r="AZ321" s="34"/>
      <c r="BA321" s="34"/>
      <c r="BB321" s="34"/>
      <c r="BC321" s="34"/>
      <c r="BD321" s="34"/>
      <c r="BE321" s="34"/>
      <c r="BF321" s="34"/>
      <c r="BG321" s="34"/>
      <c r="BH321" s="34"/>
      <c r="BI321" s="34"/>
      <c r="BJ321" s="34"/>
      <c r="BK321" s="34"/>
      <c r="BL321" s="34"/>
      <c r="BM321" s="34"/>
      <c r="BN321" s="34"/>
      <c r="BO321" s="34"/>
      <c r="BP321" s="34"/>
      <c r="BQ321" s="34"/>
      <c r="BR321" s="34"/>
      <c r="BS321" s="34"/>
      <c r="BT321" s="34"/>
      <c r="BU321" s="34"/>
      <c r="BV321" s="34"/>
      <c r="BW321" s="34"/>
      <c r="BX321" s="34"/>
      <c r="BY321" s="34"/>
      <c r="BZ321" s="34"/>
    </row>
    <row r="322" spans="3:78" s="33" customFormat="1">
      <c r="C322" s="38"/>
      <c r="D322" s="47"/>
      <c r="E322" s="38"/>
      <c r="F322" s="39"/>
      <c r="G322" s="39"/>
      <c r="H322" s="40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  <c r="AS322" s="34"/>
      <c r="AT322" s="34"/>
      <c r="AU322" s="34"/>
      <c r="AV322" s="34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  <c r="BJ322" s="34"/>
      <c r="BK322" s="34"/>
      <c r="BL322" s="34"/>
      <c r="BM322" s="34"/>
      <c r="BN322" s="34"/>
      <c r="BO322" s="34"/>
      <c r="BP322" s="34"/>
      <c r="BQ322" s="34"/>
      <c r="BR322" s="34"/>
      <c r="BS322" s="34"/>
      <c r="BT322" s="34"/>
      <c r="BU322" s="34"/>
      <c r="BV322" s="34"/>
      <c r="BW322" s="34"/>
      <c r="BX322" s="34"/>
      <c r="BY322" s="34"/>
      <c r="BZ322" s="34"/>
    </row>
    <row r="323" spans="3:78" s="33" customFormat="1">
      <c r="C323" s="38"/>
      <c r="D323" s="47"/>
      <c r="E323" s="38"/>
      <c r="F323" s="39"/>
      <c r="G323" s="39"/>
      <c r="H323" s="40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4"/>
      <c r="AQ323" s="34"/>
      <c r="AR323" s="34"/>
      <c r="AS323" s="34"/>
      <c r="AT323" s="34"/>
      <c r="AU323" s="34"/>
      <c r="AV323" s="34"/>
      <c r="AW323" s="34"/>
      <c r="AX323" s="34"/>
      <c r="AY323" s="34"/>
      <c r="AZ323" s="34"/>
      <c r="BA323" s="34"/>
      <c r="BB323" s="34"/>
      <c r="BC323" s="34"/>
      <c r="BD323" s="34"/>
      <c r="BE323" s="34"/>
      <c r="BF323" s="34"/>
      <c r="BG323" s="34"/>
      <c r="BH323" s="34"/>
      <c r="BI323" s="34"/>
      <c r="BJ323" s="34"/>
      <c r="BK323" s="34"/>
      <c r="BL323" s="34"/>
      <c r="BM323" s="34"/>
      <c r="BN323" s="34"/>
      <c r="BO323" s="34"/>
      <c r="BP323" s="34"/>
      <c r="BQ323" s="34"/>
      <c r="BR323" s="34"/>
      <c r="BS323" s="34"/>
      <c r="BT323" s="34"/>
      <c r="BU323" s="34"/>
      <c r="BV323" s="34"/>
      <c r="BW323" s="34"/>
      <c r="BX323" s="34"/>
      <c r="BY323" s="34"/>
      <c r="BZ323" s="34"/>
    </row>
    <row r="324" spans="3:78" s="33" customFormat="1">
      <c r="C324" s="38"/>
      <c r="D324" s="47"/>
      <c r="E324" s="38"/>
      <c r="F324" s="39"/>
      <c r="G324" s="39"/>
      <c r="H324" s="40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4"/>
      <c r="AQ324" s="34"/>
      <c r="AR324" s="34"/>
      <c r="AS324" s="34"/>
      <c r="AT324" s="34"/>
      <c r="AU324" s="34"/>
      <c r="AV324" s="34"/>
      <c r="AW324" s="34"/>
      <c r="AX324" s="34"/>
      <c r="AY324" s="34"/>
      <c r="AZ324" s="34"/>
      <c r="BA324" s="34"/>
      <c r="BB324" s="34"/>
      <c r="BC324" s="34"/>
      <c r="BD324" s="34"/>
      <c r="BE324" s="34"/>
      <c r="BF324" s="34"/>
      <c r="BG324" s="34"/>
      <c r="BH324" s="34"/>
      <c r="BI324" s="34"/>
      <c r="BJ324" s="34"/>
      <c r="BK324" s="34"/>
      <c r="BL324" s="34"/>
      <c r="BM324" s="34"/>
      <c r="BN324" s="34"/>
      <c r="BO324" s="34"/>
      <c r="BP324" s="34"/>
      <c r="BQ324" s="34"/>
      <c r="BR324" s="34"/>
      <c r="BS324" s="34"/>
      <c r="BT324" s="34"/>
      <c r="BU324" s="34"/>
      <c r="BV324" s="34"/>
      <c r="BW324" s="34"/>
      <c r="BX324" s="34"/>
      <c r="BY324" s="34"/>
      <c r="BZ324" s="34"/>
    </row>
    <row r="325" spans="3:78" s="33" customFormat="1">
      <c r="C325" s="38"/>
      <c r="D325" s="47"/>
      <c r="E325" s="38"/>
      <c r="F325" s="39"/>
      <c r="G325" s="39"/>
      <c r="H325" s="40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  <c r="AS325" s="34"/>
      <c r="AT325" s="34"/>
      <c r="AU325" s="34"/>
      <c r="AV325" s="34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34"/>
      <c r="BH325" s="34"/>
      <c r="BI325" s="34"/>
      <c r="BJ325" s="34"/>
      <c r="BK325" s="34"/>
      <c r="BL325" s="34"/>
      <c r="BM325" s="34"/>
      <c r="BN325" s="34"/>
      <c r="BO325" s="34"/>
      <c r="BP325" s="34"/>
      <c r="BQ325" s="34"/>
      <c r="BR325" s="34"/>
      <c r="BS325" s="34"/>
      <c r="BT325" s="34"/>
      <c r="BU325" s="34"/>
      <c r="BV325" s="34"/>
      <c r="BW325" s="34"/>
      <c r="BX325" s="34"/>
      <c r="BY325" s="34"/>
      <c r="BZ325" s="34"/>
    </row>
    <row r="326" spans="3:78" s="33" customFormat="1">
      <c r="C326" s="38"/>
      <c r="D326" s="47"/>
      <c r="E326" s="38"/>
      <c r="F326" s="39"/>
      <c r="G326" s="39"/>
      <c r="H326" s="40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34"/>
      <c r="AS326" s="34"/>
      <c r="AT326" s="34"/>
      <c r="AU326" s="34"/>
      <c r="AV326" s="34"/>
      <c r="AW326" s="34"/>
      <c r="AX326" s="34"/>
      <c r="AY326" s="34"/>
      <c r="AZ326" s="34"/>
      <c r="BA326" s="34"/>
      <c r="BB326" s="34"/>
      <c r="BC326" s="34"/>
      <c r="BD326" s="34"/>
      <c r="BE326" s="34"/>
      <c r="BF326" s="34"/>
      <c r="BG326" s="34"/>
      <c r="BH326" s="34"/>
      <c r="BI326" s="34"/>
      <c r="BJ326" s="34"/>
      <c r="BK326" s="34"/>
      <c r="BL326" s="34"/>
      <c r="BM326" s="34"/>
      <c r="BN326" s="34"/>
      <c r="BO326" s="34"/>
      <c r="BP326" s="34"/>
      <c r="BQ326" s="34"/>
      <c r="BR326" s="34"/>
      <c r="BS326" s="34"/>
      <c r="BT326" s="34"/>
      <c r="BU326" s="34"/>
      <c r="BV326" s="34"/>
      <c r="BW326" s="34"/>
      <c r="BX326" s="34"/>
      <c r="BY326" s="34"/>
      <c r="BZ326" s="34"/>
    </row>
    <row r="327" spans="3:78" s="33" customFormat="1">
      <c r="C327" s="38"/>
      <c r="D327" s="47"/>
      <c r="E327" s="38"/>
      <c r="F327" s="39"/>
      <c r="G327" s="39"/>
      <c r="H327" s="40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4"/>
      <c r="AR327" s="34"/>
      <c r="AS327" s="34"/>
      <c r="AT327" s="34"/>
      <c r="AU327" s="34"/>
      <c r="AV327" s="34"/>
      <c r="AW327" s="34"/>
      <c r="AX327" s="34"/>
      <c r="AY327" s="34"/>
      <c r="AZ327" s="34"/>
      <c r="BA327" s="34"/>
      <c r="BB327" s="34"/>
      <c r="BC327" s="34"/>
      <c r="BD327" s="34"/>
      <c r="BE327" s="34"/>
      <c r="BF327" s="34"/>
      <c r="BG327" s="34"/>
      <c r="BH327" s="34"/>
      <c r="BI327" s="34"/>
      <c r="BJ327" s="34"/>
      <c r="BK327" s="34"/>
      <c r="BL327" s="34"/>
      <c r="BM327" s="34"/>
      <c r="BN327" s="34"/>
      <c r="BO327" s="34"/>
      <c r="BP327" s="34"/>
      <c r="BQ327" s="34"/>
      <c r="BR327" s="34"/>
      <c r="BS327" s="34"/>
      <c r="BT327" s="34"/>
      <c r="BU327" s="34"/>
      <c r="BV327" s="34"/>
      <c r="BW327" s="34"/>
      <c r="BX327" s="34"/>
      <c r="BY327" s="34"/>
      <c r="BZ327" s="34"/>
    </row>
    <row r="328" spans="3:78" s="33" customFormat="1">
      <c r="C328" s="38"/>
      <c r="D328" s="47"/>
      <c r="E328" s="38"/>
      <c r="F328" s="39"/>
      <c r="G328" s="39"/>
      <c r="H328" s="40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4"/>
      <c r="AR328" s="34"/>
      <c r="AS328" s="34"/>
      <c r="AT328" s="34"/>
      <c r="AU328" s="34"/>
      <c r="AV328" s="34"/>
      <c r="AW328" s="34"/>
      <c r="AX328" s="34"/>
      <c r="AY328" s="34"/>
      <c r="AZ328" s="34"/>
      <c r="BA328" s="34"/>
      <c r="BB328" s="34"/>
      <c r="BC328" s="34"/>
      <c r="BD328" s="34"/>
      <c r="BE328" s="34"/>
      <c r="BF328" s="34"/>
      <c r="BG328" s="34"/>
      <c r="BH328" s="34"/>
      <c r="BI328" s="34"/>
      <c r="BJ328" s="34"/>
      <c r="BK328" s="34"/>
      <c r="BL328" s="34"/>
      <c r="BM328" s="34"/>
      <c r="BN328" s="34"/>
      <c r="BO328" s="34"/>
      <c r="BP328" s="34"/>
      <c r="BQ328" s="34"/>
      <c r="BR328" s="34"/>
      <c r="BS328" s="34"/>
      <c r="BT328" s="34"/>
      <c r="BU328" s="34"/>
      <c r="BV328" s="34"/>
      <c r="BW328" s="34"/>
      <c r="BX328" s="34"/>
      <c r="BY328" s="34"/>
      <c r="BZ328" s="34"/>
    </row>
    <row r="329" spans="3:78" s="33" customFormat="1">
      <c r="C329" s="38"/>
      <c r="D329" s="47"/>
      <c r="E329" s="38"/>
      <c r="F329" s="39"/>
      <c r="G329" s="39"/>
      <c r="H329" s="40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4"/>
      <c r="AP329" s="34"/>
      <c r="AQ329" s="34"/>
      <c r="AR329" s="34"/>
      <c r="AS329" s="34"/>
      <c r="AT329" s="34"/>
      <c r="AU329" s="34"/>
      <c r="AV329" s="34"/>
      <c r="AW329" s="34"/>
      <c r="AX329" s="34"/>
      <c r="AY329" s="34"/>
      <c r="AZ329" s="34"/>
      <c r="BA329" s="34"/>
      <c r="BB329" s="34"/>
      <c r="BC329" s="34"/>
      <c r="BD329" s="34"/>
      <c r="BE329" s="34"/>
      <c r="BF329" s="34"/>
      <c r="BG329" s="34"/>
      <c r="BH329" s="34"/>
      <c r="BI329" s="34"/>
      <c r="BJ329" s="34"/>
      <c r="BK329" s="34"/>
      <c r="BL329" s="34"/>
      <c r="BM329" s="34"/>
      <c r="BN329" s="34"/>
      <c r="BO329" s="34"/>
      <c r="BP329" s="34"/>
      <c r="BQ329" s="34"/>
      <c r="BR329" s="34"/>
      <c r="BS329" s="34"/>
      <c r="BT329" s="34"/>
      <c r="BU329" s="34"/>
      <c r="BV329" s="34"/>
      <c r="BW329" s="34"/>
      <c r="BX329" s="34"/>
      <c r="BY329" s="34"/>
      <c r="BZ329" s="34"/>
    </row>
    <row r="330" spans="3:78" s="33" customFormat="1">
      <c r="C330" s="38"/>
      <c r="D330" s="47"/>
      <c r="E330" s="38"/>
      <c r="F330" s="39"/>
      <c r="G330" s="39"/>
      <c r="H330" s="40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4"/>
      <c r="AP330" s="34"/>
      <c r="AQ330" s="34"/>
      <c r="AR330" s="34"/>
      <c r="AS330" s="34"/>
      <c r="AT330" s="34"/>
      <c r="AU330" s="34"/>
      <c r="AV330" s="34"/>
      <c r="AW330" s="34"/>
      <c r="AX330" s="34"/>
      <c r="AY330" s="34"/>
      <c r="AZ330" s="34"/>
      <c r="BA330" s="34"/>
      <c r="BB330" s="34"/>
      <c r="BC330" s="34"/>
      <c r="BD330" s="34"/>
      <c r="BE330" s="34"/>
      <c r="BF330" s="34"/>
      <c r="BG330" s="34"/>
      <c r="BH330" s="34"/>
      <c r="BI330" s="34"/>
      <c r="BJ330" s="34"/>
      <c r="BK330" s="34"/>
      <c r="BL330" s="34"/>
      <c r="BM330" s="34"/>
      <c r="BN330" s="34"/>
      <c r="BO330" s="34"/>
      <c r="BP330" s="34"/>
      <c r="BQ330" s="34"/>
      <c r="BR330" s="34"/>
      <c r="BS330" s="34"/>
      <c r="BT330" s="34"/>
      <c r="BU330" s="34"/>
      <c r="BV330" s="34"/>
      <c r="BW330" s="34"/>
      <c r="BX330" s="34"/>
      <c r="BY330" s="34"/>
      <c r="BZ330" s="34"/>
    </row>
    <row r="331" spans="3:78" s="33" customFormat="1">
      <c r="C331" s="38"/>
      <c r="D331" s="47"/>
      <c r="E331" s="38"/>
      <c r="F331" s="39"/>
      <c r="G331" s="39"/>
      <c r="H331" s="40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4"/>
      <c r="AR331" s="34"/>
      <c r="AS331" s="34"/>
      <c r="AT331" s="34"/>
      <c r="AU331" s="34"/>
      <c r="AV331" s="34"/>
      <c r="AW331" s="34"/>
      <c r="AX331" s="34"/>
      <c r="AY331" s="34"/>
      <c r="AZ331" s="34"/>
      <c r="BA331" s="34"/>
      <c r="BB331" s="34"/>
      <c r="BC331" s="34"/>
      <c r="BD331" s="34"/>
      <c r="BE331" s="34"/>
      <c r="BF331" s="34"/>
      <c r="BG331" s="34"/>
      <c r="BH331" s="34"/>
      <c r="BI331" s="34"/>
      <c r="BJ331" s="34"/>
      <c r="BK331" s="34"/>
      <c r="BL331" s="34"/>
      <c r="BM331" s="34"/>
      <c r="BN331" s="34"/>
      <c r="BO331" s="34"/>
      <c r="BP331" s="34"/>
      <c r="BQ331" s="34"/>
      <c r="BR331" s="34"/>
      <c r="BS331" s="34"/>
      <c r="BT331" s="34"/>
      <c r="BU331" s="34"/>
      <c r="BV331" s="34"/>
      <c r="BW331" s="34"/>
      <c r="BX331" s="34"/>
      <c r="BY331" s="34"/>
      <c r="BZ331" s="34"/>
    </row>
    <row r="332" spans="3:78" s="33" customFormat="1">
      <c r="C332" s="38"/>
      <c r="D332" s="47"/>
      <c r="E332" s="38"/>
      <c r="F332" s="39"/>
      <c r="G332" s="39"/>
      <c r="H332" s="40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4"/>
      <c r="AP332" s="34"/>
      <c r="AQ332" s="34"/>
      <c r="AR332" s="34"/>
      <c r="AS332" s="34"/>
      <c r="AT332" s="34"/>
      <c r="AU332" s="34"/>
      <c r="AV332" s="34"/>
      <c r="AW332" s="34"/>
      <c r="AX332" s="34"/>
      <c r="AY332" s="34"/>
      <c r="AZ332" s="34"/>
      <c r="BA332" s="34"/>
      <c r="BB332" s="34"/>
      <c r="BC332" s="34"/>
      <c r="BD332" s="34"/>
      <c r="BE332" s="34"/>
      <c r="BF332" s="34"/>
      <c r="BG332" s="34"/>
      <c r="BH332" s="34"/>
      <c r="BI332" s="34"/>
      <c r="BJ332" s="34"/>
      <c r="BK332" s="34"/>
      <c r="BL332" s="34"/>
      <c r="BM332" s="34"/>
      <c r="BN332" s="34"/>
      <c r="BO332" s="34"/>
      <c r="BP332" s="34"/>
      <c r="BQ332" s="34"/>
      <c r="BR332" s="34"/>
      <c r="BS332" s="34"/>
      <c r="BT332" s="34"/>
      <c r="BU332" s="34"/>
      <c r="BV332" s="34"/>
      <c r="BW332" s="34"/>
      <c r="BX332" s="34"/>
      <c r="BY332" s="34"/>
      <c r="BZ332" s="34"/>
    </row>
    <row r="333" spans="3:78" s="33" customFormat="1">
      <c r="C333" s="38"/>
      <c r="D333" s="47"/>
      <c r="E333" s="38"/>
      <c r="F333" s="39"/>
      <c r="G333" s="39"/>
      <c r="H333" s="40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4"/>
      <c r="AR333" s="34"/>
      <c r="AS333" s="34"/>
      <c r="AT333" s="34"/>
      <c r="AU333" s="34"/>
      <c r="AV333" s="34"/>
      <c r="AW333" s="34"/>
      <c r="AX333" s="34"/>
      <c r="AY333" s="34"/>
      <c r="AZ333" s="34"/>
      <c r="BA333" s="34"/>
      <c r="BB333" s="34"/>
      <c r="BC333" s="34"/>
      <c r="BD333" s="34"/>
      <c r="BE333" s="34"/>
      <c r="BF333" s="34"/>
      <c r="BG333" s="34"/>
      <c r="BH333" s="34"/>
      <c r="BI333" s="34"/>
      <c r="BJ333" s="34"/>
      <c r="BK333" s="34"/>
      <c r="BL333" s="34"/>
      <c r="BM333" s="34"/>
      <c r="BN333" s="34"/>
      <c r="BO333" s="34"/>
      <c r="BP333" s="34"/>
      <c r="BQ333" s="34"/>
      <c r="BR333" s="34"/>
      <c r="BS333" s="34"/>
      <c r="BT333" s="34"/>
      <c r="BU333" s="34"/>
      <c r="BV333" s="34"/>
      <c r="BW333" s="34"/>
      <c r="BX333" s="34"/>
      <c r="BY333" s="34"/>
      <c r="BZ333" s="34"/>
    </row>
    <row r="334" spans="3:78" s="33" customFormat="1">
      <c r="C334" s="38"/>
      <c r="D334" s="47"/>
      <c r="E334" s="38"/>
      <c r="F334" s="39"/>
      <c r="G334" s="39"/>
      <c r="H334" s="40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4"/>
      <c r="AP334" s="34"/>
      <c r="AQ334" s="34"/>
      <c r="AR334" s="34"/>
      <c r="AS334" s="34"/>
      <c r="AT334" s="34"/>
      <c r="AU334" s="34"/>
      <c r="AV334" s="34"/>
      <c r="AW334" s="34"/>
      <c r="AX334" s="34"/>
      <c r="AY334" s="34"/>
      <c r="AZ334" s="34"/>
      <c r="BA334" s="34"/>
      <c r="BB334" s="34"/>
      <c r="BC334" s="34"/>
      <c r="BD334" s="34"/>
      <c r="BE334" s="34"/>
      <c r="BF334" s="34"/>
      <c r="BG334" s="34"/>
      <c r="BH334" s="34"/>
      <c r="BI334" s="34"/>
      <c r="BJ334" s="34"/>
      <c r="BK334" s="34"/>
      <c r="BL334" s="34"/>
      <c r="BM334" s="34"/>
      <c r="BN334" s="34"/>
      <c r="BO334" s="34"/>
      <c r="BP334" s="34"/>
      <c r="BQ334" s="34"/>
      <c r="BR334" s="34"/>
      <c r="BS334" s="34"/>
      <c r="BT334" s="34"/>
      <c r="BU334" s="34"/>
      <c r="BV334" s="34"/>
      <c r="BW334" s="34"/>
      <c r="BX334" s="34"/>
      <c r="BY334" s="34"/>
      <c r="BZ334" s="34"/>
    </row>
    <row r="335" spans="3:78" s="33" customFormat="1">
      <c r="C335" s="38"/>
      <c r="D335" s="47"/>
      <c r="E335" s="38"/>
      <c r="F335" s="39"/>
      <c r="G335" s="39"/>
      <c r="H335" s="40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  <c r="AR335" s="34"/>
      <c r="AS335" s="34"/>
      <c r="AT335" s="34"/>
      <c r="AU335" s="34"/>
      <c r="AV335" s="34"/>
      <c r="AW335" s="34"/>
      <c r="AX335" s="34"/>
      <c r="AY335" s="34"/>
      <c r="AZ335" s="34"/>
      <c r="BA335" s="34"/>
      <c r="BB335" s="34"/>
      <c r="BC335" s="34"/>
      <c r="BD335" s="34"/>
      <c r="BE335" s="34"/>
      <c r="BF335" s="34"/>
      <c r="BG335" s="34"/>
      <c r="BH335" s="34"/>
      <c r="BI335" s="34"/>
      <c r="BJ335" s="34"/>
      <c r="BK335" s="34"/>
      <c r="BL335" s="34"/>
      <c r="BM335" s="34"/>
      <c r="BN335" s="34"/>
      <c r="BO335" s="34"/>
      <c r="BP335" s="34"/>
      <c r="BQ335" s="34"/>
      <c r="BR335" s="34"/>
      <c r="BS335" s="34"/>
      <c r="BT335" s="34"/>
      <c r="BU335" s="34"/>
      <c r="BV335" s="34"/>
      <c r="BW335" s="34"/>
      <c r="BX335" s="34"/>
      <c r="BY335" s="34"/>
      <c r="BZ335" s="34"/>
    </row>
    <row r="336" spans="3:78" s="33" customFormat="1">
      <c r="C336" s="38"/>
      <c r="D336" s="47"/>
      <c r="E336" s="38"/>
      <c r="F336" s="39"/>
      <c r="G336" s="39"/>
      <c r="H336" s="40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4"/>
      <c r="AP336" s="34"/>
      <c r="AQ336" s="34"/>
      <c r="AR336" s="34"/>
      <c r="AS336" s="34"/>
      <c r="AT336" s="34"/>
      <c r="AU336" s="34"/>
      <c r="AV336" s="34"/>
      <c r="AW336" s="34"/>
      <c r="AX336" s="34"/>
      <c r="AY336" s="34"/>
      <c r="AZ336" s="34"/>
      <c r="BA336" s="34"/>
      <c r="BB336" s="34"/>
      <c r="BC336" s="34"/>
      <c r="BD336" s="34"/>
      <c r="BE336" s="34"/>
      <c r="BF336" s="34"/>
      <c r="BG336" s="34"/>
      <c r="BH336" s="34"/>
      <c r="BI336" s="34"/>
      <c r="BJ336" s="34"/>
      <c r="BK336" s="34"/>
      <c r="BL336" s="34"/>
      <c r="BM336" s="34"/>
      <c r="BN336" s="34"/>
      <c r="BO336" s="34"/>
      <c r="BP336" s="34"/>
      <c r="BQ336" s="34"/>
      <c r="BR336" s="34"/>
      <c r="BS336" s="34"/>
      <c r="BT336" s="34"/>
      <c r="BU336" s="34"/>
      <c r="BV336" s="34"/>
      <c r="BW336" s="34"/>
      <c r="BX336" s="34"/>
      <c r="BY336" s="34"/>
      <c r="BZ336" s="34"/>
    </row>
    <row r="337" spans="3:78" s="33" customFormat="1">
      <c r="C337" s="38"/>
      <c r="D337" s="47"/>
      <c r="E337" s="38"/>
      <c r="F337" s="39"/>
      <c r="G337" s="39"/>
      <c r="H337" s="40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  <c r="AR337" s="34"/>
      <c r="AS337" s="34"/>
      <c r="AT337" s="34"/>
      <c r="AU337" s="34"/>
      <c r="AV337" s="34"/>
      <c r="AW337" s="34"/>
      <c r="AX337" s="34"/>
      <c r="AY337" s="34"/>
      <c r="AZ337" s="34"/>
      <c r="BA337" s="34"/>
      <c r="BB337" s="34"/>
      <c r="BC337" s="34"/>
      <c r="BD337" s="34"/>
      <c r="BE337" s="34"/>
      <c r="BF337" s="34"/>
      <c r="BG337" s="34"/>
      <c r="BH337" s="34"/>
      <c r="BI337" s="34"/>
      <c r="BJ337" s="34"/>
      <c r="BK337" s="34"/>
      <c r="BL337" s="34"/>
      <c r="BM337" s="34"/>
      <c r="BN337" s="34"/>
      <c r="BO337" s="34"/>
      <c r="BP337" s="34"/>
      <c r="BQ337" s="34"/>
      <c r="BR337" s="34"/>
      <c r="BS337" s="34"/>
      <c r="BT337" s="34"/>
      <c r="BU337" s="34"/>
      <c r="BV337" s="34"/>
      <c r="BW337" s="34"/>
      <c r="BX337" s="34"/>
      <c r="BY337" s="34"/>
      <c r="BZ337" s="34"/>
    </row>
    <row r="338" spans="3:78" s="33" customFormat="1">
      <c r="C338" s="38"/>
      <c r="D338" s="47"/>
      <c r="E338" s="38"/>
      <c r="F338" s="39"/>
      <c r="G338" s="39"/>
      <c r="H338" s="40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4"/>
      <c r="AR338" s="34"/>
      <c r="AS338" s="34"/>
      <c r="AT338" s="34"/>
      <c r="AU338" s="34"/>
      <c r="AV338" s="34"/>
      <c r="AW338" s="34"/>
      <c r="AX338" s="34"/>
      <c r="AY338" s="34"/>
      <c r="AZ338" s="34"/>
      <c r="BA338" s="34"/>
      <c r="BB338" s="34"/>
      <c r="BC338" s="34"/>
      <c r="BD338" s="34"/>
      <c r="BE338" s="34"/>
      <c r="BF338" s="34"/>
      <c r="BG338" s="34"/>
      <c r="BH338" s="34"/>
      <c r="BI338" s="34"/>
      <c r="BJ338" s="34"/>
      <c r="BK338" s="34"/>
      <c r="BL338" s="34"/>
      <c r="BM338" s="34"/>
      <c r="BN338" s="34"/>
      <c r="BO338" s="34"/>
      <c r="BP338" s="34"/>
      <c r="BQ338" s="34"/>
      <c r="BR338" s="34"/>
      <c r="BS338" s="34"/>
      <c r="BT338" s="34"/>
      <c r="BU338" s="34"/>
      <c r="BV338" s="34"/>
      <c r="BW338" s="34"/>
      <c r="BX338" s="34"/>
      <c r="BY338" s="34"/>
      <c r="BZ338" s="34"/>
    </row>
    <row r="339" spans="3:78" s="33" customFormat="1">
      <c r="C339" s="38"/>
      <c r="D339" s="47"/>
      <c r="E339" s="38"/>
      <c r="F339" s="39"/>
      <c r="G339" s="39"/>
      <c r="H339" s="40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4"/>
      <c r="AR339" s="34"/>
      <c r="AS339" s="34"/>
      <c r="AT339" s="34"/>
      <c r="AU339" s="34"/>
      <c r="AV339" s="34"/>
      <c r="AW339" s="34"/>
      <c r="AX339" s="34"/>
      <c r="AY339" s="34"/>
      <c r="AZ339" s="34"/>
      <c r="BA339" s="34"/>
      <c r="BB339" s="34"/>
      <c r="BC339" s="34"/>
      <c r="BD339" s="34"/>
      <c r="BE339" s="34"/>
      <c r="BF339" s="34"/>
      <c r="BG339" s="34"/>
      <c r="BH339" s="34"/>
      <c r="BI339" s="34"/>
      <c r="BJ339" s="34"/>
      <c r="BK339" s="34"/>
      <c r="BL339" s="34"/>
      <c r="BM339" s="34"/>
      <c r="BN339" s="34"/>
      <c r="BO339" s="34"/>
      <c r="BP339" s="34"/>
      <c r="BQ339" s="34"/>
      <c r="BR339" s="34"/>
      <c r="BS339" s="34"/>
      <c r="BT339" s="34"/>
      <c r="BU339" s="34"/>
      <c r="BV339" s="34"/>
      <c r="BW339" s="34"/>
      <c r="BX339" s="34"/>
      <c r="BY339" s="34"/>
      <c r="BZ339" s="34"/>
    </row>
    <row r="340" spans="3:78" s="33" customFormat="1">
      <c r="C340" s="38"/>
      <c r="D340" s="47"/>
      <c r="E340" s="38"/>
      <c r="F340" s="39"/>
      <c r="G340" s="39"/>
      <c r="H340" s="40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  <c r="AS340" s="34"/>
      <c r="AT340" s="34"/>
      <c r="AU340" s="34"/>
      <c r="AV340" s="34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  <c r="BI340" s="34"/>
      <c r="BJ340" s="34"/>
      <c r="BK340" s="34"/>
      <c r="BL340" s="34"/>
      <c r="BM340" s="34"/>
      <c r="BN340" s="34"/>
      <c r="BO340" s="34"/>
      <c r="BP340" s="34"/>
      <c r="BQ340" s="34"/>
      <c r="BR340" s="34"/>
      <c r="BS340" s="34"/>
      <c r="BT340" s="34"/>
      <c r="BU340" s="34"/>
      <c r="BV340" s="34"/>
      <c r="BW340" s="34"/>
      <c r="BX340" s="34"/>
      <c r="BY340" s="34"/>
      <c r="BZ340" s="34"/>
    </row>
    <row r="341" spans="3:78" s="33" customFormat="1">
      <c r="C341" s="38"/>
      <c r="D341" s="47"/>
      <c r="E341" s="38"/>
      <c r="F341" s="39"/>
      <c r="G341" s="39"/>
      <c r="H341" s="40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4"/>
      <c r="AQ341" s="34"/>
      <c r="AR341" s="34"/>
      <c r="AS341" s="34"/>
      <c r="AT341" s="34"/>
      <c r="AU341" s="34"/>
      <c r="AV341" s="34"/>
      <c r="AW341" s="34"/>
      <c r="AX341" s="34"/>
      <c r="AY341" s="34"/>
      <c r="AZ341" s="34"/>
      <c r="BA341" s="34"/>
      <c r="BB341" s="34"/>
      <c r="BC341" s="34"/>
      <c r="BD341" s="34"/>
      <c r="BE341" s="34"/>
      <c r="BF341" s="34"/>
      <c r="BG341" s="34"/>
      <c r="BH341" s="34"/>
      <c r="BI341" s="34"/>
      <c r="BJ341" s="34"/>
      <c r="BK341" s="34"/>
      <c r="BL341" s="34"/>
      <c r="BM341" s="34"/>
      <c r="BN341" s="34"/>
      <c r="BO341" s="34"/>
      <c r="BP341" s="34"/>
      <c r="BQ341" s="34"/>
      <c r="BR341" s="34"/>
      <c r="BS341" s="34"/>
      <c r="BT341" s="34"/>
      <c r="BU341" s="34"/>
      <c r="BV341" s="34"/>
      <c r="BW341" s="34"/>
      <c r="BX341" s="34"/>
      <c r="BY341" s="34"/>
      <c r="BZ341" s="34"/>
    </row>
    <row r="342" spans="3:78" s="33" customFormat="1">
      <c r="C342" s="38"/>
      <c r="D342" s="47"/>
      <c r="E342" s="38"/>
      <c r="F342" s="39"/>
      <c r="G342" s="39"/>
      <c r="H342" s="40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34"/>
      <c r="AP342" s="34"/>
      <c r="AQ342" s="34"/>
      <c r="AR342" s="34"/>
      <c r="AS342" s="34"/>
      <c r="AT342" s="34"/>
      <c r="AU342" s="34"/>
      <c r="AV342" s="34"/>
      <c r="AW342" s="34"/>
      <c r="AX342" s="34"/>
      <c r="AY342" s="34"/>
      <c r="AZ342" s="34"/>
      <c r="BA342" s="34"/>
      <c r="BB342" s="34"/>
      <c r="BC342" s="34"/>
      <c r="BD342" s="34"/>
      <c r="BE342" s="34"/>
      <c r="BF342" s="34"/>
      <c r="BG342" s="34"/>
      <c r="BH342" s="34"/>
      <c r="BI342" s="34"/>
      <c r="BJ342" s="34"/>
      <c r="BK342" s="34"/>
      <c r="BL342" s="34"/>
      <c r="BM342" s="34"/>
      <c r="BN342" s="34"/>
      <c r="BO342" s="34"/>
      <c r="BP342" s="34"/>
      <c r="BQ342" s="34"/>
      <c r="BR342" s="34"/>
      <c r="BS342" s="34"/>
      <c r="BT342" s="34"/>
      <c r="BU342" s="34"/>
      <c r="BV342" s="34"/>
      <c r="BW342" s="34"/>
      <c r="BX342" s="34"/>
      <c r="BY342" s="34"/>
      <c r="BZ342" s="34"/>
    </row>
    <row r="343" spans="3:78" s="33" customFormat="1">
      <c r="C343" s="38"/>
      <c r="D343" s="47"/>
      <c r="E343" s="38"/>
      <c r="F343" s="39"/>
      <c r="G343" s="39"/>
      <c r="H343" s="40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4"/>
      <c r="AP343" s="34"/>
      <c r="AQ343" s="34"/>
      <c r="AR343" s="34"/>
      <c r="AS343" s="34"/>
      <c r="AT343" s="34"/>
      <c r="AU343" s="34"/>
      <c r="AV343" s="34"/>
      <c r="AW343" s="34"/>
      <c r="AX343" s="34"/>
      <c r="AY343" s="34"/>
      <c r="AZ343" s="34"/>
      <c r="BA343" s="34"/>
      <c r="BB343" s="34"/>
      <c r="BC343" s="34"/>
      <c r="BD343" s="34"/>
      <c r="BE343" s="34"/>
      <c r="BF343" s="34"/>
      <c r="BG343" s="34"/>
      <c r="BH343" s="34"/>
      <c r="BI343" s="34"/>
      <c r="BJ343" s="34"/>
      <c r="BK343" s="34"/>
      <c r="BL343" s="34"/>
      <c r="BM343" s="34"/>
      <c r="BN343" s="34"/>
      <c r="BO343" s="34"/>
      <c r="BP343" s="34"/>
      <c r="BQ343" s="34"/>
      <c r="BR343" s="34"/>
      <c r="BS343" s="34"/>
      <c r="BT343" s="34"/>
      <c r="BU343" s="34"/>
      <c r="BV343" s="34"/>
      <c r="BW343" s="34"/>
      <c r="BX343" s="34"/>
      <c r="BY343" s="34"/>
      <c r="BZ343" s="34"/>
    </row>
    <row r="344" spans="3:78" s="33" customFormat="1">
      <c r="C344" s="38"/>
      <c r="D344" s="47"/>
      <c r="E344" s="38"/>
      <c r="F344" s="39"/>
      <c r="G344" s="39"/>
      <c r="H344" s="40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4"/>
      <c r="AP344" s="34"/>
      <c r="AQ344" s="34"/>
      <c r="AR344" s="34"/>
      <c r="AS344" s="34"/>
      <c r="AT344" s="34"/>
      <c r="AU344" s="34"/>
      <c r="AV344" s="34"/>
      <c r="AW344" s="34"/>
      <c r="AX344" s="34"/>
      <c r="AY344" s="34"/>
      <c r="AZ344" s="34"/>
      <c r="BA344" s="34"/>
      <c r="BB344" s="34"/>
      <c r="BC344" s="34"/>
      <c r="BD344" s="34"/>
      <c r="BE344" s="34"/>
      <c r="BF344" s="34"/>
      <c r="BG344" s="34"/>
      <c r="BH344" s="34"/>
      <c r="BI344" s="34"/>
      <c r="BJ344" s="34"/>
      <c r="BK344" s="34"/>
      <c r="BL344" s="34"/>
      <c r="BM344" s="34"/>
      <c r="BN344" s="34"/>
      <c r="BO344" s="34"/>
      <c r="BP344" s="34"/>
      <c r="BQ344" s="34"/>
      <c r="BR344" s="34"/>
      <c r="BS344" s="34"/>
      <c r="BT344" s="34"/>
      <c r="BU344" s="34"/>
      <c r="BV344" s="34"/>
      <c r="BW344" s="34"/>
      <c r="BX344" s="34"/>
      <c r="BY344" s="34"/>
      <c r="BZ344" s="34"/>
    </row>
    <row r="345" spans="3:78" s="33" customFormat="1">
      <c r="C345" s="38"/>
      <c r="D345" s="47"/>
      <c r="E345" s="38"/>
      <c r="F345" s="39"/>
      <c r="G345" s="39"/>
      <c r="H345" s="40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4"/>
      <c r="AP345" s="34"/>
      <c r="AQ345" s="34"/>
      <c r="AR345" s="34"/>
      <c r="AS345" s="34"/>
      <c r="AT345" s="34"/>
      <c r="AU345" s="34"/>
      <c r="AV345" s="34"/>
      <c r="AW345" s="34"/>
      <c r="AX345" s="34"/>
      <c r="AY345" s="34"/>
      <c r="AZ345" s="34"/>
      <c r="BA345" s="34"/>
      <c r="BB345" s="34"/>
      <c r="BC345" s="34"/>
      <c r="BD345" s="34"/>
      <c r="BE345" s="34"/>
      <c r="BF345" s="34"/>
      <c r="BG345" s="34"/>
      <c r="BH345" s="34"/>
      <c r="BI345" s="34"/>
      <c r="BJ345" s="34"/>
      <c r="BK345" s="34"/>
      <c r="BL345" s="34"/>
      <c r="BM345" s="34"/>
      <c r="BN345" s="34"/>
      <c r="BO345" s="34"/>
      <c r="BP345" s="34"/>
      <c r="BQ345" s="34"/>
      <c r="BR345" s="34"/>
      <c r="BS345" s="34"/>
      <c r="BT345" s="34"/>
      <c r="BU345" s="34"/>
      <c r="BV345" s="34"/>
      <c r="BW345" s="34"/>
      <c r="BX345" s="34"/>
      <c r="BY345" s="34"/>
      <c r="BZ345" s="34"/>
    </row>
    <row r="346" spans="3:78" s="33" customFormat="1">
      <c r="C346" s="38"/>
      <c r="D346" s="47"/>
      <c r="E346" s="38"/>
      <c r="F346" s="39"/>
      <c r="G346" s="39"/>
      <c r="H346" s="40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  <c r="AO346" s="34"/>
      <c r="AP346" s="34"/>
      <c r="AQ346" s="34"/>
      <c r="AR346" s="34"/>
      <c r="AS346" s="34"/>
      <c r="AT346" s="34"/>
      <c r="AU346" s="34"/>
      <c r="AV346" s="34"/>
      <c r="AW346" s="34"/>
      <c r="AX346" s="34"/>
      <c r="AY346" s="34"/>
      <c r="AZ346" s="34"/>
      <c r="BA346" s="34"/>
      <c r="BB346" s="34"/>
      <c r="BC346" s="34"/>
      <c r="BD346" s="34"/>
      <c r="BE346" s="34"/>
      <c r="BF346" s="34"/>
      <c r="BG346" s="34"/>
      <c r="BH346" s="34"/>
      <c r="BI346" s="34"/>
      <c r="BJ346" s="34"/>
      <c r="BK346" s="34"/>
      <c r="BL346" s="34"/>
      <c r="BM346" s="34"/>
      <c r="BN346" s="34"/>
      <c r="BO346" s="34"/>
      <c r="BP346" s="34"/>
      <c r="BQ346" s="34"/>
      <c r="BR346" s="34"/>
      <c r="BS346" s="34"/>
      <c r="BT346" s="34"/>
      <c r="BU346" s="34"/>
      <c r="BV346" s="34"/>
      <c r="BW346" s="34"/>
      <c r="BX346" s="34"/>
      <c r="BY346" s="34"/>
      <c r="BZ346" s="34"/>
    </row>
    <row r="347" spans="3:78" s="33" customFormat="1">
      <c r="C347" s="38"/>
      <c r="D347" s="47"/>
      <c r="E347" s="38"/>
      <c r="F347" s="39"/>
      <c r="G347" s="39"/>
      <c r="H347" s="40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  <c r="AS347" s="34"/>
      <c r="AT347" s="34"/>
      <c r="AU347" s="34"/>
      <c r="AV347" s="34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34"/>
      <c r="BH347" s="34"/>
      <c r="BI347" s="34"/>
      <c r="BJ347" s="34"/>
      <c r="BK347" s="34"/>
      <c r="BL347" s="34"/>
      <c r="BM347" s="34"/>
      <c r="BN347" s="34"/>
      <c r="BO347" s="34"/>
      <c r="BP347" s="34"/>
      <c r="BQ347" s="34"/>
      <c r="BR347" s="34"/>
      <c r="BS347" s="34"/>
      <c r="BT347" s="34"/>
      <c r="BU347" s="34"/>
      <c r="BV347" s="34"/>
      <c r="BW347" s="34"/>
      <c r="BX347" s="34"/>
      <c r="BY347" s="34"/>
      <c r="BZ347" s="34"/>
    </row>
    <row r="348" spans="3:78" s="33" customFormat="1">
      <c r="C348" s="38"/>
      <c r="D348" s="47"/>
      <c r="E348" s="38"/>
      <c r="F348" s="39"/>
      <c r="G348" s="39"/>
      <c r="H348" s="40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4"/>
      <c r="AQ348" s="34"/>
      <c r="AR348" s="34"/>
      <c r="AS348" s="34"/>
      <c r="AT348" s="34"/>
      <c r="AU348" s="34"/>
      <c r="AV348" s="34"/>
      <c r="AW348" s="34"/>
      <c r="AX348" s="34"/>
      <c r="AY348" s="34"/>
      <c r="AZ348" s="34"/>
      <c r="BA348" s="34"/>
      <c r="BB348" s="34"/>
      <c r="BC348" s="34"/>
      <c r="BD348" s="34"/>
      <c r="BE348" s="34"/>
      <c r="BF348" s="34"/>
      <c r="BG348" s="34"/>
      <c r="BH348" s="34"/>
      <c r="BI348" s="34"/>
      <c r="BJ348" s="34"/>
      <c r="BK348" s="34"/>
      <c r="BL348" s="34"/>
      <c r="BM348" s="34"/>
      <c r="BN348" s="34"/>
      <c r="BO348" s="34"/>
      <c r="BP348" s="34"/>
      <c r="BQ348" s="34"/>
      <c r="BR348" s="34"/>
      <c r="BS348" s="34"/>
      <c r="BT348" s="34"/>
      <c r="BU348" s="34"/>
      <c r="BV348" s="34"/>
      <c r="BW348" s="34"/>
      <c r="BX348" s="34"/>
      <c r="BY348" s="34"/>
      <c r="BZ348" s="34"/>
    </row>
    <row r="349" spans="3:78" s="33" customFormat="1">
      <c r="C349" s="38"/>
      <c r="D349" s="47"/>
      <c r="E349" s="38"/>
      <c r="F349" s="39"/>
      <c r="G349" s="39"/>
      <c r="H349" s="40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4"/>
      <c r="AQ349" s="34"/>
      <c r="AR349" s="34"/>
      <c r="AS349" s="34"/>
      <c r="AT349" s="34"/>
      <c r="AU349" s="34"/>
      <c r="AV349" s="34"/>
      <c r="AW349" s="34"/>
      <c r="AX349" s="34"/>
      <c r="AY349" s="34"/>
      <c r="AZ349" s="34"/>
      <c r="BA349" s="34"/>
      <c r="BB349" s="34"/>
      <c r="BC349" s="34"/>
      <c r="BD349" s="34"/>
      <c r="BE349" s="34"/>
      <c r="BF349" s="34"/>
      <c r="BG349" s="34"/>
      <c r="BH349" s="34"/>
      <c r="BI349" s="34"/>
      <c r="BJ349" s="34"/>
      <c r="BK349" s="34"/>
      <c r="BL349" s="34"/>
      <c r="BM349" s="34"/>
      <c r="BN349" s="34"/>
      <c r="BO349" s="34"/>
      <c r="BP349" s="34"/>
      <c r="BQ349" s="34"/>
      <c r="BR349" s="34"/>
      <c r="BS349" s="34"/>
      <c r="BT349" s="34"/>
      <c r="BU349" s="34"/>
      <c r="BV349" s="34"/>
      <c r="BW349" s="34"/>
      <c r="BX349" s="34"/>
      <c r="BY349" s="34"/>
      <c r="BZ349" s="34"/>
    </row>
    <row r="350" spans="3:78" s="33" customFormat="1">
      <c r="C350" s="38"/>
      <c r="D350" s="47"/>
      <c r="E350" s="38"/>
      <c r="F350" s="39"/>
      <c r="G350" s="39"/>
      <c r="H350" s="40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4"/>
      <c r="AP350" s="34"/>
      <c r="AQ350" s="34"/>
      <c r="AR350" s="34"/>
      <c r="AS350" s="34"/>
      <c r="AT350" s="34"/>
      <c r="AU350" s="34"/>
      <c r="AV350" s="34"/>
      <c r="AW350" s="34"/>
      <c r="AX350" s="34"/>
      <c r="AY350" s="34"/>
      <c r="AZ350" s="34"/>
      <c r="BA350" s="34"/>
      <c r="BB350" s="34"/>
      <c r="BC350" s="34"/>
      <c r="BD350" s="34"/>
      <c r="BE350" s="34"/>
      <c r="BF350" s="34"/>
      <c r="BG350" s="34"/>
      <c r="BH350" s="34"/>
      <c r="BI350" s="34"/>
      <c r="BJ350" s="34"/>
      <c r="BK350" s="34"/>
      <c r="BL350" s="34"/>
      <c r="BM350" s="34"/>
      <c r="BN350" s="34"/>
      <c r="BO350" s="34"/>
      <c r="BP350" s="34"/>
      <c r="BQ350" s="34"/>
      <c r="BR350" s="34"/>
      <c r="BS350" s="34"/>
      <c r="BT350" s="34"/>
      <c r="BU350" s="34"/>
      <c r="BV350" s="34"/>
      <c r="BW350" s="34"/>
      <c r="BX350" s="34"/>
      <c r="BY350" s="34"/>
      <c r="BZ350" s="34"/>
    </row>
    <row r="351" spans="3:78" s="33" customFormat="1">
      <c r="C351" s="38"/>
      <c r="D351" s="47"/>
      <c r="E351" s="38"/>
      <c r="F351" s="39"/>
      <c r="G351" s="39"/>
      <c r="H351" s="40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4"/>
      <c r="AR351" s="34"/>
      <c r="AS351" s="34"/>
      <c r="AT351" s="34"/>
      <c r="AU351" s="34"/>
      <c r="AV351" s="34"/>
      <c r="AW351" s="34"/>
      <c r="AX351" s="34"/>
      <c r="AY351" s="34"/>
      <c r="AZ351" s="34"/>
      <c r="BA351" s="34"/>
      <c r="BB351" s="34"/>
      <c r="BC351" s="34"/>
      <c r="BD351" s="34"/>
      <c r="BE351" s="34"/>
      <c r="BF351" s="34"/>
      <c r="BG351" s="34"/>
      <c r="BH351" s="34"/>
      <c r="BI351" s="34"/>
      <c r="BJ351" s="34"/>
      <c r="BK351" s="34"/>
      <c r="BL351" s="34"/>
      <c r="BM351" s="34"/>
      <c r="BN351" s="34"/>
      <c r="BO351" s="34"/>
      <c r="BP351" s="34"/>
      <c r="BQ351" s="34"/>
      <c r="BR351" s="34"/>
      <c r="BS351" s="34"/>
      <c r="BT351" s="34"/>
      <c r="BU351" s="34"/>
      <c r="BV351" s="34"/>
      <c r="BW351" s="34"/>
      <c r="BX351" s="34"/>
      <c r="BY351" s="34"/>
      <c r="BZ351" s="34"/>
    </row>
    <row r="352" spans="3:78" s="33" customFormat="1">
      <c r="C352" s="38"/>
      <c r="D352" s="47"/>
      <c r="E352" s="38"/>
      <c r="F352" s="39"/>
      <c r="G352" s="39"/>
      <c r="H352" s="40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4"/>
      <c r="AP352" s="34"/>
      <c r="AQ352" s="34"/>
      <c r="AR352" s="34"/>
      <c r="AS352" s="34"/>
      <c r="AT352" s="34"/>
      <c r="AU352" s="34"/>
      <c r="AV352" s="34"/>
      <c r="AW352" s="34"/>
      <c r="AX352" s="34"/>
      <c r="AY352" s="34"/>
      <c r="AZ352" s="34"/>
      <c r="BA352" s="34"/>
      <c r="BB352" s="34"/>
      <c r="BC352" s="34"/>
      <c r="BD352" s="34"/>
      <c r="BE352" s="34"/>
      <c r="BF352" s="34"/>
      <c r="BG352" s="34"/>
      <c r="BH352" s="34"/>
      <c r="BI352" s="34"/>
      <c r="BJ352" s="34"/>
      <c r="BK352" s="34"/>
      <c r="BL352" s="34"/>
      <c r="BM352" s="34"/>
      <c r="BN352" s="34"/>
      <c r="BO352" s="34"/>
      <c r="BP352" s="34"/>
      <c r="BQ352" s="34"/>
      <c r="BR352" s="34"/>
      <c r="BS352" s="34"/>
      <c r="BT352" s="34"/>
      <c r="BU352" s="34"/>
      <c r="BV352" s="34"/>
      <c r="BW352" s="34"/>
      <c r="BX352" s="34"/>
      <c r="BY352" s="34"/>
      <c r="BZ352" s="34"/>
    </row>
    <row r="353" spans="3:78" s="33" customFormat="1">
      <c r="C353" s="38"/>
      <c r="D353" s="47"/>
      <c r="E353" s="38"/>
      <c r="F353" s="39"/>
      <c r="G353" s="39"/>
      <c r="H353" s="40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4"/>
      <c r="AP353" s="34"/>
      <c r="AQ353" s="34"/>
      <c r="AR353" s="34"/>
      <c r="AS353" s="34"/>
      <c r="AT353" s="34"/>
      <c r="AU353" s="34"/>
      <c r="AV353" s="34"/>
      <c r="AW353" s="34"/>
      <c r="AX353" s="34"/>
      <c r="AY353" s="34"/>
      <c r="AZ353" s="34"/>
      <c r="BA353" s="34"/>
      <c r="BB353" s="34"/>
      <c r="BC353" s="34"/>
      <c r="BD353" s="34"/>
      <c r="BE353" s="34"/>
      <c r="BF353" s="34"/>
      <c r="BG353" s="34"/>
      <c r="BH353" s="34"/>
      <c r="BI353" s="34"/>
      <c r="BJ353" s="34"/>
      <c r="BK353" s="34"/>
      <c r="BL353" s="34"/>
      <c r="BM353" s="34"/>
      <c r="BN353" s="34"/>
      <c r="BO353" s="34"/>
      <c r="BP353" s="34"/>
      <c r="BQ353" s="34"/>
      <c r="BR353" s="34"/>
      <c r="BS353" s="34"/>
      <c r="BT353" s="34"/>
      <c r="BU353" s="34"/>
      <c r="BV353" s="34"/>
      <c r="BW353" s="34"/>
      <c r="BX353" s="34"/>
      <c r="BY353" s="34"/>
      <c r="BZ353" s="34"/>
    </row>
    <row r="354" spans="3:78" s="33" customFormat="1">
      <c r="C354" s="38"/>
      <c r="D354" s="47"/>
      <c r="E354" s="38"/>
      <c r="F354" s="39"/>
      <c r="G354" s="39"/>
      <c r="H354" s="40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  <c r="AO354" s="34"/>
      <c r="AP354" s="34"/>
      <c r="AQ354" s="34"/>
      <c r="AR354" s="34"/>
      <c r="AS354" s="34"/>
      <c r="AT354" s="34"/>
      <c r="AU354" s="34"/>
      <c r="AV354" s="34"/>
      <c r="AW354" s="34"/>
      <c r="AX354" s="34"/>
      <c r="AY354" s="34"/>
      <c r="AZ354" s="34"/>
      <c r="BA354" s="34"/>
      <c r="BB354" s="34"/>
      <c r="BC354" s="34"/>
      <c r="BD354" s="34"/>
      <c r="BE354" s="34"/>
      <c r="BF354" s="34"/>
      <c r="BG354" s="34"/>
      <c r="BH354" s="34"/>
      <c r="BI354" s="34"/>
      <c r="BJ354" s="34"/>
      <c r="BK354" s="34"/>
      <c r="BL354" s="34"/>
      <c r="BM354" s="34"/>
      <c r="BN354" s="34"/>
      <c r="BO354" s="34"/>
      <c r="BP354" s="34"/>
      <c r="BQ354" s="34"/>
      <c r="BR354" s="34"/>
      <c r="BS354" s="34"/>
      <c r="BT354" s="34"/>
      <c r="BU354" s="34"/>
      <c r="BV354" s="34"/>
      <c r="BW354" s="34"/>
      <c r="BX354" s="34"/>
      <c r="BY354" s="34"/>
      <c r="BZ354" s="34"/>
    </row>
    <row r="355" spans="3:78" s="33" customFormat="1">
      <c r="C355" s="38"/>
      <c r="D355" s="47"/>
      <c r="E355" s="38"/>
      <c r="F355" s="39"/>
      <c r="G355" s="39"/>
      <c r="H355" s="40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4"/>
      <c r="AP355" s="34"/>
      <c r="AQ355" s="34"/>
      <c r="AR355" s="34"/>
      <c r="AS355" s="34"/>
      <c r="AT355" s="34"/>
      <c r="AU355" s="34"/>
      <c r="AV355" s="34"/>
      <c r="AW355" s="34"/>
      <c r="AX355" s="34"/>
      <c r="AY355" s="34"/>
      <c r="AZ355" s="34"/>
      <c r="BA355" s="34"/>
      <c r="BB355" s="34"/>
      <c r="BC355" s="34"/>
      <c r="BD355" s="34"/>
      <c r="BE355" s="34"/>
      <c r="BF355" s="34"/>
      <c r="BG355" s="34"/>
      <c r="BH355" s="34"/>
      <c r="BI355" s="34"/>
      <c r="BJ355" s="34"/>
      <c r="BK355" s="34"/>
      <c r="BL355" s="34"/>
      <c r="BM355" s="34"/>
      <c r="BN355" s="34"/>
      <c r="BO355" s="34"/>
      <c r="BP355" s="34"/>
      <c r="BQ355" s="34"/>
      <c r="BR355" s="34"/>
      <c r="BS355" s="34"/>
      <c r="BT355" s="34"/>
      <c r="BU355" s="34"/>
      <c r="BV355" s="34"/>
      <c r="BW355" s="34"/>
      <c r="BX355" s="34"/>
      <c r="BY355" s="34"/>
      <c r="BZ355" s="34"/>
    </row>
    <row r="356" spans="3:78" s="33" customFormat="1">
      <c r="C356" s="38"/>
      <c r="D356" s="47"/>
      <c r="E356" s="38"/>
      <c r="F356" s="39"/>
      <c r="G356" s="39"/>
      <c r="H356" s="40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4"/>
      <c r="AP356" s="34"/>
      <c r="AQ356" s="34"/>
      <c r="AR356" s="34"/>
      <c r="AS356" s="34"/>
      <c r="AT356" s="34"/>
      <c r="AU356" s="34"/>
      <c r="AV356" s="34"/>
      <c r="AW356" s="34"/>
      <c r="AX356" s="34"/>
      <c r="AY356" s="34"/>
      <c r="AZ356" s="34"/>
      <c r="BA356" s="34"/>
      <c r="BB356" s="34"/>
      <c r="BC356" s="34"/>
      <c r="BD356" s="34"/>
      <c r="BE356" s="34"/>
      <c r="BF356" s="34"/>
      <c r="BG356" s="34"/>
      <c r="BH356" s="34"/>
      <c r="BI356" s="34"/>
      <c r="BJ356" s="34"/>
      <c r="BK356" s="34"/>
      <c r="BL356" s="34"/>
      <c r="BM356" s="34"/>
      <c r="BN356" s="34"/>
      <c r="BO356" s="34"/>
      <c r="BP356" s="34"/>
      <c r="BQ356" s="34"/>
      <c r="BR356" s="34"/>
      <c r="BS356" s="34"/>
      <c r="BT356" s="34"/>
      <c r="BU356" s="34"/>
      <c r="BV356" s="34"/>
      <c r="BW356" s="34"/>
      <c r="BX356" s="34"/>
      <c r="BY356" s="34"/>
      <c r="BZ356" s="34"/>
    </row>
    <row r="357" spans="3:78" s="33" customFormat="1">
      <c r="C357" s="38"/>
      <c r="D357" s="47"/>
      <c r="E357" s="38"/>
      <c r="F357" s="39"/>
      <c r="G357" s="39"/>
      <c r="H357" s="40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4"/>
      <c r="AR357" s="34"/>
      <c r="AS357" s="34"/>
      <c r="AT357" s="34"/>
      <c r="AU357" s="34"/>
      <c r="AV357" s="34"/>
      <c r="AW357" s="34"/>
      <c r="AX357" s="34"/>
      <c r="AY357" s="34"/>
      <c r="AZ357" s="34"/>
      <c r="BA357" s="34"/>
      <c r="BB357" s="34"/>
      <c r="BC357" s="34"/>
      <c r="BD357" s="34"/>
      <c r="BE357" s="34"/>
      <c r="BF357" s="34"/>
      <c r="BG357" s="34"/>
      <c r="BH357" s="34"/>
      <c r="BI357" s="34"/>
      <c r="BJ357" s="34"/>
      <c r="BK357" s="34"/>
      <c r="BL357" s="34"/>
      <c r="BM357" s="34"/>
      <c r="BN357" s="34"/>
      <c r="BO357" s="34"/>
      <c r="BP357" s="34"/>
      <c r="BQ357" s="34"/>
      <c r="BR357" s="34"/>
      <c r="BS357" s="34"/>
      <c r="BT357" s="34"/>
      <c r="BU357" s="34"/>
      <c r="BV357" s="34"/>
      <c r="BW357" s="34"/>
      <c r="BX357" s="34"/>
      <c r="BY357" s="34"/>
      <c r="BZ357" s="34"/>
    </row>
    <row r="358" spans="3:78" s="33" customFormat="1">
      <c r="C358" s="38"/>
      <c r="D358" s="47"/>
      <c r="E358" s="38"/>
      <c r="F358" s="39"/>
      <c r="G358" s="39"/>
      <c r="H358" s="40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  <c r="AS358" s="34"/>
      <c r="AT358" s="34"/>
      <c r="AU358" s="34"/>
      <c r="AV358" s="34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  <c r="BI358" s="34"/>
      <c r="BJ358" s="34"/>
      <c r="BK358" s="34"/>
      <c r="BL358" s="34"/>
      <c r="BM358" s="34"/>
      <c r="BN358" s="34"/>
      <c r="BO358" s="34"/>
      <c r="BP358" s="34"/>
      <c r="BQ358" s="34"/>
      <c r="BR358" s="34"/>
      <c r="BS358" s="34"/>
      <c r="BT358" s="34"/>
      <c r="BU358" s="34"/>
      <c r="BV358" s="34"/>
      <c r="BW358" s="34"/>
      <c r="BX358" s="34"/>
      <c r="BY358" s="34"/>
      <c r="BZ358" s="34"/>
    </row>
    <row r="359" spans="3:78" s="33" customFormat="1">
      <c r="C359" s="38"/>
      <c r="D359" s="47"/>
      <c r="E359" s="38"/>
      <c r="F359" s="39"/>
      <c r="G359" s="39"/>
      <c r="H359" s="40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4"/>
      <c r="AR359" s="34"/>
      <c r="AS359" s="34"/>
      <c r="AT359" s="34"/>
      <c r="AU359" s="34"/>
      <c r="AV359" s="34"/>
      <c r="AW359" s="34"/>
      <c r="AX359" s="34"/>
      <c r="AY359" s="34"/>
      <c r="AZ359" s="34"/>
      <c r="BA359" s="34"/>
      <c r="BB359" s="34"/>
      <c r="BC359" s="34"/>
      <c r="BD359" s="34"/>
      <c r="BE359" s="34"/>
      <c r="BF359" s="34"/>
      <c r="BG359" s="34"/>
      <c r="BH359" s="34"/>
      <c r="BI359" s="34"/>
      <c r="BJ359" s="34"/>
      <c r="BK359" s="34"/>
      <c r="BL359" s="34"/>
      <c r="BM359" s="34"/>
      <c r="BN359" s="34"/>
      <c r="BO359" s="34"/>
      <c r="BP359" s="34"/>
      <c r="BQ359" s="34"/>
      <c r="BR359" s="34"/>
      <c r="BS359" s="34"/>
      <c r="BT359" s="34"/>
      <c r="BU359" s="34"/>
      <c r="BV359" s="34"/>
      <c r="BW359" s="34"/>
      <c r="BX359" s="34"/>
      <c r="BY359" s="34"/>
      <c r="BZ359" s="34"/>
    </row>
    <row r="360" spans="3:78" s="33" customFormat="1">
      <c r="C360" s="38"/>
      <c r="D360" s="47"/>
      <c r="E360" s="38"/>
      <c r="F360" s="39"/>
      <c r="G360" s="39"/>
      <c r="H360" s="40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34"/>
      <c r="AP360" s="34"/>
      <c r="AQ360" s="34"/>
      <c r="AR360" s="34"/>
      <c r="AS360" s="34"/>
      <c r="AT360" s="34"/>
      <c r="AU360" s="34"/>
      <c r="AV360" s="34"/>
      <c r="AW360" s="34"/>
      <c r="AX360" s="34"/>
      <c r="AY360" s="34"/>
      <c r="AZ360" s="34"/>
      <c r="BA360" s="34"/>
      <c r="BB360" s="34"/>
      <c r="BC360" s="34"/>
      <c r="BD360" s="34"/>
      <c r="BE360" s="34"/>
      <c r="BF360" s="34"/>
      <c r="BG360" s="34"/>
      <c r="BH360" s="34"/>
      <c r="BI360" s="34"/>
      <c r="BJ360" s="34"/>
      <c r="BK360" s="34"/>
      <c r="BL360" s="34"/>
      <c r="BM360" s="34"/>
      <c r="BN360" s="34"/>
      <c r="BO360" s="34"/>
      <c r="BP360" s="34"/>
      <c r="BQ360" s="34"/>
      <c r="BR360" s="34"/>
      <c r="BS360" s="34"/>
      <c r="BT360" s="34"/>
      <c r="BU360" s="34"/>
      <c r="BV360" s="34"/>
      <c r="BW360" s="34"/>
      <c r="BX360" s="34"/>
      <c r="BY360" s="34"/>
      <c r="BZ360" s="34"/>
    </row>
    <row r="361" spans="3:78" s="33" customFormat="1">
      <c r="C361" s="38"/>
      <c r="D361" s="47"/>
      <c r="E361" s="38"/>
      <c r="F361" s="39"/>
      <c r="G361" s="39"/>
      <c r="H361" s="40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4"/>
      <c r="AP361" s="34"/>
      <c r="AQ361" s="34"/>
      <c r="AR361" s="34"/>
      <c r="AS361" s="34"/>
      <c r="AT361" s="34"/>
      <c r="AU361" s="34"/>
      <c r="AV361" s="34"/>
      <c r="AW361" s="34"/>
      <c r="AX361" s="34"/>
      <c r="AY361" s="34"/>
      <c r="AZ361" s="34"/>
      <c r="BA361" s="34"/>
      <c r="BB361" s="34"/>
      <c r="BC361" s="34"/>
      <c r="BD361" s="34"/>
      <c r="BE361" s="34"/>
      <c r="BF361" s="34"/>
      <c r="BG361" s="34"/>
      <c r="BH361" s="34"/>
      <c r="BI361" s="34"/>
      <c r="BJ361" s="34"/>
      <c r="BK361" s="34"/>
      <c r="BL361" s="34"/>
      <c r="BM361" s="34"/>
      <c r="BN361" s="34"/>
      <c r="BO361" s="34"/>
      <c r="BP361" s="34"/>
      <c r="BQ361" s="34"/>
      <c r="BR361" s="34"/>
      <c r="BS361" s="34"/>
      <c r="BT361" s="34"/>
      <c r="BU361" s="34"/>
      <c r="BV361" s="34"/>
      <c r="BW361" s="34"/>
      <c r="BX361" s="34"/>
      <c r="BY361" s="34"/>
      <c r="BZ361" s="34"/>
    </row>
    <row r="362" spans="3:78" s="33" customFormat="1">
      <c r="C362" s="38"/>
      <c r="D362" s="47"/>
      <c r="E362" s="38"/>
      <c r="F362" s="39"/>
      <c r="G362" s="39"/>
      <c r="H362" s="40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34"/>
      <c r="AP362" s="34"/>
      <c r="AQ362" s="34"/>
      <c r="AR362" s="34"/>
      <c r="AS362" s="34"/>
      <c r="AT362" s="34"/>
      <c r="AU362" s="34"/>
      <c r="AV362" s="34"/>
      <c r="AW362" s="34"/>
      <c r="AX362" s="34"/>
      <c r="AY362" s="34"/>
      <c r="AZ362" s="34"/>
      <c r="BA362" s="34"/>
      <c r="BB362" s="34"/>
      <c r="BC362" s="34"/>
      <c r="BD362" s="34"/>
      <c r="BE362" s="34"/>
      <c r="BF362" s="34"/>
      <c r="BG362" s="34"/>
      <c r="BH362" s="34"/>
      <c r="BI362" s="34"/>
      <c r="BJ362" s="34"/>
      <c r="BK362" s="34"/>
      <c r="BL362" s="34"/>
      <c r="BM362" s="34"/>
      <c r="BN362" s="34"/>
      <c r="BO362" s="34"/>
      <c r="BP362" s="34"/>
      <c r="BQ362" s="34"/>
      <c r="BR362" s="34"/>
      <c r="BS362" s="34"/>
      <c r="BT362" s="34"/>
      <c r="BU362" s="34"/>
      <c r="BV362" s="34"/>
      <c r="BW362" s="34"/>
      <c r="BX362" s="34"/>
      <c r="BY362" s="34"/>
      <c r="BZ362" s="34"/>
    </row>
    <row r="363" spans="3:78" s="33" customFormat="1">
      <c r="C363" s="38"/>
      <c r="D363" s="47"/>
      <c r="E363" s="38"/>
      <c r="F363" s="39"/>
      <c r="G363" s="39"/>
      <c r="H363" s="40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4"/>
      <c r="AR363" s="34"/>
      <c r="AS363" s="34"/>
      <c r="AT363" s="34"/>
      <c r="AU363" s="34"/>
      <c r="AV363" s="34"/>
      <c r="AW363" s="34"/>
      <c r="AX363" s="34"/>
      <c r="AY363" s="34"/>
      <c r="AZ363" s="34"/>
      <c r="BA363" s="34"/>
      <c r="BB363" s="34"/>
      <c r="BC363" s="34"/>
      <c r="BD363" s="34"/>
      <c r="BE363" s="34"/>
      <c r="BF363" s="34"/>
      <c r="BG363" s="34"/>
      <c r="BH363" s="34"/>
      <c r="BI363" s="34"/>
      <c r="BJ363" s="34"/>
      <c r="BK363" s="34"/>
      <c r="BL363" s="34"/>
      <c r="BM363" s="34"/>
      <c r="BN363" s="34"/>
      <c r="BO363" s="34"/>
      <c r="BP363" s="34"/>
      <c r="BQ363" s="34"/>
      <c r="BR363" s="34"/>
      <c r="BS363" s="34"/>
      <c r="BT363" s="34"/>
      <c r="BU363" s="34"/>
      <c r="BV363" s="34"/>
      <c r="BW363" s="34"/>
      <c r="BX363" s="34"/>
      <c r="BY363" s="34"/>
      <c r="BZ363" s="34"/>
    </row>
    <row r="364" spans="3:78" s="33" customFormat="1">
      <c r="C364" s="38"/>
      <c r="D364" s="47"/>
      <c r="E364" s="38"/>
      <c r="F364" s="39"/>
      <c r="G364" s="39"/>
      <c r="H364" s="40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</row>
    <row r="365" spans="3:78" s="33" customFormat="1">
      <c r="C365" s="38"/>
      <c r="D365" s="47"/>
      <c r="E365" s="38"/>
      <c r="F365" s="39"/>
      <c r="G365" s="39"/>
      <c r="H365" s="40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4"/>
      <c r="AP365" s="34"/>
      <c r="AQ365" s="34"/>
      <c r="AR365" s="34"/>
      <c r="AS365" s="34"/>
      <c r="AT365" s="34"/>
      <c r="AU365" s="34"/>
      <c r="AV365" s="34"/>
      <c r="AW365" s="34"/>
      <c r="AX365" s="34"/>
      <c r="AY365" s="34"/>
      <c r="AZ365" s="34"/>
      <c r="BA365" s="34"/>
      <c r="BB365" s="34"/>
      <c r="BC365" s="34"/>
      <c r="BD365" s="34"/>
      <c r="BE365" s="34"/>
      <c r="BF365" s="34"/>
      <c r="BG365" s="34"/>
      <c r="BH365" s="34"/>
      <c r="BI365" s="34"/>
      <c r="BJ365" s="34"/>
      <c r="BK365" s="34"/>
      <c r="BL365" s="34"/>
      <c r="BM365" s="34"/>
      <c r="BN365" s="34"/>
      <c r="BO365" s="34"/>
      <c r="BP365" s="34"/>
      <c r="BQ365" s="34"/>
      <c r="BR365" s="34"/>
      <c r="BS365" s="34"/>
      <c r="BT365" s="34"/>
      <c r="BU365" s="34"/>
      <c r="BV365" s="34"/>
      <c r="BW365" s="34"/>
      <c r="BX365" s="34"/>
      <c r="BY365" s="34"/>
      <c r="BZ365" s="34"/>
    </row>
    <row r="366" spans="3:78" s="33" customFormat="1">
      <c r="C366" s="38"/>
      <c r="D366" s="47"/>
      <c r="E366" s="38"/>
      <c r="F366" s="39"/>
      <c r="G366" s="39"/>
      <c r="H366" s="40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4"/>
      <c r="AP366" s="34"/>
      <c r="AQ366" s="34"/>
      <c r="AR366" s="34"/>
      <c r="AS366" s="34"/>
      <c r="AT366" s="34"/>
      <c r="AU366" s="34"/>
      <c r="AV366" s="34"/>
      <c r="AW366" s="34"/>
      <c r="AX366" s="34"/>
      <c r="AY366" s="34"/>
      <c r="AZ366" s="34"/>
      <c r="BA366" s="34"/>
      <c r="BB366" s="34"/>
      <c r="BC366" s="34"/>
      <c r="BD366" s="34"/>
      <c r="BE366" s="34"/>
      <c r="BF366" s="34"/>
      <c r="BG366" s="34"/>
      <c r="BH366" s="34"/>
      <c r="BI366" s="34"/>
      <c r="BJ366" s="34"/>
      <c r="BK366" s="34"/>
      <c r="BL366" s="34"/>
      <c r="BM366" s="34"/>
      <c r="BN366" s="34"/>
      <c r="BO366" s="34"/>
      <c r="BP366" s="34"/>
      <c r="BQ366" s="34"/>
      <c r="BR366" s="34"/>
      <c r="BS366" s="34"/>
      <c r="BT366" s="34"/>
      <c r="BU366" s="34"/>
      <c r="BV366" s="34"/>
      <c r="BW366" s="34"/>
      <c r="BX366" s="34"/>
      <c r="BY366" s="34"/>
      <c r="BZ366" s="34"/>
    </row>
    <row r="367" spans="3:78" s="33" customFormat="1">
      <c r="C367" s="38"/>
      <c r="D367" s="47"/>
      <c r="E367" s="38"/>
      <c r="F367" s="39"/>
      <c r="G367" s="39"/>
      <c r="H367" s="40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4"/>
      <c r="AR367" s="34"/>
      <c r="AS367" s="34"/>
      <c r="AT367" s="34"/>
      <c r="AU367" s="34"/>
      <c r="AV367" s="34"/>
      <c r="AW367" s="34"/>
      <c r="AX367" s="34"/>
      <c r="AY367" s="34"/>
      <c r="AZ367" s="34"/>
      <c r="BA367" s="34"/>
      <c r="BB367" s="34"/>
      <c r="BC367" s="34"/>
      <c r="BD367" s="34"/>
      <c r="BE367" s="34"/>
      <c r="BF367" s="34"/>
      <c r="BG367" s="34"/>
      <c r="BH367" s="34"/>
      <c r="BI367" s="34"/>
      <c r="BJ367" s="34"/>
      <c r="BK367" s="34"/>
      <c r="BL367" s="34"/>
      <c r="BM367" s="34"/>
      <c r="BN367" s="34"/>
      <c r="BO367" s="34"/>
      <c r="BP367" s="34"/>
      <c r="BQ367" s="34"/>
      <c r="BR367" s="34"/>
      <c r="BS367" s="34"/>
      <c r="BT367" s="34"/>
      <c r="BU367" s="34"/>
      <c r="BV367" s="34"/>
      <c r="BW367" s="34"/>
      <c r="BX367" s="34"/>
      <c r="BY367" s="34"/>
      <c r="BZ367" s="34"/>
    </row>
    <row r="368" spans="3:78" s="33" customFormat="1">
      <c r="C368" s="38"/>
      <c r="D368" s="47"/>
      <c r="E368" s="38"/>
      <c r="F368" s="39"/>
      <c r="G368" s="39"/>
      <c r="H368" s="40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  <c r="AO368" s="34"/>
      <c r="AP368" s="34"/>
      <c r="AQ368" s="34"/>
      <c r="AR368" s="34"/>
      <c r="AS368" s="34"/>
      <c r="AT368" s="34"/>
      <c r="AU368" s="34"/>
      <c r="AV368" s="34"/>
      <c r="AW368" s="34"/>
      <c r="AX368" s="34"/>
      <c r="AY368" s="34"/>
      <c r="AZ368" s="34"/>
      <c r="BA368" s="34"/>
      <c r="BB368" s="34"/>
      <c r="BC368" s="34"/>
      <c r="BD368" s="34"/>
      <c r="BE368" s="34"/>
      <c r="BF368" s="34"/>
      <c r="BG368" s="34"/>
      <c r="BH368" s="34"/>
      <c r="BI368" s="34"/>
      <c r="BJ368" s="34"/>
      <c r="BK368" s="34"/>
      <c r="BL368" s="34"/>
      <c r="BM368" s="34"/>
      <c r="BN368" s="34"/>
      <c r="BO368" s="34"/>
      <c r="BP368" s="34"/>
      <c r="BQ368" s="34"/>
      <c r="BR368" s="34"/>
      <c r="BS368" s="34"/>
      <c r="BT368" s="34"/>
      <c r="BU368" s="34"/>
      <c r="BV368" s="34"/>
      <c r="BW368" s="34"/>
      <c r="BX368" s="34"/>
      <c r="BY368" s="34"/>
      <c r="BZ368" s="34"/>
    </row>
    <row r="369" spans="3:78" s="33" customFormat="1">
      <c r="C369" s="38"/>
      <c r="D369" s="47"/>
      <c r="E369" s="38"/>
      <c r="F369" s="39"/>
      <c r="G369" s="39"/>
      <c r="H369" s="40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  <c r="AO369" s="34"/>
      <c r="AP369" s="34"/>
      <c r="AQ369" s="34"/>
      <c r="AR369" s="34"/>
      <c r="AS369" s="34"/>
      <c r="AT369" s="34"/>
      <c r="AU369" s="34"/>
      <c r="AV369" s="34"/>
      <c r="AW369" s="34"/>
      <c r="AX369" s="34"/>
      <c r="AY369" s="34"/>
      <c r="AZ369" s="34"/>
      <c r="BA369" s="34"/>
      <c r="BB369" s="34"/>
      <c r="BC369" s="34"/>
      <c r="BD369" s="34"/>
      <c r="BE369" s="34"/>
      <c r="BF369" s="34"/>
      <c r="BG369" s="34"/>
      <c r="BH369" s="34"/>
      <c r="BI369" s="34"/>
      <c r="BJ369" s="34"/>
      <c r="BK369" s="34"/>
      <c r="BL369" s="34"/>
      <c r="BM369" s="34"/>
      <c r="BN369" s="34"/>
      <c r="BO369" s="34"/>
      <c r="BP369" s="34"/>
      <c r="BQ369" s="34"/>
      <c r="BR369" s="34"/>
      <c r="BS369" s="34"/>
      <c r="BT369" s="34"/>
      <c r="BU369" s="34"/>
      <c r="BV369" s="34"/>
      <c r="BW369" s="34"/>
      <c r="BX369" s="34"/>
      <c r="BY369" s="34"/>
      <c r="BZ369" s="34"/>
    </row>
    <row r="370" spans="3:78" s="33" customFormat="1">
      <c r="C370" s="38"/>
      <c r="D370" s="47"/>
      <c r="E370" s="38"/>
      <c r="F370" s="39"/>
      <c r="G370" s="39"/>
      <c r="H370" s="40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  <c r="AO370" s="34"/>
      <c r="AP370" s="34"/>
      <c r="AQ370" s="34"/>
      <c r="AR370" s="34"/>
      <c r="AS370" s="34"/>
      <c r="AT370" s="34"/>
      <c r="AU370" s="34"/>
      <c r="AV370" s="34"/>
      <c r="AW370" s="34"/>
      <c r="AX370" s="34"/>
      <c r="AY370" s="34"/>
      <c r="AZ370" s="34"/>
      <c r="BA370" s="34"/>
      <c r="BB370" s="34"/>
      <c r="BC370" s="34"/>
      <c r="BD370" s="34"/>
      <c r="BE370" s="34"/>
      <c r="BF370" s="34"/>
      <c r="BG370" s="34"/>
      <c r="BH370" s="34"/>
      <c r="BI370" s="34"/>
      <c r="BJ370" s="34"/>
      <c r="BK370" s="34"/>
      <c r="BL370" s="34"/>
      <c r="BM370" s="34"/>
      <c r="BN370" s="34"/>
      <c r="BO370" s="34"/>
      <c r="BP370" s="34"/>
      <c r="BQ370" s="34"/>
      <c r="BR370" s="34"/>
      <c r="BS370" s="34"/>
      <c r="BT370" s="34"/>
      <c r="BU370" s="34"/>
      <c r="BV370" s="34"/>
      <c r="BW370" s="34"/>
      <c r="BX370" s="34"/>
      <c r="BY370" s="34"/>
      <c r="BZ370" s="34"/>
    </row>
    <row r="371" spans="3:78" s="33" customFormat="1">
      <c r="C371" s="38"/>
      <c r="D371" s="47"/>
      <c r="E371" s="38"/>
      <c r="F371" s="39"/>
      <c r="G371" s="39"/>
      <c r="H371" s="40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  <c r="AO371" s="34"/>
      <c r="AP371" s="34"/>
      <c r="AQ371" s="34"/>
      <c r="AR371" s="34"/>
      <c r="AS371" s="34"/>
      <c r="AT371" s="34"/>
      <c r="AU371" s="34"/>
      <c r="AV371" s="34"/>
      <c r="AW371" s="34"/>
      <c r="AX371" s="34"/>
      <c r="AY371" s="34"/>
      <c r="AZ371" s="34"/>
      <c r="BA371" s="34"/>
      <c r="BB371" s="34"/>
      <c r="BC371" s="34"/>
      <c r="BD371" s="34"/>
      <c r="BE371" s="34"/>
      <c r="BF371" s="34"/>
      <c r="BG371" s="34"/>
      <c r="BH371" s="34"/>
      <c r="BI371" s="34"/>
      <c r="BJ371" s="34"/>
      <c r="BK371" s="34"/>
      <c r="BL371" s="34"/>
      <c r="BM371" s="34"/>
      <c r="BN371" s="34"/>
      <c r="BO371" s="34"/>
      <c r="BP371" s="34"/>
      <c r="BQ371" s="34"/>
      <c r="BR371" s="34"/>
      <c r="BS371" s="34"/>
      <c r="BT371" s="34"/>
      <c r="BU371" s="34"/>
      <c r="BV371" s="34"/>
      <c r="BW371" s="34"/>
      <c r="BX371" s="34"/>
      <c r="BY371" s="34"/>
      <c r="BZ371" s="34"/>
    </row>
    <row r="372" spans="3:78" s="33" customFormat="1">
      <c r="C372" s="38"/>
      <c r="D372" s="47"/>
      <c r="E372" s="38"/>
      <c r="F372" s="39"/>
      <c r="G372" s="39"/>
      <c r="H372" s="40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  <c r="AO372" s="34"/>
      <c r="AP372" s="34"/>
      <c r="AQ372" s="34"/>
      <c r="AR372" s="34"/>
      <c r="AS372" s="34"/>
      <c r="AT372" s="34"/>
      <c r="AU372" s="34"/>
      <c r="AV372" s="34"/>
      <c r="AW372" s="34"/>
      <c r="AX372" s="34"/>
      <c r="AY372" s="34"/>
      <c r="AZ372" s="34"/>
      <c r="BA372" s="34"/>
      <c r="BB372" s="34"/>
      <c r="BC372" s="34"/>
      <c r="BD372" s="34"/>
      <c r="BE372" s="34"/>
      <c r="BF372" s="34"/>
      <c r="BG372" s="34"/>
      <c r="BH372" s="34"/>
      <c r="BI372" s="34"/>
      <c r="BJ372" s="34"/>
      <c r="BK372" s="34"/>
      <c r="BL372" s="34"/>
      <c r="BM372" s="34"/>
      <c r="BN372" s="34"/>
      <c r="BO372" s="34"/>
      <c r="BP372" s="34"/>
      <c r="BQ372" s="34"/>
      <c r="BR372" s="34"/>
      <c r="BS372" s="34"/>
      <c r="BT372" s="34"/>
      <c r="BU372" s="34"/>
      <c r="BV372" s="34"/>
      <c r="BW372" s="34"/>
      <c r="BX372" s="34"/>
      <c r="BY372" s="34"/>
      <c r="BZ372" s="34"/>
    </row>
    <row r="373" spans="3:78" s="33" customFormat="1">
      <c r="C373" s="38"/>
      <c r="D373" s="47"/>
      <c r="E373" s="38"/>
      <c r="F373" s="39"/>
      <c r="G373" s="39"/>
      <c r="H373" s="40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  <c r="AO373" s="34"/>
      <c r="AP373" s="34"/>
      <c r="AQ373" s="34"/>
      <c r="AR373" s="34"/>
      <c r="AS373" s="34"/>
      <c r="AT373" s="34"/>
      <c r="AU373" s="34"/>
      <c r="AV373" s="34"/>
      <c r="AW373" s="34"/>
      <c r="AX373" s="34"/>
      <c r="AY373" s="34"/>
      <c r="AZ373" s="34"/>
      <c r="BA373" s="34"/>
      <c r="BB373" s="34"/>
      <c r="BC373" s="34"/>
      <c r="BD373" s="34"/>
      <c r="BE373" s="34"/>
      <c r="BF373" s="34"/>
      <c r="BG373" s="34"/>
      <c r="BH373" s="34"/>
      <c r="BI373" s="34"/>
      <c r="BJ373" s="34"/>
      <c r="BK373" s="34"/>
      <c r="BL373" s="34"/>
      <c r="BM373" s="34"/>
      <c r="BN373" s="34"/>
      <c r="BO373" s="34"/>
      <c r="BP373" s="34"/>
      <c r="BQ373" s="34"/>
      <c r="BR373" s="34"/>
      <c r="BS373" s="34"/>
      <c r="BT373" s="34"/>
      <c r="BU373" s="34"/>
      <c r="BV373" s="34"/>
      <c r="BW373" s="34"/>
      <c r="BX373" s="34"/>
      <c r="BY373" s="34"/>
      <c r="BZ373" s="34"/>
    </row>
    <row r="374" spans="3:78" s="33" customFormat="1">
      <c r="C374" s="38"/>
      <c r="D374" s="47"/>
      <c r="E374" s="38"/>
      <c r="F374" s="39"/>
      <c r="G374" s="39"/>
      <c r="H374" s="40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  <c r="AO374" s="34"/>
      <c r="AP374" s="34"/>
      <c r="AQ374" s="34"/>
      <c r="AR374" s="34"/>
      <c r="AS374" s="34"/>
      <c r="AT374" s="34"/>
      <c r="AU374" s="34"/>
      <c r="AV374" s="34"/>
      <c r="AW374" s="34"/>
      <c r="AX374" s="34"/>
      <c r="AY374" s="34"/>
      <c r="AZ374" s="34"/>
      <c r="BA374" s="34"/>
      <c r="BB374" s="34"/>
      <c r="BC374" s="34"/>
      <c r="BD374" s="34"/>
      <c r="BE374" s="34"/>
      <c r="BF374" s="34"/>
      <c r="BG374" s="34"/>
      <c r="BH374" s="34"/>
      <c r="BI374" s="34"/>
      <c r="BJ374" s="34"/>
      <c r="BK374" s="34"/>
      <c r="BL374" s="34"/>
      <c r="BM374" s="34"/>
      <c r="BN374" s="34"/>
      <c r="BO374" s="34"/>
      <c r="BP374" s="34"/>
      <c r="BQ374" s="34"/>
      <c r="BR374" s="34"/>
      <c r="BS374" s="34"/>
      <c r="BT374" s="34"/>
      <c r="BU374" s="34"/>
      <c r="BV374" s="34"/>
      <c r="BW374" s="34"/>
      <c r="BX374" s="34"/>
      <c r="BY374" s="34"/>
      <c r="BZ374" s="34"/>
    </row>
    <row r="375" spans="3:78" s="33" customFormat="1">
      <c r="C375" s="38"/>
      <c r="D375" s="47"/>
      <c r="E375" s="38"/>
      <c r="F375" s="39"/>
      <c r="G375" s="39"/>
      <c r="H375" s="40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  <c r="AO375" s="34"/>
      <c r="AP375" s="34"/>
      <c r="AQ375" s="34"/>
      <c r="AR375" s="34"/>
      <c r="AS375" s="34"/>
      <c r="AT375" s="34"/>
      <c r="AU375" s="34"/>
      <c r="AV375" s="34"/>
      <c r="AW375" s="34"/>
      <c r="AX375" s="34"/>
      <c r="AY375" s="34"/>
      <c r="AZ375" s="34"/>
      <c r="BA375" s="34"/>
      <c r="BB375" s="34"/>
      <c r="BC375" s="34"/>
      <c r="BD375" s="34"/>
      <c r="BE375" s="34"/>
      <c r="BF375" s="34"/>
      <c r="BG375" s="34"/>
      <c r="BH375" s="34"/>
      <c r="BI375" s="34"/>
      <c r="BJ375" s="34"/>
      <c r="BK375" s="34"/>
      <c r="BL375" s="34"/>
      <c r="BM375" s="34"/>
      <c r="BN375" s="34"/>
      <c r="BO375" s="34"/>
      <c r="BP375" s="34"/>
      <c r="BQ375" s="34"/>
      <c r="BR375" s="34"/>
      <c r="BS375" s="34"/>
      <c r="BT375" s="34"/>
      <c r="BU375" s="34"/>
      <c r="BV375" s="34"/>
      <c r="BW375" s="34"/>
      <c r="BX375" s="34"/>
      <c r="BY375" s="34"/>
      <c r="BZ375" s="34"/>
    </row>
    <row r="376" spans="3:78" s="33" customFormat="1">
      <c r="C376" s="38"/>
      <c r="D376" s="47"/>
      <c r="E376" s="38"/>
      <c r="F376" s="39"/>
      <c r="G376" s="39"/>
      <c r="H376" s="40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  <c r="AR376" s="34"/>
      <c r="AS376" s="34"/>
      <c r="AT376" s="34"/>
      <c r="AU376" s="34"/>
      <c r="AV376" s="34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  <c r="BI376" s="34"/>
      <c r="BJ376" s="34"/>
      <c r="BK376" s="34"/>
      <c r="BL376" s="34"/>
      <c r="BM376" s="34"/>
      <c r="BN376" s="34"/>
      <c r="BO376" s="34"/>
      <c r="BP376" s="34"/>
      <c r="BQ376" s="34"/>
      <c r="BR376" s="34"/>
      <c r="BS376" s="34"/>
      <c r="BT376" s="34"/>
      <c r="BU376" s="34"/>
      <c r="BV376" s="34"/>
      <c r="BW376" s="34"/>
      <c r="BX376" s="34"/>
      <c r="BY376" s="34"/>
      <c r="BZ376" s="34"/>
    </row>
    <row r="377" spans="3:78" s="33" customFormat="1">
      <c r="C377" s="38"/>
      <c r="D377" s="47"/>
      <c r="E377" s="38"/>
      <c r="F377" s="39"/>
      <c r="G377" s="39"/>
      <c r="H377" s="40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  <c r="AO377" s="34"/>
      <c r="AP377" s="34"/>
      <c r="AQ377" s="34"/>
      <c r="AR377" s="34"/>
      <c r="AS377" s="34"/>
      <c r="AT377" s="34"/>
      <c r="AU377" s="34"/>
      <c r="AV377" s="34"/>
      <c r="AW377" s="34"/>
      <c r="AX377" s="34"/>
      <c r="AY377" s="34"/>
      <c r="AZ377" s="34"/>
      <c r="BA377" s="34"/>
      <c r="BB377" s="34"/>
      <c r="BC377" s="34"/>
      <c r="BD377" s="34"/>
      <c r="BE377" s="34"/>
      <c r="BF377" s="34"/>
      <c r="BG377" s="34"/>
      <c r="BH377" s="34"/>
      <c r="BI377" s="34"/>
      <c r="BJ377" s="34"/>
      <c r="BK377" s="34"/>
      <c r="BL377" s="34"/>
      <c r="BM377" s="34"/>
      <c r="BN377" s="34"/>
      <c r="BO377" s="34"/>
      <c r="BP377" s="34"/>
      <c r="BQ377" s="34"/>
      <c r="BR377" s="34"/>
      <c r="BS377" s="34"/>
      <c r="BT377" s="34"/>
      <c r="BU377" s="34"/>
      <c r="BV377" s="34"/>
      <c r="BW377" s="34"/>
      <c r="BX377" s="34"/>
      <c r="BY377" s="34"/>
      <c r="BZ377" s="34"/>
    </row>
    <row r="378" spans="3:78" s="33" customFormat="1">
      <c r="C378" s="38"/>
      <c r="D378" s="47"/>
      <c r="E378" s="38"/>
      <c r="F378" s="39"/>
      <c r="G378" s="39"/>
      <c r="H378" s="40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  <c r="AO378" s="34"/>
      <c r="AP378" s="34"/>
      <c r="AQ378" s="34"/>
      <c r="AR378" s="34"/>
      <c r="AS378" s="34"/>
      <c r="AT378" s="34"/>
      <c r="AU378" s="34"/>
      <c r="AV378" s="34"/>
      <c r="AW378" s="34"/>
      <c r="AX378" s="34"/>
      <c r="AY378" s="34"/>
      <c r="AZ378" s="34"/>
      <c r="BA378" s="34"/>
      <c r="BB378" s="34"/>
      <c r="BC378" s="34"/>
      <c r="BD378" s="34"/>
      <c r="BE378" s="34"/>
      <c r="BF378" s="34"/>
      <c r="BG378" s="34"/>
      <c r="BH378" s="34"/>
      <c r="BI378" s="34"/>
      <c r="BJ378" s="34"/>
      <c r="BK378" s="34"/>
      <c r="BL378" s="34"/>
      <c r="BM378" s="34"/>
      <c r="BN378" s="34"/>
      <c r="BO378" s="34"/>
      <c r="BP378" s="34"/>
      <c r="BQ378" s="34"/>
      <c r="BR378" s="34"/>
      <c r="BS378" s="34"/>
      <c r="BT378" s="34"/>
      <c r="BU378" s="34"/>
      <c r="BV378" s="34"/>
      <c r="BW378" s="34"/>
      <c r="BX378" s="34"/>
      <c r="BY378" s="34"/>
      <c r="BZ378" s="34"/>
    </row>
    <row r="379" spans="3:78" s="33" customFormat="1">
      <c r="C379" s="38"/>
      <c r="D379" s="47"/>
      <c r="E379" s="38"/>
      <c r="F379" s="39"/>
      <c r="G379" s="39"/>
      <c r="H379" s="40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  <c r="AO379" s="34"/>
      <c r="AP379" s="34"/>
      <c r="AQ379" s="34"/>
      <c r="AR379" s="34"/>
      <c r="AS379" s="34"/>
      <c r="AT379" s="34"/>
      <c r="AU379" s="34"/>
      <c r="AV379" s="34"/>
      <c r="AW379" s="34"/>
      <c r="AX379" s="34"/>
      <c r="AY379" s="34"/>
      <c r="AZ379" s="34"/>
      <c r="BA379" s="34"/>
      <c r="BB379" s="34"/>
      <c r="BC379" s="34"/>
      <c r="BD379" s="34"/>
      <c r="BE379" s="34"/>
      <c r="BF379" s="34"/>
      <c r="BG379" s="34"/>
      <c r="BH379" s="34"/>
      <c r="BI379" s="34"/>
      <c r="BJ379" s="34"/>
      <c r="BK379" s="34"/>
      <c r="BL379" s="34"/>
      <c r="BM379" s="34"/>
      <c r="BN379" s="34"/>
      <c r="BO379" s="34"/>
      <c r="BP379" s="34"/>
      <c r="BQ379" s="34"/>
      <c r="BR379" s="34"/>
      <c r="BS379" s="34"/>
      <c r="BT379" s="34"/>
      <c r="BU379" s="34"/>
      <c r="BV379" s="34"/>
      <c r="BW379" s="34"/>
      <c r="BX379" s="34"/>
      <c r="BY379" s="34"/>
      <c r="BZ379" s="34"/>
    </row>
    <row r="380" spans="3:78" s="33" customFormat="1">
      <c r="C380" s="38"/>
      <c r="D380" s="47"/>
      <c r="E380" s="38"/>
      <c r="F380" s="39"/>
      <c r="G380" s="39"/>
      <c r="H380" s="40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  <c r="AO380" s="34"/>
      <c r="AP380" s="34"/>
      <c r="AQ380" s="34"/>
      <c r="AR380" s="34"/>
      <c r="AS380" s="34"/>
      <c r="AT380" s="34"/>
      <c r="AU380" s="34"/>
      <c r="AV380" s="34"/>
      <c r="AW380" s="34"/>
      <c r="AX380" s="34"/>
      <c r="AY380" s="34"/>
      <c r="AZ380" s="34"/>
      <c r="BA380" s="34"/>
      <c r="BB380" s="34"/>
      <c r="BC380" s="34"/>
      <c r="BD380" s="34"/>
      <c r="BE380" s="34"/>
      <c r="BF380" s="34"/>
      <c r="BG380" s="34"/>
      <c r="BH380" s="34"/>
      <c r="BI380" s="34"/>
      <c r="BJ380" s="34"/>
      <c r="BK380" s="34"/>
      <c r="BL380" s="34"/>
      <c r="BM380" s="34"/>
      <c r="BN380" s="34"/>
      <c r="BO380" s="34"/>
      <c r="BP380" s="34"/>
      <c r="BQ380" s="34"/>
      <c r="BR380" s="34"/>
      <c r="BS380" s="34"/>
      <c r="BT380" s="34"/>
      <c r="BU380" s="34"/>
      <c r="BV380" s="34"/>
      <c r="BW380" s="34"/>
      <c r="BX380" s="34"/>
      <c r="BY380" s="34"/>
      <c r="BZ380" s="34"/>
    </row>
    <row r="381" spans="3:78" s="33" customFormat="1">
      <c r="C381" s="38"/>
      <c r="D381" s="47"/>
      <c r="E381" s="38"/>
      <c r="F381" s="39"/>
      <c r="G381" s="39"/>
      <c r="H381" s="40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  <c r="AO381" s="34"/>
      <c r="AP381" s="34"/>
      <c r="AQ381" s="34"/>
      <c r="AR381" s="34"/>
      <c r="AS381" s="34"/>
      <c r="AT381" s="34"/>
      <c r="AU381" s="34"/>
      <c r="AV381" s="34"/>
      <c r="AW381" s="34"/>
      <c r="AX381" s="34"/>
      <c r="AY381" s="34"/>
      <c r="AZ381" s="34"/>
      <c r="BA381" s="34"/>
      <c r="BB381" s="34"/>
      <c r="BC381" s="34"/>
      <c r="BD381" s="34"/>
      <c r="BE381" s="34"/>
      <c r="BF381" s="34"/>
      <c r="BG381" s="34"/>
      <c r="BH381" s="34"/>
      <c r="BI381" s="34"/>
      <c r="BJ381" s="34"/>
      <c r="BK381" s="34"/>
      <c r="BL381" s="34"/>
      <c r="BM381" s="34"/>
      <c r="BN381" s="34"/>
      <c r="BO381" s="34"/>
      <c r="BP381" s="34"/>
      <c r="BQ381" s="34"/>
      <c r="BR381" s="34"/>
      <c r="BS381" s="34"/>
      <c r="BT381" s="34"/>
      <c r="BU381" s="34"/>
      <c r="BV381" s="34"/>
      <c r="BW381" s="34"/>
      <c r="BX381" s="34"/>
      <c r="BY381" s="34"/>
      <c r="BZ381" s="34"/>
    </row>
    <row r="382" spans="3:78" s="33" customFormat="1">
      <c r="C382" s="38"/>
      <c r="D382" s="47"/>
      <c r="E382" s="38"/>
      <c r="F382" s="39"/>
      <c r="G382" s="39"/>
      <c r="H382" s="40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  <c r="AO382" s="34"/>
      <c r="AP382" s="34"/>
      <c r="AQ382" s="34"/>
      <c r="AR382" s="34"/>
      <c r="AS382" s="34"/>
      <c r="AT382" s="34"/>
      <c r="AU382" s="34"/>
      <c r="AV382" s="34"/>
      <c r="AW382" s="34"/>
      <c r="AX382" s="34"/>
      <c r="AY382" s="34"/>
      <c r="AZ382" s="34"/>
      <c r="BA382" s="34"/>
      <c r="BB382" s="34"/>
      <c r="BC382" s="34"/>
      <c r="BD382" s="34"/>
      <c r="BE382" s="34"/>
      <c r="BF382" s="34"/>
      <c r="BG382" s="34"/>
      <c r="BH382" s="34"/>
      <c r="BI382" s="34"/>
      <c r="BJ382" s="34"/>
      <c r="BK382" s="34"/>
      <c r="BL382" s="34"/>
      <c r="BM382" s="34"/>
      <c r="BN382" s="34"/>
      <c r="BO382" s="34"/>
      <c r="BP382" s="34"/>
      <c r="BQ382" s="34"/>
      <c r="BR382" s="34"/>
      <c r="BS382" s="34"/>
      <c r="BT382" s="34"/>
      <c r="BU382" s="34"/>
      <c r="BV382" s="34"/>
      <c r="BW382" s="34"/>
      <c r="BX382" s="34"/>
      <c r="BY382" s="34"/>
      <c r="BZ382" s="34"/>
    </row>
    <row r="383" spans="3:78" s="33" customFormat="1">
      <c r="C383" s="38"/>
      <c r="D383" s="47"/>
      <c r="E383" s="38"/>
      <c r="F383" s="39"/>
      <c r="G383" s="39"/>
      <c r="H383" s="40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  <c r="AO383" s="34"/>
      <c r="AP383" s="34"/>
      <c r="AQ383" s="34"/>
      <c r="AR383" s="34"/>
      <c r="AS383" s="34"/>
      <c r="AT383" s="34"/>
      <c r="AU383" s="34"/>
      <c r="AV383" s="34"/>
      <c r="AW383" s="34"/>
      <c r="AX383" s="34"/>
      <c r="AY383" s="34"/>
      <c r="AZ383" s="34"/>
      <c r="BA383" s="34"/>
      <c r="BB383" s="34"/>
      <c r="BC383" s="34"/>
      <c r="BD383" s="34"/>
      <c r="BE383" s="34"/>
      <c r="BF383" s="34"/>
      <c r="BG383" s="34"/>
      <c r="BH383" s="34"/>
      <c r="BI383" s="34"/>
      <c r="BJ383" s="34"/>
      <c r="BK383" s="34"/>
      <c r="BL383" s="34"/>
      <c r="BM383" s="34"/>
      <c r="BN383" s="34"/>
      <c r="BO383" s="34"/>
      <c r="BP383" s="34"/>
      <c r="BQ383" s="34"/>
      <c r="BR383" s="34"/>
      <c r="BS383" s="34"/>
      <c r="BT383" s="34"/>
      <c r="BU383" s="34"/>
      <c r="BV383" s="34"/>
      <c r="BW383" s="34"/>
      <c r="BX383" s="34"/>
      <c r="BY383" s="34"/>
      <c r="BZ383" s="34"/>
    </row>
    <row r="384" spans="3:78" s="33" customFormat="1">
      <c r="C384" s="38"/>
      <c r="D384" s="47"/>
      <c r="E384" s="38"/>
      <c r="F384" s="39"/>
      <c r="G384" s="39"/>
      <c r="H384" s="40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  <c r="AO384" s="34"/>
      <c r="AP384" s="34"/>
      <c r="AQ384" s="34"/>
      <c r="AR384" s="34"/>
      <c r="AS384" s="34"/>
      <c r="AT384" s="34"/>
      <c r="AU384" s="34"/>
      <c r="AV384" s="34"/>
      <c r="AW384" s="34"/>
      <c r="AX384" s="34"/>
      <c r="AY384" s="34"/>
      <c r="AZ384" s="34"/>
      <c r="BA384" s="34"/>
      <c r="BB384" s="34"/>
      <c r="BC384" s="34"/>
      <c r="BD384" s="34"/>
      <c r="BE384" s="34"/>
      <c r="BF384" s="34"/>
      <c r="BG384" s="34"/>
      <c r="BH384" s="34"/>
      <c r="BI384" s="34"/>
      <c r="BJ384" s="34"/>
      <c r="BK384" s="34"/>
      <c r="BL384" s="34"/>
      <c r="BM384" s="34"/>
      <c r="BN384" s="34"/>
      <c r="BO384" s="34"/>
      <c r="BP384" s="34"/>
      <c r="BQ384" s="34"/>
      <c r="BR384" s="34"/>
      <c r="BS384" s="34"/>
      <c r="BT384" s="34"/>
      <c r="BU384" s="34"/>
      <c r="BV384" s="34"/>
      <c r="BW384" s="34"/>
      <c r="BX384" s="34"/>
      <c r="BY384" s="34"/>
      <c r="BZ384" s="34"/>
    </row>
    <row r="385" spans="3:78" s="33" customFormat="1">
      <c r="C385" s="38"/>
      <c r="D385" s="47"/>
      <c r="E385" s="38"/>
      <c r="F385" s="39"/>
      <c r="G385" s="39"/>
      <c r="H385" s="40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  <c r="AO385" s="34"/>
      <c r="AP385" s="34"/>
      <c r="AQ385" s="34"/>
      <c r="AR385" s="34"/>
      <c r="AS385" s="34"/>
      <c r="AT385" s="34"/>
      <c r="AU385" s="34"/>
      <c r="AV385" s="34"/>
      <c r="AW385" s="34"/>
      <c r="AX385" s="34"/>
      <c r="AY385" s="34"/>
      <c r="AZ385" s="34"/>
      <c r="BA385" s="34"/>
      <c r="BB385" s="34"/>
      <c r="BC385" s="34"/>
      <c r="BD385" s="34"/>
      <c r="BE385" s="34"/>
      <c r="BF385" s="34"/>
      <c r="BG385" s="34"/>
      <c r="BH385" s="34"/>
      <c r="BI385" s="34"/>
      <c r="BJ385" s="34"/>
      <c r="BK385" s="34"/>
      <c r="BL385" s="34"/>
      <c r="BM385" s="34"/>
      <c r="BN385" s="34"/>
      <c r="BO385" s="34"/>
      <c r="BP385" s="34"/>
      <c r="BQ385" s="34"/>
      <c r="BR385" s="34"/>
      <c r="BS385" s="34"/>
      <c r="BT385" s="34"/>
      <c r="BU385" s="34"/>
      <c r="BV385" s="34"/>
      <c r="BW385" s="34"/>
      <c r="BX385" s="34"/>
      <c r="BY385" s="34"/>
      <c r="BZ385" s="34"/>
    </row>
    <row r="386" spans="3:78" s="33" customFormat="1">
      <c r="C386" s="38"/>
      <c r="D386" s="47"/>
      <c r="E386" s="38"/>
      <c r="F386" s="39"/>
      <c r="G386" s="39"/>
      <c r="H386" s="40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  <c r="AO386" s="34"/>
      <c r="AP386" s="34"/>
      <c r="AQ386" s="34"/>
      <c r="AR386" s="34"/>
      <c r="AS386" s="34"/>
      <c r="AT386" s="34"/>
      <c r="AU386" s="34"/>
      <c r="AV386" s="34"/>
      <c r="AW386" s="34"/>
      <c r="AX386" s="34"/>
      <c r="AY386" s="34"/>
      <c r="AZ386" s="34"/>
      <c r="BA386" s="34"/>
      <c r="BB386" s="34"/>
      <c r="BC386" s="34"/>
      <c r="BD386" s="34"/>
      <c r="BE386" s="34"/>
      <c r="BF386" s="34"/>
      <c r="BG386" s="34"/>
      <c r="BH386" s="34"/>
      <c r="BI386" s="34"/>
      <c r="BJ386" s="34"/>
      <c r="BK386" s="34"/>
      <c r="BL386" s="34"/>
      <c r="BM386" s="34"/>
      <c r="BN386" s="34"/>
      <c r="BO386" s="34"/>
      <c r="BP386" s="34"/>
      <c r="BQ386" s="34"/>
      <c r="BR386" s="34"/>
      <c r="BS386" s="34"/>
      <c r="BT386" s="34"/>
      <c r="BU386" s="34"/>
      <c r="BV386" s="34"/>
      <c r="BW386" s="34"/>
      <c r="BX386" s="34"/>
      <c r="BY386" s="34"/>
      <c r="BZ386" s="34"/>
    </row>
    <row r="387" spans="3:78" s="33" customFormat="1">
      <c r="C387" s="38"/>
      <c r="D387" s="47"/>
      <c r="E387" s="38"/>
      <c r="F387" s="39"/>
      <c r="G387" s="39"/>
      <c r="H387" s="40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  <c r="AO387" s="34"/>
      <c r="AP387" s="34"/>
      <c r="AQ387" s="34"/>
      <c r="AR387" s="34"/>
      <c r="AS387" s="34"/>
      <c r="AT387" s="34"/>
      <c r="AU387" s="34"/>
      <c r="AV387" s="34"/>
      <c r="AW387" s="34"/>
      <c r="AX387" s="34"/>
      <c r="AY387" s="34"/>
      <c r="AZ387" s="34"/>
      <c r="BA387" s="34"/>
      <c r="BB387" s="34"/>
      <c r="BC387" s="34"/>
      <c r="BD387" s="34"/>
      <c r="BE387" s="34"/>
      <c r="BF387" s="34"/>
      <c r="BG387" s="34"/>
      <c r="BH387" s="34"/>
      <c r="BI387" s="34"/>
      <c r="BJ387" s="34"/>
      <c r="BK387" s="34"/>
      <c r="BL387" s="34"/>
      <c r="BM387" s="34"/>
      <c r="BN387" s="34"/>
      <c r="BO387" s="34"/>
      <c r="BP387" s="34"/>
      <c r="BQ387" s="34"/>
      <c r="BR387" s="34"/>
      <c r="BS387" s="34"/>
      <c r="BT387" s="34"/>
      <c r="BU387" s="34"/>
      <c r="BV387" s="34"/>
      <c r="BW387" s="34"/>
      <c r="BX387" s="34"/>
      <c r="BY387" s="34"/>
      <c r="BZ387" s="34"/>
    </row>
    <row r="388" spans="3:78" s="33" customFormat="1">
      <c r="C388" s="38"/>
      <c r="D388" s="47"/>
      <c r="E388" s="38"/>
      <c r="F388" s="39"/>
      <c r="G388" s="39"/>
      <c r="H388" s="40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  <c r="AO388" s="34"/>
      <c r="AP388" s="34"/>
      <c r="AQ388" s="34"/>
      <c r="AR388" s="34"/>
      <c r="AS388" s="34"/>
      <c r="AT388" s="34"/>
      <c r="AU388" s="34"/>
      <c r="AV388" s="34"/>
      <c r="AW388" s="34"/>
      <c r="AX388" s="34"/>
      <c r="AY388" s="34"/>
      <c r="AZ388" s="34"/>
      <c r="BA388" s="34"/>
      <c r="BB388" s="34"/>
      <c r="BC388" s="34"/>
      <c r="BD388" s="34"/>
      <c r="BE388" s="34"/>
      <c r="BF388" s="34"/>
      <c r="BG388" s="34"/>
      <c r="BH388" s="34"/>
      <c r="BI388" s="34"/>
      <c r="BJ388" s="34"/>
      <c r="BK388" s="34"/>
      <c r="BL388" s="34"/>
      <c r="BM388" s="34"/>
      <c r="BN388" s="34"/>
      <c r="BO388" s="34"/>
      <c r="BP388" s="34"/>
      <c r="BQ388" s="34"/>
      <c r="BR388" s="34"/>
      <c r="BS388" s="34"/>
      <c r="BT388" s="34"/>
      <c r="BU388" s="34"/>
      <c r="BV388" s="34"/>
      <c r="BW388" s="34"/>
      <c r="BX388" s="34"/>
      <c r="BY388" s="34"/>
      <c r="BZ388" s="34"/>
    </row>
    <row r="389" spans="3:78" s="33" customFormat="1">
      <c r="C389" s="38"/>
      <c r="D389" s="47"/>
      <c r="E389" s="38"/>
      <c r="F389" s="39"/>
      <c r="G389" s="39"/>
      <c r="H389" s="40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  <c r="AO389" s="34"/>
      <c r="AP389" s="34"/>
      <c r="AQ389" s="34"/>
      <c r="AR389" s="34"/>
      <c r="AS389" s="34"/>
      <c r="AT389" s="34"/>
      <c r="AU389" s="34"/>
      <c r="AV389" s="34"/>
      <c r="AW389" s="34"/>
      <c r="AX389" s="34"/>
      <c r="AY389" s="34"/>
      <c r="AZ389" s="34"/>
      <c r="BA389" s="34"/>
      <c r="BB389" s="34"/>
      <c r="BC389" s="34"/>
      <c r="BD389" s="34"/>
      <c r="BE389" s="34"/>
      <c r="BF389" s="34"/>
      <c r="BG389" s="34"/>
      <c r="BH389" s="34"/>
      <c r="BI389" s="34"/>
      <c r="BJ389" s="34"/>
      <c r="BK389" s="34"/>
      <c r="BL389" s="34"/>
      <c r="BM389" s="34"/>
      <c r="BN389" s="34"/>
      <c r="BO389" s="34"/>
      <c r="BP389" s="34"/>
      <c r="BQ389" s="34"/>
      <c r="BR389" s="34"/>
      <c r="BS389" s="34"/>
      <c r="BT389" s="34"/>
      <c r="BU389" s="34"/>
      <c r="BV389" s="34"/>
      <c r="BW389" s="34"/>
      <c r="BX389" s="34"/>
      <c r="BY389" s="34"/>
      <c r="BZ389" s="34"/>
    </row>
    <row r="390" spans="3:78" s="33" customFormat="1">
      <c r="C390" s="38"/>
      <c r="D390" s="47"/>
      <c r="E390" s="38"/>
      <c r="F390" s="39"/>
      <c r="G390" s="39"/>
      <c r="H390" s="40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  <c r="AO390" s="34"/>
      <c r="AP390" s="34"/>
      <c r="AQ390" s="34"/>
      <c r="AR390" s="34"/>
      <c r="AS390" s="34"/>
      <c r="AT390" s="34"/>
      <c r="AU390" s="34"/>
      <c r="AV390" s="34"/>
      <c r="AW390" s="34"/>
      <c r="AX390" s="34"/>
      <c r="AY390" s="34"/>
      <c r="AZ390" s="34"/>
      <c r="BA390" s="34"/>
      <c r="BB390" s="34"/>
      <c r="BC390" s="34"/>
      <c r="BD390" s="34"/>
      <c r="BE390" s="34"/>
      <c r="BF390" s="34"/>
      <c r="BG390" s="34"/>
      <c r="BH390" s="34"/>
      <c r="BI390" s="34"/>
      <c r="BJ390" s="34"/>
      <c r="BK390" s="34"/>
      <c r="BL390" s="34"/>
      <c r="BM390" s="34"/>
      <c r="BN390" s="34"/>
      <c r="BO390" s="34"/>
      <c r="BP390" s="34"/>
      <c r="BQ390" s="34"/>
      <c r="BR390" s="34"/>
      <c r="BS390" s="34"/>
      <c r="BT390" s="34"/>
      <c r="BU390" s="34"/>
      <c r="BV390" s="34"/>
      <c r="BW390" s="34"/>
      <c r="BX390" s="34"/>
      <c r="BY390" s="34"/>
      <c r="BZ390" s="34"/>
    </row>
    <row r="391" spans="3:78" s="33" customFormat="1">
      <c r="C391" s="38"/>
      <c r="D391" s="47"/>
      <c r="E391" s="38"/>
      <c r="F391" s="39"/>
      <c r="G391" s="39"/>
      <c r="H391" s="40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  <c r="AO391" s="34"/>
      <c r="AP391" s="34"/>
      <c r="AQ391" s="34"/>
      <c r="AR391" s="34"/>
      <c r="AS391" s="34"/>
      <c r="AT391" s="34"/>
      <c r="AU391" s="34"/>
      <c r="AV391" s="34"/>
      <c r="AW391" s="34"/>
      <c r="AX391" s="34"/>
      <c r="AY391" s="34"/>
      <c r="AZ391" s="34"/>
      <c r="BA391" s="34"/>
      <c r="BB391" s="34"/>
      <c r="BC391" s="34"/>
      <c r="BD391" s="34"/>
      <c r="BE391" s="34"/>
      <c r="BF391" s="34"/>
      <c r="BG391" s="34"/>
      <c r="BH391" s="34"/>
      <c r="BI391" s="34"/>
      <c r="BJ391" s="34"/>
      <c r="BK391" s="34"/>
      <c r="BL391" s="34"/>
      <c r="BM391" s="34"/>
      <c r="BN391" s="34"/>
      <c r="BO391" s="34"/>
      <c r="BP391" s="34"/>
      <c r="BQ391" s="34"/>
      <c r="BR391" s="34"/>
      <c r="BS391" s="34"/>
      <c r="BT391" s="34"/>
      <c r="BU391" s="34"/>
      <c r="BV391" s="34"/>
      <c r="BW391" s="34"/>
      <c r="BX391" s="34"/>
      <c r="BY391" s="34"/>
      <c r="BZ391" s="34"/>
    </row>
    <row r="392" spans="3:78" s="33" customFormat="1">
      <c r="C392" s="38"/>
      <c r="D392" s="47"/>
      <c r="E392" s="38"/>
      <c r="F392" s="39"/>
      <c r="G392" s="39"/>
      <c r="H392" s="40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  <c r="AO392" s="34"/>
      <c r="AP392" s="34"/>
      <c r="AQ392" s="34"/>
      <c r="AR392" s="34"/>
      <c r="AS392" s="34"/>
      <c r="AT392" s="34"/>
      <c r="AU392" s="34"/>
      <c r="AV392" s="34"/>
      <c r="AW392" s="34"/>
      <c r="AX392" s="34"/>
      <c r="AY392" s="34"/>
      <c r="AZ392" s="34"/>
      <c r="BA392" s="34"/>
      <c r="BB392" s="34"/>
      <c r="BC392" s="34"/>
      <c r="BD392" s="34"/>
      <c r="BE392" s="34"/>
      <c r="BF392" s="34"/>
      <c r="BG392" s="34"/>
      <c r="BH392" s="34"/>
      <c r="BI392" s="34"/>
      <c r="BJ392" s="34"/>
      <c r="BK392" s="34"/>
      <c r="BL392" s="34"/>
      <c r="BM392" s="34"/>
      <c r="BN392" s="34"/>
      <c r="BO392" s="34"/>
      <c r="BP392" s="34"/>
      <c r="BQ392" s="34"/>
      <c r="BR392" s="34"/>
      <c r="BS392" s="34"/>
      <c r="BT392" s="34"/>
      <c r="BU392" s="34"/>
      <c r="BV392" s="34"/>
      <c r="BW392" s="34"/>
      <c r="BX392" s="34"/>
      <c r="BY392" s="34"/>
      <c r="BZ392" s="34"/>
    </row>
    <row r="393" spans="3:78" s="33" customFormat="1">
      <c r="C393" s="38"/>
      <c r="D393" s="47"/>
      <c r="E393" s="38"/>
      <c r="F393" s="39"/>
      <c r="G393" s="39"/>
      <c r="H393" s="40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  <c r="AO393" s="34"/>
      <c r="AP393" s="34"/>
      <c r="AQ393" s="34"/>
      <c r="AR393" s="34"/>
      <c r="AS393" s="34"/>
      <c r="AT393" s="34"/>
      <c r="AU393" s="34"/>
      <c r="AV393" s="34"/>
      <c r="AW393" s="34"/>
      <c r="AX393" s="34"/>
      <c r="AY393" s="34"/>
      <c r="AZ393" s="34"/>
      <c r="BA393" s="34"/>
      <c r="BB393" s="34"/>
      <c r="BC393" s="34"/>
      <c r="BD393" s="34"/>
      <c r="BE393" s="34"/>
      <c r="BF393" s="34"/>
      <c r="BG393" s="34"/>
      <c r="BH393" s="34"/>
      <c r="BI393" s="34"/>
      <c r="BJ393" s="34"/>
      <c r="BK393" s="34"/>
      <c r="BL393" s="34"/>
      <c r="BM393" s="34"/>
      <c r="BN393" s="34"/>
      <c r="BO393" s="34"/>
      <c r="BP393" s="34"/>
      <c r="BQ393" s="34"/>
      <c r="BR393" s="34"/>
      <c r="BS393" s="34"/>
      <c r="BT393" s="34"/>
      <c r="BU393" s="34"/>
      <c r="BV393" s="34"/>
      <c r="BW393" s="34"/>
      <c r="BX393" s="34"/>
      <c r="BY393" s="34"/>
      <c r="BZ393" s="34"/>
    </row>
    <row r="394" spans="3:78" s="33" customFormat="1">
      <c r="C394" s="38"/>
      <c r="D394" s="47"/>
      <c r="E394" s="38"/>
      <c r="F394" s="39"/>
      <c r="G394" s="39"/>
      <c r="H394" s="40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  <c r="AR394" s="34"/>
      <c r="AS394" s="34"/>
      <c r="AT394" s="34"/>
      <c r="AU394" s="34"/>
      <c r="AV394" s="34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  <c r="BJ394" s="34"/>
      <c r="BK394" s="34"/>
      <c r="BL394" s="34"/>
      <c r="BM394" s="34"/>
      <c r="BN394" s="34"/>
      <c r="BO394" s="34"/>
      <c r="BP394" s="34"/>
      <c r="BQ394" s="34"/>
      <c r="BR394" s="34"/>
      <c r="BS394" s="34"/>
      <c r="BT394" s="34"/>
      <c r="BU394" s="34"/>
      <c r="BV394" s="34"/>
      <c r="BW394" s="34"/>
      <c r="BX394" s="34"/>
      <c r="BY394" s="34"/>
      <c r="BZ394" s="34"/>
    </row>
    <row r="395" spans="3:78" s="33" customFormat="1">
      <c r="C395" s="38"/>
      <c r="D395" s="47"/>
      <c r="E395" s="38"/>
      <c r="F395" s="39"/>
      <c r="G395" s="39"/>
      <c r="H395" s="40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  <c r="AO395" s="34"/>
      <c r="AP395" s="34"/>
      <c r="AQ395" s="34"/>
      <c r="AR395" s="34"/>
      <c r="AS395" s="34"/>
      <c r="AT395" s="34"/>
      <c r="AU395" s="34"/>
      <c r="AV395" s="34"/>
      <c r="AW395" s="34"/>
      <c r="AX395" s="34"/>
      <c r="AY395" s="34"/>
      <c r="AZ395" s="34"/>
      <c r="BA395" s="34"/>
      <c r="BB395" s="34"/>
      <c r="BC395" s="34"/>
      <c r="BD395" s="34"/>
      <c r="BE395" s="34"/>
      <c r="BF395" s="34"/>
      <c r="BG395" s="34"/>
      <c r="BH395" s="34"/>
      <c r="BI395" s="34"/>
      <c r="BJ395" s="34"/>
      <c r="BK395" s="34"/>
      <c r="BL395" s="34"/>
      <c r="BM395" s="34"/>
      <c r="BN395" s="34"/>
      <c r="BO395" s="34"/>
      <c r="BP395" s="34"/>
      <c r="BQ395" s="34"/>
      <c r="BR395" s="34"/>
      <c r="BS395" s="34"/>
      <c r="BT395" s="34"/>
      <c r="BU395" s="34"/>
      <c r="BV395" s="34"/>
      <c r="BW395" s="34"/>
      <c r="BX395" s="34"/>
      <c r="BY395" s="34"/>
      <c r="BZ395" s="34"/>
    </row>
    <row r="396" spans="3:78" s="33" customFormat="1">
      <c r="C396" s="38"/>
      <c r="D396" s="47"/>
      <c r="E396" s="38"/>
      <c r="F396" s="39"/>
      <c r="G396" s="39"/>
      <c r="H396" s="40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4"/>
      <c r="AO396" s="34"/>
      <c r="AP396" s="34"/>
      <c r="AQ396" s="34"/>
      <c r="AR396" s="34"/>
      <c r="AS396" s="34"/>
      <c r="AT396" s="34"/>
      <c r="AU396" s="34"/>
      <c r="AV396" s="34"/>
      <c r="AW396" s="34"/>
      <c r="AX396" s="34"/>
      <c r="AY396" s="34"/>
      <c r="AZ396" s="34"/>
      <c r="BA396" s="34"/>
      <c r="BB396" s="34"/>
      <c r="BC396" s="34"/>
      <c r="BD396" s="34"/>
      <c r="BE396" s="34"/>
      <c r="BF396" s="34"/>
      <c r="BG396" s="34"/>
      <c r="BH396" s="34"/>
      <c r="BI396" s="34"/>
      <c r="BJ396" s="34"/>
      <c r="BK396" s="34"/>
      <c r="BL396" s="34"/>
      <c r="BM396" s="34"/>
      <c r="BN396" s="34"/>
      <c r="BO396" s="34"/>
      <c r="BP396" s="34"/>
      <c r="BQ396" s="34"/>
      <c r="BR396" s="34"/>
      <c r="BS396" s="34"/>
      <c r="BT396" s="34"/>
      <c r="BU396" s="34"/>
      <c r="BV396" s="34"/>
      <c r="BW396" s="34"/>
      <c r="BX396" s="34"/>
      <c r="BY396" s="34"/>
      <c r="BZ396" s="34"/>
    </row>
    <row r="397" spans="3:78" s="33" customFormat="1">
      <c r="C397" s="38"/>
      <c r="D397" s="47"/>
      <c r="E397" s="38"/>
      <c r="F397" s="39"/>
      <c r="G397" s="39"/>
      <c r="H397" s="40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  <c r="AO397" s="34"/>
      <c r="AP397" s="34"/>
      <c r="AQ397" s="34"/>
      <c r="AR397" s="34"/>
      <c r="AS397" s="34"/>
      <c r="AT397" s="34"/>
      <c r="AU397" s="34"/>
      <c r="AV397" s="34"/>
      <c r="AW397" s="34"/>
      <c r="AX397" s="34"/>
      <c r="AY397" s="34"/>
      <c r="AZ397" s="34"/>
      <c r="BA397" s="34"/>
      <c r="BB397" s="34"/>
      <c r="BC397" s="34"/>
      <c r="BD397" s="34"/>
      <c r="BE397" s="34"/>
      <c r="BF397" s="34"/>
      <c r="BG397" s="34"/>
      <c r="BH397" s="34"/>
      <c r="BI397" s="34"/>
      <c r="BJ397" s="34"/>
      <c r="BK397" s="34"/>
      <c r="BL397" s="34"/>
      <c r="BM397" s="34"/>
      <c r="BN397" s="34"/>
      <c r="BO397" s="34"/>
      <c r="BP397" s="34"/>
      <c r="BQ397" s="34"/>
      <c r="BR397" s="34"/>
      <c r="BS397" s="34"/>
      <c r="BT397" s="34"/>
      <c r="BU397" s="34"/>
      <c r="BV397" s="34"/>
      <c r="BW397" s="34"/>
      <c r="BX397" s="34"/>
      <c r="BY397" s="34"/>
      <c r="BZ397" s="34"/>
    </row>
    <row r="398" spans="3:78" s="33" customFormat="1">
      <c r="C398" s="38"/>
      <c r="D398" s="47"/>
      <c r="E398" s="38"/>
      <c r="F398" s="39"/>
      <c r="G398" s="39"/>
      <c r="H398" s="40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  <c r="AO398" s="34"/>
      <c r="AP398" s="34"/>
      <c r="AQ398" s="34"/>
      <c r="AR398" s="34"/>
      <c r="AS398" s="34"/>
      <c r="AT398" s="34"/>
      <c r="AU398" s="34"/>
      <c r="AV398" s="34"/>
      <c r="AW398" s="34"/>
      <c r="AX398" s="34"/>
      <c r="AY398" s="34"/>
      <c r="AZ398" s="34"/>
      <c r="BA398" s="34"/>
      <c r="BB398" s="34"/>
      <c r="BC398" s="34"/>
      <c r="BD398" s="34"/>
      <c r="BE398" s="34"/>
      <c r="BF398" s="34"/>
      <c r="BG398" s="34"/>
      <c r="BH398" s="34"/>
      <c r="BI398" s="34"/>
      <c r="BJ398" s="34"/>
      <c r="BK398" s="34"/>
      <c r="BL398" s="34"/>
      <c r="BM398" s="34"/>
      <c r="BN398" s="34"/>
      <c r="BO398" s="34"/>
      <c r="BP398" s="34"/>
      <c r="BQ398" s="34"/>
      <c r="BR398" s="34"/>
      <c r="BS398" s="34"/>
      <c r="BT398" s="34"/>
      <c r="BU398" s="34"/>
      <c r="BV398" s="34"/>
      <c r="BW398" s="34"/>
      <c r="BX398" s="34"/>
      <c r="BY398" s="34"/>
      <c r="BZ398" s="34"/>
    </row>
    <row r="399" spans="3:78" s="33" customFormat="1">
      <c r="C399" s="38"/>
      <c r="D399" s="47"/>
      <c r="E399" s="38"/>
      <c r="F399" s="39"/>
      <c r="G399" s="39"/>
      <c r="H399" s="40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  <c r="AO399" s="34"/>
      <c r="AP399" s="34"/>
      <c r="AQ399" s="34"/>
      <c r="AR399" s="34"/>
      <c r="AS399" s="34"/>
      <c r="AT399" s="34"/>
      <c r="AU399" s="34"/>
      <c r="AV399" s="34"/>
      <c r="AW399" s="34"/>
      <c r="AX399" s="34"/>
      <c r="AY399" s="34"/>
      <c r="AZ399" s="34"/>
      <c r="BA399" s="34"/>
      <c r="BB399" s="34"/>
      <c r="BC399" s="34"/>
      <c r="BD399" s="34"/>
      <c r="BE399" s="34"/>
      <c r="BF399" s="34"/>
      <c r="BG399" s="34"/>
      <c r="BH399" s="34"/>
      <c r="BI399" s="34"/>
      <c r="BJ399" s="34"/>
      <c r="BK399" s="34"/>
      <c r="BL399" s="34"/>
      <c r="BM399" s="34"/>
      <c r="BN399" s="34"/>
      <c r="BO399" s="34"/>
      <c r="BP399" s="34"/>
      <c r="BQ399" s="34"/>
      <c r="BR399" s="34"/>
      <c r="BS399" s="34"/>
      <c r="BT399" s="34"/>
      <c r="BU399" s="34"/>
      <c r="BV399" s="34"/>
      <c r="BW399" s="34"/>
      <c r="BX399" s="34"/>
      <c r="BY399" s="34"/>
      <c r="BZ399" s="34"/>
    </row>
    <row r="400" spans="3:78" s="33" customFormat="1">
      <c r="C400" s="38"/>
      <c r="D400" s="47"/>
      <c r="E400" s="38"/>
      <c r="F400" s="39"/>
      <c r="G400" s="39"/>
      <c r="H400" s="40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4"/>
      <c r="AO400" s="34"/>
      <c r="AP400" s="34"/>
      <c r="AQ400" s="34"/>
      <c r="AR400" s="34"/>
      <c r="AS400" s="34"/>
      <c r="AT400" s="34"/>
      <c r="AU400" s="34"/>
      <c r="AV400" s="34"/>
      <c r="AW400" s="34"/>
      <c r="AX400" s="34"/>
      <c r="AY400" s="34"/>
      <c r="AZ400" s="34"/>
      <c r="BA400" s="34"/>
      <c r="BB400" s="34"/>
      <c r="BC400" s="34"/>
      <c r="BD400" s="34"/>
      <c r="BE400" s="34"/>
      <c r="BF400" s="34"/>
      <c r="BG400" s="34"/>
      <c r="BH400" s="34"/>
      <c r="BI400" s="34"/>
      <c r="BJ400" s="34"/>
      <c r="BK400" s="34"/>
      <c r="BL400" s="34"/>
      <c r="BM400" s="34"/>
      <c r="BN400" s="34"/>
      <c r="BO400" s="34"/>
      <c r="BP400" s="34"/>
      <c r="BQ400" s="34"/>
      <c r="BR400" s="34"/>
      <c r="BS400" s="34"/>
      <c r="BT400" s="34"/>
      <c r="BU400" s="34"/>
      <c r="BV400" s="34"/>
      <c r="BW400" s="34"/>
      <c r="BX400" s="34"/>
      <c r="BY400" s="34"/>
      <c r="BZ400" s="34"/>
    </row>
    <row r="401" spans="3:78" s="33" customFormat="1">
      <c r="C401" s="38"/>
      <c r="D401" s="47"/>
      <c r="E401" s="38"/>
      <c r="F401" s="39"/>
      <c r="G401" s="39"/>
      <c r="H401" s="40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  <c r="AO401" s="34"/>
      <c r="AP401" s="34"/>
      <c r="AQ401" s="34"/>
      <c r="AR401" s="34"/>
      <c r="AS401" s="34"/>
      <c r="AT401" s="34"/>
      <c r="AU401" s="34"/>
      <c r="AV401" s="34"/>
      <c r="AW401" s="34"/>
      <c r="AX401" s="34"/>
      <c r="AY401" s="34"/>
      <c r="AZ401" s="34"/>
      <c r="BA401" s="34"/>
      <c r="BB401" s="34"/>
      <c r="BC401" s="34"/>
      <c r="BD401" s="34"/>
      <c r="BE401" s="34"/>
      <c r="BF401" s="34"/>
      <c r="BG401" s="34"/>
      <c r="BH401" s="34"/>
      <c r="BI401" s="34"/>
      <c r="BJ401" s="34"/>
      <c r="BK401" s="34"/>
      <c r="BL401" s="34"/>
      <c r="BM401" s="34"/>
      <c r="BN401" s="34"/>
      <c r="BO401" s="34"/>
      <c r="BP401" s="34"/>
      <c r="BQ401" s="34"/>
      <c r="BR401" s="34"/>
      <c r="BS401" s="34"/>
      <c r="BT401" s="34"/>
      <c r="BU401" s="34"/>
      <c r="BV401" s="34"/>
      <c r="BW401" s="34"/>
      <c r="BX401" s="34"/>
      <c r="BY401" s="34"/>
      <c r="BZ401" s="34"/>
    </row>
    <row r="402" spans="3:78" s="33" customFormat="1">
      <c r="C402" s="38"/>
      <c r="D402" s="47"/>
      <c r="E402" s="38"/>
      <c r="F402" s="39"/>
      <c r="G402" s="39"/>
      <c r="H402" s="40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  <c r="AO402" s="34"/>
      <c r="AP402" s="34"/>
      <c r="AQ402" s="34"/>
      <c r="AR402" s="34"/>
      <c r="AS402" s="34"/>
      <c r="AT402" s="34"/>
      <c r="AU402" s="34"/>
      <c r="AV402" s="34"/>
      <c r="AW402" s="34"/>
      <c r="AX402" s="34"/>
      <c r="AY402" s="34"/>
      <c r="AZ402" s="34"/>
      <c r="BA402" s="34"/>
      <c r="BB402" s="34"/>
      <c r="BC402" s="34"/>
      <c r="BD402" s="34"/>
      <c r="BE402" s="34"/>
      <c r="BF402" s="34"/>
      <c r="BG402" s="34"/>
      <c r="BH402" s="34"/>
      <c r="BI402" s="34"/>
      <c r="BJ402" s="34"/>
      <c r="BK402" s="34"/>
      <c r="BL402" s="34"/>
      <c r="BM402" s="34"/>
      <c r="BN402" s="34"/>
      <c r="BO402" s="34"/>
      <c r="BP402" s="34"/>
      <c r="BQ402" s="34"/>
      <c r="BR402" s="34"/>
      <c r="BS402" s="34"/>
      <c r="BT402" s="34"/>
      <c r="BU402" s="34"/>
      <c r="BV402" s="34"/>
      <c r="BW402" s="34"/>
      <c r="BX402" s="34"/>
      <c r="BY402" s="34"/>
      <c r="BZ402" s="34"/>
    </row>
    <row r="403" spans="3:78" s="33" customFormat="1">
      <c r="C403" s="38"/>
      <c r="D403" s="47"/>
      <c r="E403" s="38"/>
      <c r="F403" s="39"/>
      <c r="G403" s="39"/>
      <c r="H403" s="40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  <c r="AO403" s="34"/>
      <c r="AP403" s="34"/>
      <c r="AQ403" s="34"/>
      <c r="AR403" s="34"/>
      <c r="AS403" s="34"/>
      <c r="AT403" s="34"/>
      <c r="AU403" s="34"/>
      <c r="AV403" s="34"/>
      <c r="AW403" s="34"/>
      <c r="AX403" s="34"/>
      <c r="AY403" s="34"/>
      <c r="AZ403" s="34"/>
      <c r="BA403" s="34"/>
      <c r="BB403" s="34"/>
      <c r="BC403" s="34"/>
      <c r="BD403" s="34"/>
      <c r="BE403" s="34"/>
      <c r="BF403" s="34"/>
      <c r="BG403" s="34"/>
      <c r="BH403" s="34"/>
      <c r="BI403" s="34"/>
      <c r="BJ403" s="34"/>
      <c r="BK403" s="34"/>
      <c r="BL403" s="34"/>
      <c r="BM403" s="34"/>
      <c r="BN403" s="34"/>
      <c r="BO403" s="34"/>
      <c r="BP403" s="34"/>
      <c r="BQ403" s="34"/>
      <c r="BR403" s="34"/>
      <c r="BS403" s="34"/>
      <c r="BT403" s="34"/>
      <c r="BU403" s="34"/>
      <c r="BV403" s="34"/>
      <c r="BW403" s="34"/>
      <c r="BX403" s="34"/>
      <c r="BY403" s="34"/>
      <c r="BZ403" s="34"/>
    </row>
    <row r="404" spans="3:78" s="33" customFormat="1">
      <c r="C404" s="38"/>
      <c r="D404" s="47"/>
      <c r="E404" s="38"/>
      <c r="F404" s="39"/>
      <c r="G404" s="39"/>
      <c r="H404" s="40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  <c r="AO404" s="34"/>
      <c r="AP404" s="34"/>
      <c r="AQ404" s="34"/>
      <c r="AR404" s="34"/>
      <c r="AS404" s="34"/>
      <c r="AT404" s="34"/>
      <c r="AU404" s="34"/>
      <c r="AV404" s="34"/>
      <c r="AW404" s="34"/>
      <c r="AX404" s="34"/>
      <c r="AY404" s="34"/>
      <c r="AZ404" s="34"/>
      <c r="BA404" s="34"/>
      <c r="BB404" s="34"/>
      <c r="BC404" s="34"/>
      <c r="BD404" s="34"/>
      <c r="BE404" s="34"/>
      <c r="BF404" s="34"/>
      <c r="BG404" s="34"/>
      <c r="BH404" s="34"/>
      <c r="BI404" s="34"/>
      <c r="BJ404" s="34"/>
      <c r="BK404" s="34"/>
      <c r="BL404" s="34"/>
      <c r="BM404" s="34"/>
      <c r="BN404" s="34"/>
      <c r="BO404" s="34"/>
      <c r="BP404" s="34"/>
      <c r="BQ404" s="34"/>
      <c r="BR404" s="34"/>
      <c r="BS404" s="34"/>
      <c r="BT404" s="34"/>
      <c r="BU404" s="34"/>
      <c r="BV404" s="34"/>
      <c r="BW404" s="34"/>
      <c r="BX404" s="34"/>
      <c r="BY404" s="34"/>
      <c r="BZ404" s="34"/>
    </row>
    <row r="405" spans="3:78" s="33" customFormat="1">
      <c r="C405" s="38"/>
      <c r="D405" s="47"/>
      <c r="E405" s="38"/>
      <c r="F405" s="39"/>
      <c r="G405" s="39"/>
      <c r="H405" s="40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  <c r="AR405" s="34"/>
      <c r="AS405" s="34"/>
      <c r="AT405" s="34"/>
      <c r="AU405" s="34"/>
      <c r="AV405" s="34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34"/>
      <c r="BH405" s="34"/>
      <c r="BI405" s="34"/>
      <c r="BJ405" s="34"/>
      <c r="BK405" s="34"/>
      <c r="BL405" s="34"/>
      <c r="BM405" s="34"/>
      <c r="BN405" s="34"/>
      <c r="BO405" s="34"/>
      <c r="BP405" s="34"/>
      <c r="BQ405" s="34"/>
      <c r="BR405" s="34"/>
      <c r="BS405" s="34"/>
      <c r="BT405" s="34"/>
      <c r="BU405" s="34"/>
      <c r="BV405" s="34"/>
      <c r="BW405" s="34"/>
      <c r="BX405" s="34"/>
      <c r="BY405" s="34"/>
      <c r="BZ405" s="34"/>
    </row>
    <row r="406" spans="3:78" s="33" customFormat="1">
      <c r="C406" s="38"/>
      <c r="D406" s="47"/>
      <c r="E406" s="38"/>
      <c r="F406" s="39"/>
      <c r="G406" s="39"/>
      <c r="H406" s="40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4"/>
      <c r="AO406" s="34"/>
      <c r="AP406" s="34"/>
      <c r="AQ406" s="34"/>
      <c r="AR406" s="34"/>
      <c r="AS406" s="34"/>
      <c r="AT406" s="34"/>
      <c r="AU406" s="34"/>
      <c r="AV406" s="34"/>
      <c r="AW406" s="34"/>
      <c r="AX406" s="34"/>
      <c r="AY406" s="34"/>
      <c r="AZ406" s="34"/>
      <c r="BA406" s="34"/>
      <c r="BB406" s="34"/>
      <c r="BC406" s="34"/>
      <c r="BD406" s="34"/>
      <c r="BE406" s="34"/>
      <c r="BF406" s="34"/>
      <c r="BG406" s="34"/>
      <c r="BH406" s="34"/>
      <c r="BI406" s="34"/>
      <c r="BJ406" s="34"/>
      <c r="BK406" s="34"/>
      <c r="BL406" s="34"/>
      <c r="BM406" s="34"/>
      <c r="BN406" s="34"/>
      <c r="BO406" s="34"/>
      <c r="BP406" s="34"/>
      <c r="BQ406" s="34"/>
      <c r="BR406" s="34"/>
      <c r="BS406" s="34"/>
      <c r="BT406" s="34"/>
      <c r="BU406" s="34"/>
      <c r="BV406" s="34"/>
      <c r="BW406" s="34"/>
      <c r="BX406" s="34"/>
      <c r="BY406" s="34"/>
      <c r="BZ406" s="34"/>
    </row>
    <row r="407" spans="3:78" s="33" customFormat="1">
      <c r="C407" s="38"/>
      <c r="D407" s="47"/>
      <c r="E407" s="38"/>
      <c r="F407" s="39"/>
      <c r="G407" s="39"/>
      <c r="H407" s="40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  <c r="AO407" s="34"/>
      <c r="AP407" s="34"/>
      <c r="AQ407" s="34"/>
      <c r="AR407" s="34"/>
      <c r="AS407" s="34"/>
      <c r="AT407" s="34"/>
      <c r="AU407" s="34"/>
      <c r="AV407" s="34"/>
      <c r="AW407" s="34"/>
      <c r="AX407" s="34"/>
      <c r="AY407" s="34"/>
      <c r="AZ407" s="34"/>
      <c r="BA407" s="34"/>
      <c r="BB407" s="34"/>
      <c r="BC407" s="34"/>
      <c r="BD407" s="34"/>
      <c r="BE407" s="34"/>
      <c r="BF407" s="34"/>
      <c r="BG407" s="34"/>
      <c r="BH407" s="34"/>
      <c r="BI407" s="34"/>
      <c r="BJ407" s="34"/>
      <c r="BK407" s="34"/>
      <c r="BL407" s="34"/>
      <c r="BM407" s="34"/>
      <c r="BN407" s="34"/>
      <c r="BO407" s="34"/>
      <c r="BP407" s="34"/>
      <c r="BQ407" s="34"/>
      <c r="BR407" s="34"/>
      <c r="BS407" s="34"/>
      <c r="BT407" s="34"/>
      <c r="BU407" s="34"/>
      <c r="BV407" s="34"/>
      <c r="BW407" s="34"/>
      <c r="BX407" s="34"/>
      <c r="BY407" s="34"/>
      <c r="BZ407" s="34"/>
    </row>
    <row r="408" spans="3:78" s="33" customFormat="1">
      <c r="C408" s="38"/>
      <c r="D408" s="47"/>
      <c r="E408" s="38"/>
      <c r="F408" s="39"/>
      <c r="G408" s="39"/>
      <c r="H408" s="40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  <c r="AO408" s="34"/>
      <c r="AP408" s="34"/>
      <c r="AQ408" s="34"/>
      <c r="AR408" s="34"/>
      <c r="AS408" s="34"/>
      <c r="AT408" s="34"/>
      <c r="AU408" s="34"/>
      <c r="AV408" s="34"/>
      <c r="AW408" s="34"/>
      <c r="AX408" s="34"/>
      <c r="AY408" s="34"/>
      <c r="AZ408" s="34"/>
      <c r="BA408" s="34"/>
      <c r="BB408" s="34"/>
      <c r="BC408" s="34"/>
      <c r="BD408" s="34"/>
      <c r="BE408" s="34"/>
      <c r="BF408" s="34"/>
      <c r="BG408" s="34"/>
      <c r="BH408" s="34"/>
      <c r="BI408" s="34"/>
      <c r="BJ408" s="34"/>
      <c r="BK408" s="34"/>
      <c r="BL408" s="34"/>
      <c r="BM408" s="34"/>
      <c r="BN408" s="34"/>
      <c r="BO408" s="34"/>
      <c r="BP408" s="34"/>
      <c r="BQ408" s="34"/>
      <c r="BR408" s="34"/>
      <c r="BS408" s="34"/>
      <c r="BT408" s="34"/>
      <c r="BU408" s="34"/>
      <c r="BV408" s="34"/>
      <c r="BW408" s="34"/>
      <c r="BX408" s="34"/>
      <c r="BY408" s="34"/>
      <c r="BZ408" s="34"/>
    </row>
    <row r="409" spans="3:78" s="33" customFormat="1">
      <c r="C409" s="38"/>
      <c r="D409" s="47"/>
      <c r="E409" s="38"/>
      <c r="F409" s="39"/>
      <c r="G409" s="39"/>
      <c r="H409" s="40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4"/>
      <c r="AO409" s="34"/>
      <c r="AP409" s="34"/>
      <c r="AQ409" s="34"/>
      <c r="AR409" s="34"/>
      <c r="AS409" s="34"/>
      <c r="AT409" s="34"/>
      <c r="AU409" s="34"/>
      <c r="AV409" s="34"/>
      <c r="AW409" s="34"/>
      <c r="AX409" s="34"/>
      <c r="AY409" s="34"/>
      <c r="AZ409" s="34"/>
      <c r="BA409" s="34"/>
      <c r="BB409" s="34"/>
      <c r="BC409" s="34"/>
      <c r="BD409" s="34"/>
      <c r="BE409" s="34"/>
      <c r="BF409" s="34"/>
      <c r="BG409" s="34"/>
      <c r="BH409" s="34"/>
      <c r="BI409" s="34"/>
      <c r="BJ409" s="34"/>
      <c r="BK409" s="34"/>
      <c r="BL409" s="34"/>
      <c r="BM409" s="34"/>
      <c r="BN409" s="34"/>
      <c r="BO409" s="34"/>
      <c r="BP409" s="34"/>
      <c r="BQ409" s="34"/>
      <c r="BR409" s="34"/>
      <c r="BS409" s="34"/>
      <c r="BT409" s="34"/>
      <c r="BU409" s="34"/>
      <c r="BV409" s="34"/>
      <c r="BW409" s="34"/>
      <c r="BX409" s="34"/>
      <c r="BY409" s="34"/>
      <c r="BZ409" s="34"/>
    </row>
    <row r="410" spans="3:78" s="33" customFormat="1">
      <c r="C410" s="38"/>
      <c r="D410" s="47"/>
      <c r="E410" s="38"/>
      <c r="F410" s="39"/>
      <c r="G410" s="39"/>
      <c r="H410" s="40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4"/>
      <c r="AO410" s="34"/>
      <c r="AP410" s="34"/>
      <c r="AQ410" s="34"/>
      <c r="AR410" s="34"/>
      <c r="AS410" s="34"/>
      <c r="AT410" s="34"/>
      <c r="AU410" s="34"/>
      <c r="AV410" s="34"/>
      <c r="AW410" s="34"/>
      <c r="AX410" s="34"/>
      <c r="AY410" s="34"/>
      <c r="AZ410" s="34"/>
      <c r="BA410" s="34"/>
      <c r="BB410" s="34"/>
      <c r="BC410" s="34"/>
      <c r="BD410" s="34"/>
      <c r="BE410" s="34"/>
      <c r="BF410" s="34"/>
      <c r="BG410" s="34"/>
      <c r="BH410" s="34"/>
      <c r="BI410" s="34"/>
      <c r="BJ410" s="34"/>
      <c r="BK410" s="34"/>
      <c r="BL410" s="34"/>
      <c r="BM410" s="34"/>
      <c r="BN410" s="34"/>
      <c r="BO410" s="34"/>
      <c r="BP410" s="34"/>
      <c r="BQ410" s="34"/>
      <c r="BR410" s="34"/>
      <c r="BS410" s="34"/>
      <c r="BT410" s="34"/>
      <c r="BU410" s="34"/>
      <c r="BV410" s="34"/>
      <c r="BW410" s="34"/>
      <c r="BX410" s="34"/>
      <c r="BY410" s="34"/>
      <c r="BZ410" s="34"/>
    </row>
    <row r="411" spans="3:78" s="33" customFormat="1">
      <c r="C411" s="38"/>
      <c r="D411" s="47"/>
      <c r="E411" s="38"/>
      <c r="F411" s="39"/>
      <c r="G411" s="39"/>
      <c r="H411" s="40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  <c r="AO411" s="34"/>
      <c r="AP411" s="34"/>
      <c r="AQ411" s="34"/>
      <c r="AR411" s="34"/>
      <c r="AS411" s="34"/>
      <c r="AT411" s="34"/>
      <c r="AU411" s="34"/>
      <c r="AV411" s="34"/>
      <c r="AW411" s="34"/>
      <c r="AX411" s="34"/>
      <c r="AY411" s="34"/>
      <c r="AZ411" s="34"/>
      <c r="BA411" s="34"/>
      <c r="BB411" s="34"/>
      <c r="BC411" s="34"/>
      <c r="BD411" s="34"/>
      <c r="BE411" s="34"/>
      <c r="BF411" s="34"/>
      <c r="BG411" s="34"/>
      <c r="BH411" s="34"/>
      <c r="BI411" s="34"/>
      <c r="BJ411" s="34"/>
      <c r="BK411" s="34"/>
      <c r="BL411" s="34"/>
      <c r="BM411" s="34"/>
      <c r="BN411" s="34"/>
      <c r="BO411" s="34"/>
      <c r="BP411" s="34"/>
      <c r="BQ411" s="34"/>
      <c r="BR411" s="34"/>
      <c r="BS411" s="34"/>
      <c r="BT411" s="34"/>
      <c r="BU411" s="34"/>
      <c r="BV411" s="34"/>
      <c r="BW411" s="34"/>
      <c r="BX411" s="34"/>
      <c r="BY411" s="34"/>
      <c r="BZ411" s="34"/>
    </row>
    <row r="412" spans="3:78" s="33" customFormat="1">
      <c r="C412" s="38"/>
      <c r="D412" s="47"/>
      <c r="E412" s="38"/>
      <c r="F412" s="39"/>
      <c r="G412" s="39"/>
      <c r="H412" s="40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4"/>
      <c r="AR412" s="34"/>
      <c r="AS412" s="34"/>
      <c r="AT412" s="34"/>
      <c r="AU412" s="34"/>
      <c r="AV412" s="34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  <c r="BI412" s="34"/>
      <c r="BJ412" s="34"/>
      <c r="BK412" s="34"/>
      <c r="BL412" s="34"/>
      <c r="BM412" s="34"/>
      <c r="BN412" s="34"/>
      <c r="BO412" s="34"/>
      <c r="BP412" s="34"/>
      <c r="BQ412" s="34"/>
      <c r="BR412" s="34"/>
      <c r="BS412" s="34"/>
      <c r="BT412" s="34"/>
      <c r="BU412" s="34"/>
      <c r="BV412" s="34"/>
      <c r="BW412" s="34"/>
      <c r="BX412" s="34"/>
      <c r="BY412" s="34"/>
      <c r="BZ412" s="34"/>
    </row>
    <row r="413" spans="3:78" s="33" customFormat="1">
      <c r="C413" s="38"/>
      <c r="D413" s="47"/>
      <c r="E413" s="38"/>
      <c r="F413" s="39"/>
      <c r="G413" s="39"/>
      <c r="H413" s="40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  <c r="AO413" s="34"/>
      <c r="AP413" s="34"/>
      <c r="AQ413" s="34"/>
      <c r="AR413" s="34"/>
      <c r="AS413" s="34"/>
      <c r="AT413" s="34"/>
      <c r="AU413" s="34"/>
      <c r="AV413" s="34"/>
      <c r="AW413" s="34"/>
      <c r="AX413" s="34"/>
      <c r="AY413" s="34"/>
      <c r="AZ413" s="34"/>
      <c r="BA413" s="34"/>
      <c r="BB413" s="34"/>
      <c r="BC413" s="34"/>
      <c r="BD413" s="34"/>
      <c r="BE413" s="34"/>
      <c r="BF413" s="34"/>
      <c r="BG413" s="34"/>
      <c r="BH413" s="34"/>
      <c r="BI413" s="34"/>
      <c r="BJ413" s="34"/>
      <c r="BK413" s="34"/>
      <c r="BL413" s="34"/>
      <c r="BM413" s="34"/>
      <c r="BN413" s="34"/>
      <c r="BO413" s="34"/>
      <c r="BP413" s="34"/>
      <c r="BQ413" s="34"/>
      <c r="BR413" s="34"/>
      <c r="BS413" s="34"/>
      <c r="BT413" s="34"/>
      <c r="BU413" s="34"/>
      <c r="BV413" s="34"/>
      <c r="BW413" s="34"/>
      <c r="BX413" s="34"/>
      <c r="BY413" s="34"/>
      <c r="BZ413" s="34"/>
    </row>
    <row r="414" spans="3:78" s="33" customFormat="1">
      <c r="C414" s="38"/>
      <c r="D414" s="47"/>
      <c r="E414" s="38"/>
      <c r="F414" s="39"/>
      <c r="G414" s="39"/>
      <c r="H414" s="40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4"/>
      <c r="AO414" s="34"/>
      <c r="AP414" s="34"/>
      <c r="AQ414" s="34"/>
      <c r="AR414" s="34"/>
      <c r="AS414" s="34"/>
      <c r="AT414" s="34"/>
      <c r="AU414" s="34"/>
      <c r="AV414" s="34"/>
      <c r="AW414" s="34"/>
      <c r="AX414" s="34"/>
      <c r="AY414" s="34"/>
      <c r="AZ414" s="34"/>
      <c r="BA414" s="34"/>
      <c r="BB414" s="34"/>
      <c r="BC414" s="34"/>
      <c r="BD414" s="34"/>
      <c r="BE414" s="34"/>
      <c r="BF414" s="34"/>
      <c r="BG414" s="34"/>
      <c r="BH414" s="34"/>
      <c r="BI414" s="34"/>
      <c r="BJ414" s="34"/>
      <c r="BK414" s="34"/>
      <c r="BL414" s="34"/>
      <c r="BM414" s="34"/>
      <c r="BN414" s="34"/>
      <c r="BO414" s="34"/>
      <c r="BP414" s="34"/>
      <c r="BQ414" s="34"/>
      <c r="BR414" s="34"/>
      <c r="BS414" s="34"/>
      <c r="BT414" s="34"/>
      <c r="BU414" s="34"/>
      <c r="BV414" s="34"/>
      <c r="BW414" s="34"/>
      <c r="BX414" s="34"/>
      <c r="BY414" s="34"/>
      <c r="BZ414" s="34"/>
    </row>
    <row r="415" spans="3:78" s="33" customFormat="1">
      <c r="C415" s="38"/>
      <c r="D415" s="47"/>
      <c r="E415" s="38"/>
      <c r="F415" s="39"/>
      <c r="G415" s="39"/>
      <c r="H415" s="40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  <c r="AO415" s="34"/>
      <c r="AP415" s="34"/>
      <c r="AQ415" s="34"/>
      <c r="AR415" s="34"/>
      <c r="AS415" s="34"/>
      <c r="AT415" s="34"/>
      <c r="AU415" s="34"/>
      <c r="AV415" s="34"/>
      <c r="AW415" s="34"/>
      <c r="AX415" s="34"/>
      <c r="AY415" s="34"/>
      <c r="AZ415" s="34"/>
      <c r="BA415" s="34"/>
      <c r="BB415" s="34"/>
      <c r="BC415" s="34"/>
      <c r="BD415" s="34"/>
      <c r="BE415" s="34"/>
      <c r="BF415" s="34"/>
      <c r="BG415" s="34"/>
      <c r="BH415" s="34"/>
      <c r="BI415" s="34"/>
      <c r="BJ415" s="34"/>
      <c r="BK415" s="34"/>
      <c r="BL415" s="34"/>
      <c r="BM415" s="34"/>
      <c r="BN415" s="34"/>
      <c r="BO415" s="34"/>
      <c r="BP415" s="34"/>
      <c r="BQ415" s="34"/>
      <c r="BR415" s="34"/>
      <c r="BS415" s="34"/>
      <c r="BT415" s="34"/>
      <c r="BU415" s="34"/>
      <c r="BV415" s="34"/>
      <c r="BW415" s="34"/>
      <c r="BX415" s="34"/>
      <c r="BY415" s="34"/>
      <c r="BZ415" s="34"/>
    </row>
    <row r="416" spans="3:78" s="33" customFormat="1">
      <c r="C416" s="38"/>
      <c r="D416" s="47"/>
      <c r="E416" s="38"/>
      <c r="F416" s="39"/>
      <c r="G416" s="39"/>
      <c r="H416" s="40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  <c r="AO416" s="34"/>
      <c r="AP416" s="34"/>
      <c r="AQ416" s="34"/>
      <c r="AR416" s="34"/>
      <c r="AS416" s="34"/>
      <c r="AT416" s="34"/>
      <c r="AU416" s="34"/>
      <c r="AV416" s="34"/>
      <c r="AW416" s="34"/>
      <c r="AX416" s="34"/>
      <c r="AY416" s="34"/>
      <c r="AZ416" s="34"/>
      <c r="BA416" s="34"/>
      <c r="BB416" s="34"/>
      <c r="BC416" s="34"/>
      <c r="BD416" s="34"/>
      <c r="BE416" s="34"/>
      <c r="BF416" s="34"/>
      <c r="BG416" s="34"/>
      <c r="BH416" s="34"/>
      <c r="BI416" s="34"/>
      <c r="BJ416" s="34"/>
      <c r="BK416" s="34"/>
      <c r="BL416" s="34"/>
      <c r="BM416" s="34"/>
      <c r="BN416" s="34"/>
      <c r="BO416" s="34"/>
      <c r="BP416" s="34"/>
      <c r="BQ416" s="34"/>
      <c r="BR416" s="34"/>
      <c r="BS416" s="34"/>
      <c r="BT416" s="34"/>
      <c r="BU416" s="34"/>
      <c r="BV416" s="34"/>
      <c r="BW416" s="34"/>
      <c r="BX416" s="34"/>
      <c r="BY416" s="34"/>
      <c r="BZ416" s="34"/>
    </row>
    <row r="417" spans="3:78" s="33" customFormat="1">
      <c r="C417" s="38"/>
      <c r="D417" s="47"/>
      <c r="E417" s="38"/>
      <c r="F417" s="39"/>
      <c r="G417" s="39"/>
      <c r="H417" s="40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  <c r="AO417" s="34"/>
      <c r="AP417" s="34"/>
      <c r="AQ417" s="34"/>
      <c r="AR417" s="34"/>
      <c r="AS417" s="34"/>
      <c r="AT417" s="34"/>
      <c r="AU417" s="34"/>
      <c r="AV417" s="34"/>
      <c r="AW417" s="34"/>
      <c r="AX417" s="34"/>
      <c r="AY417" s="34"/>
      <c r="AZ417" s="34"/>
      <c r="BA417" s="34"/>
      <c r="BB417" s="34"/>
      <c r="BC417" s="34"/>
      <c r="BD417" s="34"/>
      <c r="BE417" s="34"/>
      <c r="BF417" s="34"/>
      <c r="BG417" s="34"/>
      <c r="BH417" s="34"/>
      <c r="BI417" s="34"/>
      <c r="BJ417" s="34"/>
      <c r="BK417" s="34"/>
      <c r="BL417" s="34"/>
      <c r="BM417" s="34"/>
      <c r="BN417" s="34"/>
      <c r="BO417" s="34"/>
      <c r="BP417" s="34"/>
      <c r="BQ417" s="34"/>
      <c r="BR417" s="34"/>
      <c r="BS417" s="34"/>
      <c r="BT417" s="34"/>
      <c r="BU417" s="34"/>
      <c r="BV417" s="34"/>
      <c r="BW417" s="34"/>
      <c r="BX417" s="34"/>
      <c r="BY417" s="34"/>
      <c r="BZ417" s="34"/>
    </row>
    <row r="418" spans="3:78" s="33" customFormat="1">
      <c r="C418" s="38"/>
      <c r="D418" s="47"/>
      <c r="E418" s="38"/>
      <c r="F418" s="39"/>
      <c r="G418" s="39"/>
      <c r="H418" s="40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4"/>
      <c r="AO418" s="34"/>
      <c r="AP418" s="34"/>
      <c r="AQ418" s="34"/>
      <c r="AR418" s="34"/>
      <c r="AS418" s="34"/>
      <c r="AT418" s="34"/>
      <c r="AU418" s="34"/>
      <c r="AV418" s="34"/>
      <c r="AW418" s="34"/>
      <c r="AX418" s="34"/>
      <c r="AY418" s="34"/>
      <c r="AZ418" s="34"/>
      <c r="BA418" s="34"/>
      <c r="BB418" s="34"/>
      <c r="BC418" s="34"/>
      <c r="BD418" s="34"/>
      <c r="BE418" s="34"/>
      <c r="BF418" s="34"/>
      <c r="BG418" s="34"/>
      <c r="BH418" s="34"/>
      <c r="BI418" s="34"/>
      <c r="BJ418" s="34"/>
      <c r="BK418" s="34"/>
      <c r="BL418" s="34"/>
      <c r="BM418" s="34"/>
      <c r="BN418" s="34"/>
      <c r="BO418" s="34"/>
      <c r="BP418" s="34"/>
      <c r="BQ418" s="34"/>
      <c r="BR418" s="34"/>
      <c r="BS418" s="34"/>
      <c r="BT418" s="34"/>
      <c r="BU418" s="34"/>
      <c r="BV418" s="34"/>
      <c r="BW418" s="34"/>
      <c r="BX418" s="34"/>
      <c r="BY418" s="34"/>
      <c r="BZ418" s="34"/>
    </row>
    <row r="419" spans="3:78" s="33" customFormat="1">
      <c r="C419" s="38"/>
      <c r="D419" s="47"/>
      <c r="E419" s="38"/>
      <c r="F419" s="39"/>
      <c r="G419" s="39"/>
      <c r="H419" s="40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  <c r="AO419" s="34"/>
      <c r="AP419" s="34"/>
      <c r="AQ419" s="34"/>
      <c r="AR419" s="34"/>
      <c r="AS419" s="34"/>
      <c r="AT419" s="34"/>
      <c r="AU419" s="34"/>
      <c r="AV419" s="34"/>
      <c r="AW419" s="34"/>
      <c r="AX419" s="34"/>
      <c r="AY419" s="34"/>
      <c r="AZ419" s="34"/>
      <c r="BA419" s="34"/>
      <c r="BB419" s="34"/>
      <c r="BC419" s="34"/>
      <c r="BD419" s="34"/>
      <c r="BE419" s="34"/>
      <c r="BF419" s="34"/>
      <c r="BG419" s="34"/>
      <c r="BH419" s="34"/>
      <c r="BI419" s="34"/>
      <c r="BJ419" s="34"/>
      <c r="BK419" s="34"/>
      <c r="BL419" s="34"/>
      <c r="BM419" s="34"/>
      <c r="BN419" s="34"/>
      <c r="BO419" s="34"/>
      <c r="BP419" s="34"/>
      <c r="BQ419" s="34"/>
      <c r="BR419" s="34"/>
      <c r="BS419" s="34"/>
      <c r="BT419" s="34"/>
      <c r="BU419" s="34"/>
      <c r="BV419" s="34"/>
      <c r="BW419" s="34"/>
      <c r="BX419" s="34"/>
      <c r="BY419" s="34"/>
      <c r="BZ419" s="34"/>
    </row>
    <row r="420" spans="3:78" s="33" customFormat="1">
      <c r="C420" s="38"/>
      <c r="D420" s="47"/>
      <c r="E420" s="38"/>
      <c r="F420" s="39"/>
      <c r="G420" s="39"/>
      <c r="H420" s="40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  <c r="AO420" s="34"/>
      <c r="AP420" s="34"/>
      <c r="AQ420" s="34"/>
      <c r="AR420" s="34"/>
      <c r="AS420" s="34"/>
      <c r="AT420" s="34"/>
      <c r="AU420" s="34"/>
      <c r="AV420" s="34"/>
      <c r="AW420" s="34"/>
      <c r="AX420" s="34"/>
      <c r="AY420" s="34"/>
      <c r="AZ420" s="34"/>
      <c r="BA420" s="34"/>
      <c r="BB420" s="34"/>
      <c r="BC420" s="34"/>
      <c r="BD420" s="34"/>
      <c r="BE420" s="34"/>
      <c r="BF420" s="34"/>
      <c r="BG420" s="34"/>
      <c r="BH420" s="34"/>
      <c r="BI420" s="34"/>
      <c r="BJ420" s="34"/>
      <c r="BK420" s="34"/>
      <c r="BL420" s="34"/>
      <c r="BM420" s="34"/>
      <c r="BN420" s="34"/>
      <c r="BO420" s="34"/>
      <c r="BP420" s="34"/>
      <c r="BQ420" s="34"/>
      <c r="BR420" s="34"/>
      <c r="BS420" s="34"/>
      <c r="BT420" s="34"/>
      <c r="BU420" s="34"/>
      <c r="BV420" s="34"/>
      <c r="BW420" s="34"/>
      <c r="BX420" s="34"/>
      <c r="BY420" s="34"/>
      <c r="BZ420" s="34"/>
    </row>
    <row r="421" spans="3:78" s="33" customFormat="1">
      <c r="C421" s="38"/>
      <c r="D421" s="47"/>
      <c r="E421" s="38"/>
      <c r="F421" s="39"/>
      <c r="G421" s="39"/>
      <c r="H421" s="40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  <c r="AO421" s="34"/>
      <c r="AP421" s="34"/>
      <c r="AQ421" s="34"/>
      <c r="AR421" s="34"/>
      <c r="AS421" s="34"/>
      <c r="AT421" s="34"/>
      <c r="AU421" s="34"/>
      <c r="AV421" s="34"/>
      <c r="AW421" s="34"/>
      <c r="AX421" s="34"/>
      <c r="AY421" s="34"/>
      <c r="AZ421" s="34"/>
      <c r="BA421" s="34"/>
      <c r="BB421" s="34"/>
      <c r="BC421" s="34"/>
      <c r="BD421" s="34"/>
      <c r="BE421" s="34"/>
      <c r="BF421" s="34"/>
      <c r="BG421" s="34"/>
      <c r="BH421" s="34"/>
      <c r="BI421" s="34"/>
      <c r="BJ421" s="34"/>
      <c r="BK421" s="34"/>
      <c r="BL421" s="34"/>
      <c r="BM421" s="34"/>
      <c r="BN421" s="34"/>
      <c r="BO421" s="34"/>
      <c r="BP421" s="34"/>
      <c r="BQ421" s="34"/>
      <c r="BR421" s="34"/>
      <c r="BS421" s="34"/>
      <c r="BT421" s="34"/>
      <c r="BU421" s="34"/>
      <c r="BV421" s="34"/>
      <c r="BW421" s="34"/>
      <c r="BX421" s="34"/>
      <c r="BY421" s="34"/>
      <c r="BZ421" s="34"/>
    </row>
    <row r="422" spans="3:78" s="33" customFormat="1">
      <c r="C422" s="38"/>
      <c r="D422" s="47"/>
      <c r="E422" s="38"/>
      <c r="F422" s="39"/>
      <c r="G422" s="39"/>
      <c r="H422" s="40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  <c r="AO422" s="34"/>
      <c r="AP422" s="34"/>
      <c r="AQ422" s="34"/>
      <c r="AR422" s="34"/>
      <c r="AS422" s="34"/>
      <c r="AT422" s="34"/>
      <c r="AU422" s="34"/>
      <c r="AV422" s="34"/>
      <c r="AW422" s="34"/>
      <c r="AX422" s="34"/>
      <c r="AY422" s="34"/>
      <c r="AZ422" s="34"/>
      <c r="BA422" s="34"/>
      <c r="BB422" s="34"/>
      <c r="BC422" s="34"/>
      <c r="BD422" s="34"/>
      <c r="BE422" s="34"/>
      <c r="BF422" s="34"/>
      <c r="BG422" s="34"/>
      <c r="BH422" s="34"/>
      <c r="BI422" s="34"/>
      <c r="BJ422" s="34"/>
      <c r="BK422" s="34"/>
      <c r="BL422" s="34"/>
      <c r="BM422" s="34"/>
      <c r="BN422" s="34"/>
      <c r="BO422" s="34"/>
      <c r="BP422" s="34"/>
      <c r="BQ422" s="34"/>
      <c r="BR422" s="34"/>
      <c r="BS422" s="34"/>
      <c r="BT422" s="34"/>
      <c r="BU422" s="34"/>
      <c r="BV422" s="34"/>
      <c r="BW422" s="34"/>
      <c r="BX422" s="34"/>
      <c r="BY422" s="34"/>
      <c r="BZ422" s="34"/>
    </row>
    <row r="423" spans="3:78" s="33" customFormat="1">
      <c r="C423" s="38"/>
      <c r="D423" s="47"/>
      <c r="E423" s="38"/>
      <c r="F423" s="39"/>
      <c r="G423" s="39"/>
      <c r="H423" s="40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  <c r="AO423" s="34"/>
      <c r="AP423" s="34"/>
      <c r="AQ423" s="34"/>
      <c r="AR423" s="34"/>
      <c r="AS423" s="34"/>
      <c r="AT423" s="34"/>
      <c r="AU423" s="34"/>
      <c r="AV423" s="34"/>
      <c r="AW423" s="34"/>
      <c r="AX423" s="34"/>
      <c r="AY423" s="34"/>
      <c r="AZ423" s="34"/>
      <c r="BA423" s="34"/>
      <c r="BB423" s="34"/>
      <c r="BC423" s="34"/>
      <c r="BD423" s="34"/>
      <c r="BE423" s="34"/>
      <c r="BF423" s="34"/>
      <c r="BG423" s="34"/>
      <c r="BH423" s="34"/>
      <c r="BI423" s="34"/>
      <c r="BJ423" s="34"/>
      <c r="BK423" s="34"/>
      <c r="BL423" s="34"/>
      <c r="BM423" s="34"/>
      <c r="BN423" s="34"/>
      <c r="BO423" s="34"/>
      <c r="BP423" s="34"/>
      <c r="BQ423" s="34"/>
      <c r="BR423" s="34"/>
      <c r="BS423" s="34"/>
      <c r="BT423" s="34"/>
      <c r="BU423" s="34"/>
      <c r="BV423" s="34"/>
      <c r="BW423" s="34"/>
      <c r="BX423" s="34"/>
      <c r="BY423" s="34"/>
      <c r="BZ423" s="34"/>
    </row>
    <row r="424" spans="3:78" s="33" customFormat="1">
      <c r="C424" s="38"/>
      <c r="D424" s="47"/>
      <c r="E424" s="38"/>
      <c r="F424" s="39"/>
      <c r="G424" s="39"/>
      <c r="H424" s="40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  <c r="AO424" s="34"/>
      <c r="AP424" s="34"/>
      <c r="AQ424" s="34"/>
      <c r="AR424" s="34"/>
      <c r="AS424" s="34"/>
      <c r="AT424" s="34"/>
      <c r="AU424" s="34"/>
      <c r="AV424" s="34"/>
      <c r="AW424" s="34"/>
      <c r="AX424" s="34"/>
      <c r="AY424" s="34"/>
      <c r="AZ424" s="34"/>
      <c r="BA424" s="34"/>
      <c r="BB424" s="34"/>
      <c r="BC424" s="34"/>
      <c r="BD424" s="34"/>
      <c r="BE424" s="34"/>
      <c r="BF424" s="34"/>
      <c r="BG424" s="34"/>
      <c r="BH424" s="34"/>
      <c r="BI424" s="34"/>
      <c r="BJ424" s="34"/>
      <c r="BK424" s="34"/>
      <c r="BL424" s="34"/>
      <c r="BM424" s="34"/>
      <c r="BN424" s="34"/>
      <c r="BO424" s="34"/>
      <c r="BP424" s="34"/>
      <c r="BQ424" s="34"/>
      <c r="BR424" s="34"/>
      <c r="BS424" s="34"/>
      <c r="BT424" s="34"/>
      <c r="BU424" s="34"/>
      <c r="BV424" s="34"/>
      <c r="BW424" s="34"/>
      <c r="BX424" s="34"/>
      <c r="BY424" s="34"/>
      <c r="BZ424" s="34"/>
    </row>
    <row r="425" spans="3:78" s="33" customFormat="1">
      <c r="C425" s="38"/>
      <c r="D425" s="47"/>
      <c r="E425" s="38"/>
      <c r="F425" s="39"/>
      <c r="G425" s="39"/>
      <c r="H425" s="40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  <c r="AO425" s="34"/>
      <c r="AP425" s="34"/>
      <c r="AQ425" s="34"/>
      <c r="AR425" s="34"/>
      <c r="AS425" s="34"/>
      <c r="AT425" s="34"/>
      <c r="AU425" s="34"/>
      <c r="AV425" s="34"/>
      <c r="AW425" s="34"/>
      <c r="AX425" s="34"/>
      <c r="AY425" s="34"/>
      <c r="AZ425" s="34"/>
      <c r="BA425" s="34"/>
      <c r="BB425" s="34"/>
      <c r="BC425" s="34"/>
      <c r="BD425" s="34"/>
      <c r="BE425" s="34"/>
      <c r="BF425" s="34"/>
      <c r="BG425" s="34"/>
      <c r="BH425" s="34"/>
      <c r="BI425" s="34"/>
      <c r="BJ425" s="34"/>
      <c r="BK425" s="34"/>
      <c r="BL425" s="34"/>
      <c r="BM425" s="34"/>
      <c r="BN425" s="34"/>
      <c r="BO425" s="34"/>
      <c r="BP425" s="34"/>
      <c r="BQ425" s="34"/>
      <c r="BR425" s="34"/>
      <c r="BS425" s="34"/>
      <c r="BT425" s="34"/>
      <c r="BU425" s="34"/>
      <c r="BV425" s="34"/>
      <c r="BW425" s="34"/>
      <c r="BX425" s="34"/>
      <c r="BY425" s="34"/>
      <c r="BZ425" s="34"/>
    </row>
    <row r="426" spans="3:78" s="33" customFormat="1">
      <c r="C426" s="38"/>
      <c r="D426" s="47"/>
      <c r="E426" s="38"/>
      <c r="F426" s="39"/>
      <c r="G426" s="39"/>
      <c r="H426" s="40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  <c r="AO426" s="34"/>
      <c r="AP426" s="34"/>
      <c r="AQ426" s="34"/>
      <c r="AR426" s="34"/>
      <c r="AS426" s="34"/>
      <c r="AT426" s="34"/>
      <c r="AU426" s="34"/>
      <c r="AV426" s="34"/>
      <c r="AW426" s="34"/>
      <c r="AX426" s="34"/>
      <c r="AY426" s="34"/>
      <c r="AZ426" s="34"/>
      <c r="BA426" s="34"/>
      <c r="BB426" s="34"/>
      <c r="BC426" s="34"/>
      <c r="BD426" s="34"/>
      <c r="BE426" s="34"/>
      <c r="BF426" s="34"/>
      <c r="BG426" s="34"/>
      <c r="BH426" s="34"/>
      <c r="BI426" s="34"/>
      <c r="BJ426" s="34"/>
      <c r="BK426" s="34"/>
      <c r="BL426" s="34"/>
      <c r="BM426" s="34"/>
      <c r="BN426" s="34"/>
      <c r="BO426" s="34"/>
      <c r="BP426" s="34"/>
      <c r="BQ426" s="34"/>
      <c r="BR426" s="34"/>
      <c r="BS426" s="34"/>
      <c r="BT426" s="34"/>
      <c r="BU426" s="34"/>
      <c r="BV426" s="34"/>
      <c r="BW426" s="34"/>
      <c r="BX426" s="34"/>
      <c r="BY426" s="34"/>
      <c r="BZ426" s="34"/>
    </row>
    <row r="427" spans="3:78" s="33" customFormat="1">
      <c r="C427" s="38"/>
      <c r="D427" s="47"/>
      <c r="E427" s="38"/>
      <c r="F427" s="39"/>
      <c r="G427" s="39"/>
      <c r="H427" s="40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  <c r="AO427" s="34"/>
      <c r="AP427" s="34"/>
      <c r="AQ427" s="34"/>
      <c r="AR427" s="34"/>
      <c r="AS427" s="34"/>
      <c r="AT427" s="34"/>
      <c r="AU427" s="34"/>
      <c r="AV427" s="34"/>
      <c r="AW427" s="34"/>
      <c r="AX427" s="34"/>
      <c r="AY427" s="34"/>
      <c r="AZ427" s="34"/>
      <c r="BA427" s="34"/>
      <c r="BB427" s="34"/>
      <c r="BC427" s="34"/>
      <c r="BD427" s="34"/>
      <c r="BE427" s="34"/>
      <c r="BF427" s="34"/>
      <c r="BG427" s="34"/>
      <c r="BH427" s="34"/>
      <c r="BI427" s="34"/>
      <c r="BJ427" s="34"/>
      <c r="BK427" s="34"/>
      <c r="BL427" s="34"/>
      <c r="BM427" s="34"/>
      <c r="BN427" s="34"/>
      <c r="BO427" s="34"/>
      <c r="BP427" s="34"/>
      <c r="BQ427" s="34"/>
      <c r="BR427" s="34"/>
      <c r="BS427" s="34"/>
      <c r="BT427" s="34"/>
      <c r="BU427" s="34"/>
      <c r="BV427" s="34"/>
      <c r="BW427" s="34"/>
      <c r="BX427" s="34"/>
      <c r="BY427" s="34"/>
      <c r="BZ427" s="34"/>
    </row>
    <row r="428" spans="3:78" s="33" customFormat="1">
      <c r="C428" s="38"/>
      <c r="D428" s="47"/>
      <c r="E428" s="38"/>
      <c r="F428" s="39"/>
      <c r="G428" s="39"/>
      <c r="H428" s="40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  <c r="AO428" s="34"/>
      <c r="AP428" s="34"/>
      <c r="AQ428" s="34"/>
      <c r="AR428" s="34"/>
      <c r="AS428" s="34"/>
      <c r="AT428" s="34"/>
      <c r="AU428" s="34"/>
      <c r="AV428" s="34"/>
      <c r="AW428" s="34"/>
      <c r="AX428" s="34"/>
      <c r="AY428" s="34"/>
      <c r="AZ428" s="34"/>
      <c r="BA428" s="34"/>
      <c r="BB428" s="34"/>
      <c r="BC428" s="34"/>
      <c r="BD428" s="34"/>
      <c r="BE428" s="34"/>
      <c r="BF428" s="34"/>
      <c r="BG428" s="34"/>
      <c r="BH428" s="34"/>
      <c r="BI428" s="34"/>
      <c r="BJ428" s="34"/>
      <c r="BK428" s="34"/>
      <c r="BL428" s="34"/>
      <c r="BM428" s="34"/>
      <c r="BN428" s="34"/>
      <c r="BO428" s="34"/>
      <c r="BP428" s="34"/>
      <c r="BQ428" s="34"/>
      <c r="BR428" s="34"/>
      <c r="BS428" s="34"/>
      <c r="BT428" s="34"/>
      <c r="BU428" s="34"/>
      <c r="BV428" s="34"/>
      <c r="BW428" s="34"/>
      <c r="BX428" s="34"/>
      <c r="BY428" s="34"/>
      <c r="BZ428" s="34"/>
    </row>
    <row r="429" spans="3:78" s="33" customFormat="1">
      <c r="C429" s="38"/>
      <c r="D429" s="47"/>
      <c r="E429" s="38"/>
      <c r="F429" s="39"/>
      <c r="G429" s="39"/>
      <c r="H429" s="40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  <c r="AO429" s="34"/>
      <c r="AP429" s="34"/>
      <c r="AQ429" s="34"/>
      <c r="AR429" s="34"/>
      <c r="AS429" s="34"/>
      <c r="AT429" s="34"/>
      <c r="AU429" s="34"/>
      <c r="AV429" s="34"/>
      <c r="AW429" s="34"/>
      <c r="AX429" s="34"/>
      <c r="AY429" s="34"/>
      <c r="AZ429" s="34"/>
      <c r="BA429" s="34"/>
      <c r="BB429" s="34"/>
      <c r="BC429" s="34"/>
      <c r="BD429" s="34"/>
      <c r="BE429" s="34"/>
      <c r="BF429" s="34"/>
      <c r="BG429" s="34"/>
      <c r="BH429" s="34"/>
      <c r="BI429" s="34"/>
      <c r="BJ429" s="34"/>
      <c r="BK429" s="34"/>
      <c r="BL429" s="34"/>
      <c r="BM429" s="34"/>
      <c r="BN429" s="34"/>
      <c r="BO429" s="34"/>
      <c r="BP429" s="34"/>
      <c r="BQ429" s="34"/>
      <c r="BR429" s="34"/>
      <c r="BS429" s="34"/>
      <c r="BT429" s="34"/>
      <c r="BU429" s="34"/>
      <c r="BV429" s="34"/>
      <c r="BW429" s="34"/>
      <c r="BX429" s="34"/>
      <c r="BY429" s="34"/>
      <c r="BZ429" s="34"/>
    </row>
    <row r="430" spans="3:78" s="33" customFormat="1">
      <c r="C430" s="38"/>
      <c r="D430" s="47"/>
      <c r="E430" s="38"/>
      <c r="F430" s="39"/>
      <c r="G430" s="39"/>
      <c r="H430" s="40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34"/>
      <c r="AS430" s="34"/>
      <c r="AT430" s="34"/>
      <c r="AU430" s="34"/>
      <c r="AV430" s="34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  <c r="BI430" s="34"/>
      <c r="BJ430" s="34"/>
      <c r="BK430" s="34"/>
      <c r="BL430" s="34"/>
      <c r="BM430" s="34"/>
      <c r="BN430" s="34"/>
      <c r="BO430" s="34"/>
      <c r="BP430" s="34"/>
      <c r="BQ430" s="34"/>
      <c r="BR430" s="34"/>
      <c r="BS430" s="34"/>
      <c r="BT430" s="34"/>
      <c r="BU430" s="34"/>
      <c r="BV430" s="34"/>
      <c r="BW430" s="34"/>
      <c r="BX430" s="34"/>
      <c r="BY430" s="34"/>
      <c r="BZ430" s="34"/>
    </row>
    <row r="431" spans="3:78" s="33" customFormat="1">
      <c r="C431" s="38"/>
      <c r="D431" s="47"/>
      <c r="E431" s="38"/>
      <c r="F431" s="39"/>
      <c r="G431" s="39"/>
      <c r="H431" s="40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  <c r="AO431" s="34"/>
      <c r="AP431" s="34"/>
      <c r="AQ431" s="34"/>
      <c r="AR431" s="34"/>
      <c r="AS431" s="34"/>
      <c r="AT431" s="34"/>
      <c r="AU431" s="34"/>
      <c r="AV431" s="34"/>
      <c r="AW431" s="34"/>
      <c r="AX431" s="34"/>
      <c r="AY431" s="34"/>
      <c r="AZ431" s="34"/>
      <c r="BA431" s="34"/>
      <c r="BB431" s="34"/>
      <c r="BC431" s="34"/>
      <c r="BD431" s="34"/>
      <c r="BE431" s="34"/>
      <c r="BF431" s="34"/>
      <c r="BG431" s="34"/>
      <c r="BH431" s="34"/>
      <c r="BI431" s="34"/>
      <c r="BJ431" s="34"/>
      <c r="BK431" s="34"/>
      <c r="BL431" s="34"/>
      <c r="BM431" s="34"/>
      <c r="BN431" s="34"/>
      <c r="BO431" s="34"/>
      <c r="BP431" s="34"/>
      <c r="BQ431" s="34"/>
      <c r="BR431" s="34"/>
      <c r="BS431" s="34"/>
      <c r="BT431" s="34"/>
      <c r="BU431" s="34"/>
      <c r="BV431" s="34"/>
      <c r="BW431" s="34"/>
      <c r="BX431" s="34"/>
      <c r="BY431" s="34"/>
      <c r="BZ431" s="34"/>
    </row>
    <row r="432" spans="3:78" s="33" customFormat="1">
      <c r="C432" s="38"/>
      <c r="D432" s="47"/>
      <c r="E432" s="38"/>
      <c r="F432" s="39"/>
      <c r="G432" s="39"/>
      <c r="H432" s="40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  <c r="AO432" s="34"/>
      <c r="AP432" s="34"/>
      <c r="AQ432" s="34"/>
      <c r="AR432" s="34"/>
      <c r="AS432" s="34"/>
      <c r="AT432" s="34"/>
      <c r="AU432" s="34"/>
      <c r="AV432" s="34"/>
      <c r="AW432" s="34"/>
      <c r="AX432" s="34"/>
      <c r="AY432" s="34"/>
      <c r="AZ432" s="34"/>
      <c r="BA432" s="34"/>
      <c r="BB432" s="34"/>
      <c r="BC432" s="34"/>
      <c r="BD432" s="34"/>
      <c r="BE432" s="34"/>
      <c r="BF432" s="34"/>
      <c r="BG432" s="34"/>
      <c r="BH432" s="34"/>
      <c r="BI432" s="34"/>
      <c r="BJ432" s="34"/>
      <c r="BK432" s="34"/>
      <c r="BL432" s="34"/>
      <c r="BM432" s="34"/>
      <c r="BN432" s="34"/>
      <c r="BO432" s="34"/>
      <c r="BP432" s="34"/>
      <c r="BQ432" s="34"/>
      <c r="BR432" s="34"/>
      <c r="BS432" s="34"/>
      <c r="BT432" s="34"/>
      <c r="BU432" s="34"/>
      <c r="BV432" s="34"/>
      <c r="BW432" s="34"/>
      <c r="BX432" s="34"/>
      <c r="BY432" s="34"/>
      <c r="BZ432" s="34"/>
    </row>
    <row r="433" spans="3:78" s="33" customFormat="1">
      <c r="C433" s="38"/>
      <c r="D433" s="47"/>
      <c r="E433" s="38"/>
      <c r="F433" s="39"/>
      <c r="G433" s="39"/>
      <c r="H433" s="40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  <c r="AO433" s="34"/>
      <c r="AP433" s="34"/>
      <c r="AQ433" s="34"/>
      <c r="AR433" s="34"/>
      <c r="AS433" s="34"/>
      <c r="AT433" s="34"/>
      <c r="AU433" s="34"/>
      <c r="AV433" s="34"/>
      <c r="AW433" s="34"/>
      <c r="AX433" s="34"/>
      <c r="AY433" s="34"/>
      <c r="AZ433" s="34"/>
      <c r="BA433" s="34"/>
      <c r="BB433" s="34"/>
      <c r="BC433" s="34"/>
      <c r="BD433" s="34"/>
      <c r="BE433" s="34"/>
      <c r="BF433" s="34"/>
      <c r="BG433" s="34"/>
      <c r="BH433" s="34"/>
      <c r="BI433" s="34"/>
      <c r="BJ433" s="34"/>
      <c r="BK433" s="34"/>
      <c r="BL433" s="34"/>
      <c r="BM433" s="34"/>
      <c r="BN433" s="34"/>
      <c r="BO433" s="34"/>
      <c r="BP433" s="34"/>
      <c r="BQ433" s="34"/>
      <c r="BR433" s="34"/>
      <c r="BS433" s="34"/>
      <c r="BT433" s="34"/>
      <c r="BU433" s="34"/>
      <c r="BV433" s="34"/>
      <c r="BW433" s="34"/>
      <c r="BX433" s="34"/>
      <c r="BY433" s="34"/>
      <c r="BZ433" s="34"/>
    </row>
    <row r="434" spans="3:78" s="33" customFormat="1">
      <c r="C434" s="38"/>
      <c r="D434" s="47"/>
      <c r="E434" s="38"/>
      <c r="F434" s="39"/>
      <c r="G434" s="39"/>
      <c r="H434" s="40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  <c r="AO434" s="34"/>
      <c r="AP434" s="34"/>
      <c r="AQ434" s="34"/>
      <c r="AR434" s="34"/>
      <c r="AS434" s="34"/>
      <c r="AT434" s="34"/>
      <c r="AU434" s="34"/>
      <c r="AV434" s="34"/>
      <c r="AW434" s="34"/>
      <c r="AX434" s="34"/>
      <c r="AY434" s="34"/>
      <c r="AZ434" s="34"/>
      <c r="BA434" s="34"/>
      <c r="BB434" s="34"/>
      <c r="BC434" s="34"/>
      <c r="BD434" s="34"/>
      <c r="BE434" s="34"/>
      <c r="BF434" s="34"/>
      <c r="BG434" s="34"/>
      <c r="BH434" s="34"/>
      <c r="BI434" s="34"/>
      <c r="BJ434" s="34"/>
      <c r="BK434" s="34"/>
      <c r="BL434" s="34"/>
      <c r="BM434" s="34"/>
      <c r="BN434" s="34"/>
      <c r="BO434" s="34"/>
      <c r="BP434" s="34"/>
      <c r="BQ434" s="34"/>
      <c r="BR434" s="34"/>
      <c r="BS434" s="34"/>
      <c r="BT434" s="34"/>
      <c r="BU434" s="34"/>
      <c r="BV434" s="34"/>
      <c r="BW434" s="34"/>
      <c r="BX434" s="34"/>
      <c r="BY434" s="34"/>
      <c r="BZ434" s="34"/>
    </row>
    <row r="435" spans="3:78" s="33" customFormat="1">
      <c r="C435" s="38"/>
      <c r="D435" s="47"/>
      <c r="E435" s="38"/>
      <c r="F435" s="39"/>
      <c r="G435" s="39"/>
      <c r="H435" s="40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  <c r="AO435" s="34"/>
      <c r="AP435" s="34"/>
      <c r="AQ435" s="34"/>
      <c r="AR435" s="34"/>
      <c r="AS435" s="34"/>
      <c r="AT435" s="34"/>
      <c r="AU435" s="34"/>
      <c r="AV435" s="34"/>
      <c r="AW435" s="34"/>
      <c r="AX435" s="34"/>
      <c r="AY435" s="34"/>
      <c r="AZ435" s="34"/>
      <c r="BA435" s="34"/>
      <c r="BB435" s="34"/>
      <c r="BC435" s="34"/>
      <c r="BD435" s="34"/>
      <c r="BE435" s="34"/>
      <c r="BF435" s="34"/>
      <c r="BG435" s="34"/>
      <c r="BH435" s="34"/>
      <c r="BI435" s="34"/>
      <c r="BJ435" s="34"/>
      <c r="BK435" s="34"/>
      <c r="BL435" s="34"/>
      <c r="BM435" s="34"/>
      <c r="BN435" s="34"/>
      <c r="BO435" s="34"/>
      <c r="BP435" s="34"/>
      <c r="BQ435" s="34"/>
      <c r="BR435" s="34"/>
      <c r="BS435" s="34"/>
      <c r="BT435" s="34"/>
      <c r="BU435" s="34"/>
      <c r="BV435" s="34"/>
      <c r="BW435" s="34"/>
      <c r="BX435" s="34"/>
      <c r="BY435" s="34"/>
      <c r="BZ435" s="34"/>
    </row>
    <row r="436" spans="3:78" s="33" customFormat="1">
      <c r="C436" s="38"/>
      <c r="D436" s="47"/>
      <c r="E436" s="38"/>
      <c r="F436" s="39"/>
      <c r="G436" s="39"/>
      <c r="H436" s="40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  <c r="AO436" s="34"/>
      <c r="AP436" s="34"/>
      <c r="AQ436" s="34"/>
      <c r="AR436" s="34"/>
      <c r="AS436" s="34"/>
      <c r="AT436" s="34"/>
      <c r="AU436" s="34"/>
      <c r="AV436" s="34"/>
      <c r="AW436" s="34"/>
      <c r="AX436" s="34"/>
      <c r="AY436" s="34"/>
      <c r="AZ436" s="34"/>
      <c r="BA436" s="34"/>
      <c r="BB436" s="34"/>
      <c r="BC436" s="34"/>
      <c r="BD436" s="34"/>
      <c r="BE436" s="34"/>
      <c r="BF436" s="34"/>
      <c r="BG436" s="34"/>
      <c r="BH436" s="34"/>
      <c r="BI436" s="34"/>
      <c r="BJ436" s="34"/>
      <c r="BK436" s="34"/>
      <c r="BL436" s="34"/>
      <c r="BM436" s="34"/>
      <c r="BN436" s="34"/>
      <c r="BO436" s="34"/>
      <c r="BP436" s="34"/>
      <c r="BQ436" s="34"/>
      <c r="BR436" s="34"/>
      <c r="BS436" s="34"/>
      <c r="BT436" s="34"/>
      <c r="BU436" s="34"/>
      <c r="BV436" s="34"/>
      <c r="BW436" s="34"/>
      <c r="BX436" s="34"/>
      <c r="BY436" s="34"/>
      <c r="BZ436" s="34"/>
    </row>
    <row r="437" spans="3:78" s="33" customFormat="1">
      <c r="C437" s="38"/>
      <c r="D437" s="47"/>
      <c r="E437" s="38"/>
      <c r="F437" s="39"/>
      <c r="G437" s="39"/>
      <c r="H437" s="40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  <c r="AO437" s="34"/>
      <c r="AP437" s="34"/>
      <c r="AQ437" s="34"/>
      <c r="AR437" s="34"/>
      <c r="AS437" s="34"/>
      <c r="AT437" s="34"/>
      <c r="AU437" s="34"/>
      <c r="AV437" s="34"/>
      <c r="AW437" s="34"/>
      <c r="AX437" s="34"/>
      <c r="AY437" s="34"/>
      <c r="AZ437" s="34"/>
      <c r="BA437" s="34"/>
      <c r="BB437" s="34"/>
      <c r="BC437" s="34"/>
      <c r="BD437" s="34"/>
      <c r="BE437" s="34"/>
      <c r="BF437" s="34"/>
      <c r="BG437" s="34"/>
      <c r="BH437" s="34"/>
      <c r="BI437" s="34"/>
      <c r="BJ437" s="34"/>
      <c r="BK437" s="34"/>
      <c r="BL437" s="34"/>
      <c r="BM437" s="34"/>
      <c r="BN437" s="34"/>
      <c r="BO437" s="34"/>
      <c r="BP437" s="34"/>
      <c r="BQ437" s="34"/>
      <c r="BR437" s="34"/>
      <c r="BS437" s="34"/>
      <c r="BT437" s="34"/>
      <c r="BU437" s="34"/>
      <c r="BV437" s="34"/>
      <c r="BW437" s="34"/>
      <c r="BX437" s="34"/>
      <c r="BY437" s="34"/>
      <c r="BZ437" s="34"/>
    </row>
    <row r="438" spans="3:78" s="33" customFormat="1">
      <c r="C438" s="38"/>
      <c r="D438" s="47"/>
      <c r="E438" s="38"/>
      <c r="F438" s="39"/>
      <c r="G438" s="39"/>
      <c r="H438" s="40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  <c r="AO438" s="34"/>
      <c r="AP438" s="34"/>
      <c r="AQ438" s="34"/>
      <c r="AR438" s="34"/>
      <c r="AS438" s="34"/>
      <c r="AT438" s="34"/>
      <c r="AU438" s="34"/>
      <c r="AV438" s="34"/>
      <c r="AW438" s="34"/>
      <c r="AX438" s="34"/>
      <c r="AY438" s="34"/>
      <c r="AZ438" s="34"/>
      <c r="BA438" s="34"/>
      <c r="BB438" s="34"/>
      <c r="BC438" s="34"/>
      <c r="BD438" s="34"/>
      <c r="BE438" s="34"/>
      <c r="BF438" s="34"/>
      <c r="BG438" s="34"/>
      <c r="BH438" s="34"/>
      <c r="BI438" s="34"/>
      <c r="BJ438" s="34"/>
      <c r="BK438" s="34"/>
      <c r="BL438" s="34"/>
      <c r="BM438" s="34"/>
      <c r="BN438" s="34"/>
      <c r="BO438" s="34"/>
      <c r="BP438" s="34"/>
      <c r="BQ438" s="34"/>
      <c r="BR438" s="34"/>
      <c r="BS438" s="34"/>
      <c r="BT438" s="34"/>
      <c r="BU438" s="34"/>
      <c r="BV438" s="34"/>
      <c r="BW438" s="34"/>
      <c r="BX438" s="34"/>
      <c r="BY438" s="34"/>
      <c r="BZ438" s="34"/>
    </row>
    <row r="439" spans="3:78" s="33" customFormat="1">
      <c r="C439" s="38"/>
      <c r="D439" s="47"/>
      <c r="E439" s="38"/>
      <c r="F439" s="39"/>
      <c r="G439" s="39"/>
      <c r="H439" s="40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  <c r="AO439" s="34"/>
      <c r="AP439" s="34"/>
      <c r="AQ439" s="34"/>
      <c r="AR439" s="34"/>
      <c r="AS439" s="34"/>
      <c r="AT439" s="34"/>
      <c r="AU439" s="34"/>
      <c r="AV439" s="34"/>
      <c r="AW439" s="34"/>
      <c r="AX439" s="34"/>
      <c r="AY439" s="34"/>
      <c r="AZ439" s="34"/>
      <c r="BA439" s="34"/>
      <c r="BB439" s="34"/>
      <c r="BC439" s="34"/>
      <c r="BD439" s="34"/>
      <c r="BE439" s="34"/>
      <c r="BF439" s="34"/>
      <c r="BG439" s="34"/>
      <c r="BH439" s="34"/>
      <c r="BI439" s="34"/>
      <c r="BJ439" s="34"/>
      <c r="BK439" s="34"/>
      <c r="BL439" s="34"/>
      <c r="BM439" s="34"/>
      <c r="BN439" s="34"/>
      <c r="BO439" s="34"/>
      <c r="BP439" s="34"/>
      <c r="BQ439" s="34"/>
      <c r="BR439" s="34"/>
      <c r="BS439" s="34"/>
      <c r="BT439" s="34"/>
      <c r="BU439" s="34"/>
      <c r="BV439" s="34"/>
      <c r="BW439" s="34"/>
      <c r="BX439" s="34"/>
      <c r="BY439" s="34"/>
      <c r="BZ439" s="34"/>
    </row>
    <row r="440" spans="3:78" s="33" customFormat="1">
      <c r="C440" s="38"/>
      <c r="D440" s="47"/>
      <c r="E440" s="38"/>
      <c r="F440" s="39"/>
      <c r="G440" s="39"/>
      <c r="H440" s="40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  <c r="AO440" s="34"/>
      <c r="AP440" s="34"/>
      <c r="AQ440" s="34"/>
      <c r="AR440" s="34"/>
      <c r="AS440" s="34"/>
      <c r="AT440" s="34"/>
      <c r="AU440" s="34"/>
      <c r="AV440" s="34"/>
      <c r="AW440" s="34"/>
      <c r="AX440" s="34"/>
      <c r="AY440" s="34"/>
      <c r="AZ440" s="34"/>
      <c r="BA440" s="34"/>
      <c r="BB440" s="34"/>
      <c r="BC440" s="34"/>
      <c r="BD440" s="34"/>
      <c r="BE440" s="34"/>
      <c r="BF440" s="34"/>
      <c r="BG440" s="34"/>
      <c r="BH440" s="34"/>
      <c r="BI440" s="34"/>
      <c r="BJ440" s="34"/>
      <c r="BK440" s="34"/>
      <c r="BL440" s="34"/>
      <c r="BM440" s="34"/>
      <c r="BN440" s="34"/>
      <c r="BO440" s="34"/>
      <c r="BP440" s="34"/>
      <c r="BQ440" s="34"/>
      <c r="BR440" s="34"/>
      <c r="BS440" s="34"/>
      <c r="BT440" s="34"/>
      <c r="BU440" s="34"/>
      <c r="BV440" s="34"/>
      <c r="BW440" s="34"/>
      <c r="BX440" s="34"/>
      <c r="BY440" s="34"/>
      <c r="BZ440" s="34"/>
    </row>
    <row r="441" spans="3:78" s="33" customFormat="1">
      <c r="C441" s="38"/>
      <c r="D441" s="47"/>
      <c r="E441" s="38"/>
      <c r="F441" s="39"/>
      <c r="G441" s="39"/>
      <c r="H441" s="40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  <c r="AO441" s="34"/>
      <c r="AP441" s="34"/>
      <c r="AQ441" s="34"/>
      <c r="AR441" s="34"/>
      <c r="AS441" s="34"/>
      <c r="AT441" s="34"/>
      <c r="AU441" s="34"/>
      <c r="AV441" s="34"/>
      <c r="AW441" s="34"/>
      <c r="AX441" s="34"/>
      <c r="AY441" s="34"/>
      <c r="AZ441" s="34"/>
      <c r="BA441" s="34"/>
      <c r="BB441" s="34"/>
      <c r="BC441" s="34"/>
      <c r="BD441" s="34"/>
      <c r="BE441" s="34"/>
      <c r="BF441" s="34"/>
      <c r="BG441" s="34"/>
      <c r="BH441" s="34"/>
      <c r="BI441" s="34"/>
      <c r="BJ441" s="34"/>
      <c r="BK441" s="34"/>
      <c r="BL441" s="34"/>
      <c r="BM441" s="34"/>
      <c r="BN441" s="34"/>
      <c r="BO441" s="34"/>
      <c r="BP441" s="34"/>
      <c r="BQ441" s="34"/>
      <c r="BR441" s="34"/>
      <c r="BS441" s="34"/>
      <c r="BT441" s="34"/>
      <c r="BU441" s="34"/>
      <c r="BV441" s="34"/>
      <c r="BW441" s="34"/>
      <c r="BX441" s="34"/>
      <c r="BY441" s="34"/>
      <c r="BZ441" s="34"/>
    </row>
    <row r="442" spans="3:78" s="33" customFormat="1">
      <c r="C442" s="38"/>
      <c r="D442" s="47"/>
      <c r="E442" s="38"/>
      <c r="F442" s="39"/>
      <c r="G442" s="39"/>
      <c r="H442" s="40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  <c r="AO442" s="34"/>
      <c r="AP442" s="34"/>
      <c r="AQ442" s="34"/>
      <c r="AR442" s="34"/>
      <c r="AS442" s="34"/>
      <c r="AT442" s="34"/>
      <c r="AU442" s="34"/>
      <c r="AV442" s="34"/>
      <c r="AW442" s="34"/>
      <c r="AX442" s="34"/>
      <c r="AY442" s="34"/>
      <c r="AZ442" s="34"/>
      <c r="BA442" s="34"/>
      <c r="BB442" s="34"/>
      <c r="BC442" s="34"/>
      <c r="BD442" s="34"/>
      <c r="BE442" s="34"/>
      <c r="BF442" s="34"/>
      <c r="BG442" s="34"/>
      <c r="BH442" s="34"/>
      <c r="BI442" s="34"/>
      <c r="BJ442" s="34"/>
      <c r="BK442" s="34"/>
      <c r="BL442" s="34"/>
      <c r="BM442" s="34"/>
      <c r="BN442" s="34"/>
      <c r="BO442" s="34"/>
      <c r="BP442" s="34"/>
      <c r="BQ442" s="34"/>
      <c r="BR442" s="34"/>
      <c r="BS442" s="34"/>
      <c r="BT442" s="34"/>
      <c r="BU442" s="34"/>
      <c r="BV442" s="34"/>
      <c r="BW442" s="34"/>
      <c r="BX442" s="34"/>
      <c r="BY442" s="34"/>
      <c r="BZ442" s="34"/>
    </row>
    <row r="443" spans="3:78" s="33" customFormat="1">
      <c r="C443" s="38"/>
      <c r="D443" s="47"/>
      <c r="E443" s="38"/>
      <c r="F443" s="39"/>
      <c r="G443" s="39"/>
      <c r="H443" s="40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  <c r="AO443" s="34"/>
      <c r="AP443" s="34"/>
      <c r="AQ443" s="34"/>
      <c r="AR443" s="34"/>
      <c r="AS443" s="34"/>
      <c r="AT443" s="34"/>
      <c r="AU443" s="34"/>
      <c r="AV443" s="34"/>
      <c r="AW443" s="34"/>
      <c r="AX443" s="34"/>
      <c r="AY443" s="34"/>
      <c r="AZ443" s="34"/>
      <c r="BA443" s="34"/>
      <c r="BB443" s="34"/>
      <c r="BC443" s="34"/>
      <c r="BD443" s="34"/>
      <c r="BE443" s="34"/>
      <c r="BF443" s="34"/>
      <c r="BG443" s="34"/>
      <c r="BH443" s="34"/>
      <c r="BI443" s="34"/>
      <c r="BJ443" s="34"/>
      <c r="BK443" s="34"/>
      <c r="BL443" s="34"/>
      <c r="BM443" s="34"/>
      <c r="BN443" s="34"/>
      <c r="BO443" s="34"/>
      <c r="BP443" s="34"/>
      <c r="BQ443" s="34"/>
      <c r="BR443" s="34"/>
      <c r="BS443" s="34"/>
      <c r="BT443" s="34"/>
      <c r="BU443" s="34"/>
      <c r="BV443" s="34"/>
      <c r="BW443" s="34"/>
      <c r="BX443" s="34"/>
      <c r="BY443" s="34"/>
      <c r="BZ443" s="34"/>
    </row>
    <row r="444" spans="3:78" s="33" customFormat="1">
      <c r="C444" s="38"/>
      <c r="D444" s="47"/>
      <c r="E444" s="38"/>
      <c r="F444" s="39"/>
      <c r="G444" s="39"/>
      <c r="H444" s="40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  <c r="AO444" s="34"/>
      <c r="AP444" s="34"/>
      <c r="AQ444" s="34"/>
      <c r="AR444" s="34"/>
      <c r="AS444" s="34"/>
      <c r="AT444" s="34"/>
      <c r="AU444" s="34"/>
      <c r="AV444" s="34"/>
      <c r="AW444" s="34"/>
      <c r="AX444" s="34"/>
      <c r="AY444" s="34"/>
      <c r="AZ444" s="34"/>
      <c r="BA444" s="34"/>
      <c r="BB444" s="34"/>
      <c r="BC444" s="34"/>
      <c r="BD444" s="34"/>
      <c r="BE444" s="34"/>
      <c r="BF444" s="34"/>
      <c r="BG444" s="34"/>
      <c r="BH444" s="34"/>
      <c r="BI444" s="34"/>
      <c r="BJ444" s="34"/>
      <c r="BK444" s="34"/>
      <c r="BL444" s="34"/>
      <c r="BM444" s="34"/>
      <c r="BN444" s="34"/>
      <c r="BO444" s="34"/>
      <c r="BP444" s="34"/>
      <c r="BQ444" s="34"/>
      <c r="BR444" s="34"/>
      <c r="BS444" s="34"/>
      <c r="BT444" s="34"/>
      <c r="BU444" s="34"/>
      <c r="BV444" s="34"/>
      <c r="BW444" s="34"/>
      <c r="BX444" s="34"/>
      <c r="BY444" s="34"/>
      <c r="BZ444" s="34"/>
    </row>
    <row r="445" spans="3:78" s="33" customFormat="1">
      <c r="C445" s="38"/>
      <c r="D445" s="47"/>
      <c r="E445" s="38"/>
      <c r="F445" s="39"/>
      <c r="G445" s="39"/>
      <c r="H445" s="40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  <c r="AO445" s="34"/>
      <c r="AP445" s="34"/>
      <c r="AQ445" s="34"/>
      <c r="AR445" s="34"/>
      <c r="AS445" s="34"/>
      <c r="AT445" s="34"/>
      <c r="AU445" s="34"/>
      <c r="AV445" s="34"/>
      <c r="AW445" s="34"/>
      <c r="AX445" s="34"/>
      <c r="AY445" s="34"/>
      <c r="AZ445" s="34"/>
      <c r="BA445" s="34"/>
      <c r="BB445" s="34"/>
      <c r="BC445" s="34"/>
      <c r="BD445" s="34"/>
      <c r="BE445" s="34"/>
      <c r="BF445" s="34"/>
      <c r="BG445" s="34"/>
      <c r="BH445" s="34"/>
      <c r="BI445" s="34"/>
      <c r="BJ445" s="34"/>
      <c r="BK445" s="34"/>
      <c r="BL445" s="34"/>
      <c r="BM445" s="34"/>
      <c r="BN445" s="34"/>
      <c r="BO445" s="34"/>
      <c r="BP445" s="34"/>
      <c r="BQ445" s="34"/>
      <c r="BR445" s="34"/>
      <c r="BS445" s="34"/>
      <c r="BT445" s="34"/>
      <c r="BU445" s="34"/>
      <c r="BV445" s="34"/>
      <c r="BW445" s="34"/>
      <c r="BX445" s="34"/>
      <c r="BY445" s="34"/>
      <c r="BZ445" s="34"/>
    </row>
    <row r="446" spans="3:78" s="33" customFormat="1">
      <c r="C446" s="38"/>
      <c r="D446" s="47"/>
      <c r="E446" s="38"/>
      <c r="F446" s="39"/>
      <c r="G446" s="39"/>
      <c r="H446" s="40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  <c r="AO446" s="34"/>
      <c r="AP446" s="34"/>
      <c r="AQ446" s="34"/>
      <c r="AR446" s="34"/>
      <c r="AS446" s="34"/>
      <c r="AT446" s="34"/>
      <c r="AU446" s="34"/>
      <c r="AV446" s="34"/>
      <c r="AW446" s="34"/>
      <c r="AX446" s="34"/>
      <c r="AY446" s="34"/>
      <c r="AZ446" s="34"/>
      <c r="BA446" s="34"/>
      <c r="BB446" s="34"/>
      <c r="BC446" s="34"/>
      <c r="BD446" s="34"/>
      <c r="BE446" s="34"/>
      <c r="BF446" s="34"/>
      <c r="BG446" s="34"/>
      <c r="BH446" s="34"/>
      <c r="BI446" s="34"/>
      <c r="BJ446" s="34"/>
      <c r="BK446" s="34"/>
      <c r="BL446" s="34"/>
      <c r="BM446" s="34"/>
      <c r="BN446" s="34"/>
      <c r="BO446" s="34"/>
      <c r="BP446" s="34"/>
      <c r="BQ446" s="34"/>
      <c r="BR446" s="34"/>
      <c r="BS446" s="34"/>
      <c r="BT446" s="34"/>
      <c r="BU446" s="34"/>
      <c r="BV446" s="34"/>
      <c r="BW446" s="34"/>
      <c r="BX446" s="34"/>
      <c r="BY446" s="34"/>
      <c r="BZ446" s="34"/>
    </row>
    <row r="447" spans="3:78" s="33" customFormat="1">
      <c r="C447" s="38"/>
      <c r="D447" s="47"/>
      <c r="E447" s="38"/>
      <c r="F447" s="39"/>
      <c r="G447" s="39"/>
      <c r="H447" s="40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  <c r="AO447" s="34"/>
      <c r="AP447" s="34"/>
      <c r="AQ447" s="34"/>
      <c r="AR447" s="34"/>
      <c r="AS447" s="34"/>
      <c r="AT447" s="34"/>
      <c r="AU447" s="34"/>
      <c r="AV447" s="34"/>
      <c r="AW447" s="34"/>
      <c r="AX447" s="34"/>
      <c r="AY447" s="34"/>
      <c r="AZ447" s="34"/>
      <c r="BA447" s="34"/>
      <c r="BB447" s="34"/>
      <c r="BC447" s="34"/>
      <c r="BD447" s="34"/>
      <c r="BE447" s="34"/>
      <c r="BF447" s="34"/>
      <c r="BG447" s="34"/>
      <c r="BH447" s="34"/>
      <c r="BI447" s="34"/>
      <c r="BJ447" s="34"/>
      <c r="BK447" s="34"/>
      <c r="BL447" s="34"/>
      <c r="BM447" s="34"/>
      <c r="BN447" s="34"/>
      <c r="BO447" s="34"/>
      <c r="BP447" s="34"/>
      <c r="BQ447" s="34"/>
      <c r="BR447" s="34"/>
      <c r="BS447" s="34"/>
      <c r="BT447" s="34"/>
      <c r="BU447" s="34"/>
      <c r="BV447" s="34"/>
      <c r="BW447" s="34"/>
      <c r="BX447" s="34"/>
      <c r="BY447" s="34"/>
      <c r="BZ447" s="34"/>
    </row>
    <row r="448" spans="3:78" s="33" customFormat="1">
      <c r="C448" s="38"/>
      <c r="D448" s="47"/>
      <c r="E448" s="38"/>
      <c r="F448" s="39"/>
      <c r="G448" s="39"/>
      <c r="H448" s="40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4"/>
      <c r="AO448" s="34"/>
      <c r="AP448" s="34"/>
      <c r="AQ448" s="34"/>
      <c r="AR448" s="34"/>
      <c r="AS448" s="34"/>
      <c r="AT448" s="34"/>
      <c r="AU448" s="34"/>
      <c r="AV448" s="34"/>
      <c r="AW448" s="34"/>
      <c r="AX448" s="34"/>
      <c r="AY448" s="34"/>
      <c r="AZ448" s="34"/>
      <c r="BA448" s="34"/>
      <c r="BB448" s="34"/>
      <c r="BC448" s="34"/>
      <c r="BD448" s="34"/>
      <c r="BE448" s="34"/>
      <c r="BF448" s="34"/>
      <c r="BG448" s="34"/>
      <c r="BH448" s="34"/>
      <c r="BI448" s="34"/>
      <c r="BJ448" s="34"/>
      <c r="BK448" s="34"/>
      <c r="BL448" s="34"/>
      <c r="BM448" s="34"/>
      <c r="BN448" s="34"/>
      <c r="BO448" s="34"/>
      <c r="BP448" s="34"/>
      <c r="BQ448" s="34"/>
      <c r="BR448" s="34"/>
      <c r="BS448" s="34"/>
      <c r="BT448" s="34"/>
      <c r="BU448" s="34"/>
      <c r="BV448" s="34"/>
      <c r="BW448" s="34"/>
      <c r="BX448" s="34"/>
      <c r="BY448" s="34"/>
      <c r="BZ448" s="34"/>
    </row>
    <row r="449" spans="3:78" s="33" customFormat="1">
      <c r="C449" s="38"/>
      <c r="D449" s="47"/>
      <c r="E449" s="38"/>
      <c r="F449" s="39"/>
      <c r="G449" s="39"/>
      <c r="H449" s="40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  <c r="AO449" s="34"/>
      <c r="AP449" s="34"/>
      <c r="AQ449" s="34"/>
      <c r="AR449" s="34"/>
      <c r="AS449" s="34"/>
      <c r="AT449" s="34"/>
      <c r="AU449" s="34"/>
      <c r="AV449" s="34"/>
      <c r="AW449" s="34"/>
      <c r="AX449" s="34"/>
      <c r="AY449" s="34"/>
      <c r="AZ449" s="34"/>
      <c r="BA449" s="34"/>
      <c r="BB449" s="34"/>
      <c r="BC449" s="34"/>
      <c r="BD449" s="34"/>
      <c r="BE449" s="34"/>
      <c r="BF449" s="34"/>
      <c r="BG449" s="34"/>
      <c r="BH449" s="34"/>
      <c r="BI449" s="34"/>
      <c r="BJ449" s="34"/>
      <c r="BK449" s="34"/>
      <c r="BL449" s="34"/>
      <c r="BM449" s="34"/>
      <c r="BN449" s="34"/>
      <c r="BO449" s="34"/>
      <c r="BP449" s="34"/>
      <c r="BQ449" s="34"/>
      <c r="BR449" s="34"/>
      <c r="BS449" s="34"/>
      <c r="BT449" s="34"/>
      <c r="BU449" s="34"/>
      <c r="BV449" s="34"/>
      <c r="BW449" s="34"/>
      <c r="BX449" s="34"/>
      <c r="BY449" s="34"/>
      <c r="BZ449" s="34"/>
    </row>
    <row r="450" spans="3:78" s="33" customFormat="1">
      <c r="C450" s="38"/>
      <c r="D450" s="47"/>
      <c r="E450" s="38"/>
      <c r="F450" s="39"/>
      <c r="G450" s="39"/>
      <c r="H450" s="40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  <c r="AO450" s="34"/>
      <c r="AP450" s="34"/>
      <c r="AQ450" s="34"/>
      <c r="AR450" s="34"/>
      <c r="AS450" s="34"/>
      <c r="AT450" s="34"/>
      <c r="AU450" s="34"/>
      <c r="AV450" s="34"/>
      <c r="AW450" s="34"/>
      <c r="AX450" s="34"/>
      <c r="AY450" s="34"/>
      <c r="AZ450" s="34"/>
      <c r="BA450" s="34"/>
      <c r="BB450" s="34"/>
      <c r="BC450" s="34"/>
      <c r="BD450" s="34"/>
      <c r="BE450" s="34"/>
      <c r="BF450" s="34"/>
      <c r="BG450" s="34"/>
      <c r="BH450" s="34"/>
      <c r="BI450" s="34"/>
      <c r="BJ450" s="34"/>
      <c r="BK450" s="34"/>
      <c r="BL450" s="34"/>
      <c r="BM450" s="34"/>
      <c r="BN450" s="34"/>
      <c r="BO450" s="34"/>
      <c r="BP450" s="34"/>
      <c r="BQ450" s="34"/>
      <c r="BR450" s="34"/>
      <c r="BS450" s="34"/>
      <c r="BT450" s="34"/>
      <c r="BU450" s="34"/>
      <c r="BV450" s="34"/>
      <c r="BW450" s="34"/>
      <c r="BX450" s="34"/>
      <c r="BY450" s="34"/>
      <c r="BZ450" s="34"/>
    </row>
    <row r="451" spans="3:78" s="33" customFormat="1">
      <c r="C451" s="38"/>
      <c r="D451" s="47"/>
      <c r="E451" s="38"/>
      <c r="F451" s="39"/>
      <c r="G451" s="39"/>
      <c r="H451" s="40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  <c r="AO451" s="34"/>
      <c r="AP451" s="34"/>
      <c r="AQ451" s="34"/>
      <c r="AR451" s="34"/>
      <c r="AS451" s="34"/>
      <c r="AT451" s="34"/>
      <c r="AU451" s="34"/>
      <c r="AV451" s="34"/>
      <c r="AW451" s="34"/>
      <c r="AX451" s="34"/>
      <c r="AY451" s="34"/>
      <c r="AZ451" s="34"/>
      <c r="BA451" s="34"/>
      <c r="BB451" s="34"/>
      <c r="BC451" s="34"/>
      <c r="BD451" s="34"/>
      <c r="BE451" s="34"/>
      <c r="BF451" s="34"/>
      <c r="BG451" s="34"/>
      <c r="BH451" s="34"/>
      <c r="BI451" s="34"/>
      <c r="BJ451" s="34"/>
      <c r="BK451" s="34"/>
      <c r="BL451" s="34"/>
      <c r="BM451" s="34"/>
      <c r="BN451" s="34"/>
      <c r="BO451" s="34"/>
      <c r="BP451" s="34"/>
      <c r="BQ451" s="34"/>
      <c r="BR451" s="34"/>
      <c r="BS451" s="34"/>
      <c r="BT451" s="34"/>
      <c r="BU451" s="34"/>
      <c r="BV451" s="34"/>
      <c r="BW451" s="34"/>
      <c r="BX451" s="34"/>
      <c r="BY451" s="34"/>
      <c r="BZ451" s="34"/>
    </row>
    <row r="452" spans="3:78" s="33" customFormat="1">
      <c r="C452" s="38"/>
      <c r="D452" s="47"/>
      <c r="E452" s="38"/>
      <c r="F452" s="39"/>
      <c r="G452" s="39"/>
      <c r="H452" s="40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  <c r="AO452" s="34"/>
      <c r="AP452" s="34"/>
      <c r="AQ452" s="34"/>
      <c r="AR452" s="34"/>
      <c r="AS452" s="34"/>
      <c r="AT452" s="34"/>
      <c r="AU452" s="34"/>
      <c r="AV452" s="34"/>
      <c r="AW452" s="34"/>
      <c r="AX452" s="34"/>
      <c r="AY452" s="34"/>
      <c r="AZ452" s="34"/>
      <c r="BA452" s="34"/>
      <c r="BB452" s="34"/>
      <c r="BC452" s="34"/>
      <c r="BD452" s="34"/>
      <c r="BE452" s="34"/>
      <c r="BF452" s="34"/>
      <c r="BG452" s="34"/>
      <c r="BH452" s="34"/>
      <c r="BI452" s="34"/>
      <c r="BJ452" s="34"/>
      <c r="BK452" s="34"/>
      <c r="BL452" s="34"/>
      <c r="BM452" s="34"/>
      <c r="BN452" s="34"/>
      <c r="BO452" s="34"/>
      <c r="BP452" s="34"/>
      <c r="BQ452" s="34"/>
      <c r="BR452" s="34"/>
      <c r="BS452" s="34"/>
      <c r="BT452" s="34"/>
      <c r="BU452" s="34"/>
      <c r="BV452" s="34"/>
      <c r="BW452" s="34"/>
      <c r="BX452" s="34"/>
      <c r="BY452" s="34"/>
      <c r="BZ452" s="34"/>
    </row>
    <row r="453" spans="3:78" s="33" customFormat="1">
      <c r="C453" s="38"/>
      <c r="D453" s="47"/>
      <c r="E453" s="38"/>
      <c r="F453" s="39"/>
      <c r="G453" s="39"/>
      <c r="H453" s="40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  <c r="AO453" s="34"/>
      <c r="AP453" s="34"/>
      <c r="AQ453" s="34"/>
      <c r="AR453" s="34"/>
      <c r="AS453" s="34"/>
      <c r="AT453" s="34"/>
      <c r="AU453" s="34"/>
      <c r="AV453" s="34"/>
      <c r="AW453" s="34"/>
      <c r="AX453" s="34"/>
      <c r="AY453" s="34"/>
      <c r="AZ453" s="34"/>
      <c r="BA453" s="34"/>
      <c r="BB453" s="34"/>
      <c r="BC453" s="34"/>
      <c r="BD453" s="34"/>
      <c r="BE453" s="34"/>
      <c r="BF453" s="34"/>
      <c r="BG453" s="34"/>
      <c r="BH453" s="34"/>
      <c r="BI453" s="34"/>
      <c r="BJ453" s="34"/>
      <c r="BK453" s="34"/>
      <c r="BL453" s="34"/>
      <c r="BM453" s="34"/>
      <c r="BN453" s="34"/>
      <c r="BO453" s="34"/>
      <c r="BP453" s="34"/>
      <c r="BQ453" s="34"/>
      <c r="BR453" s="34"/>
      <c r="BS453" s="34"/>
      <c r="BT453" s="34"/>
      <c r="BU453" s="34"/>
      <c r="BV453" s="34"/>
      <c r="BW453" s="34"/>
      <c r="BX453" s="34"/>
      <c r="BY453" s="34"/>
      <c r="BZ453" s="34"/>
    </row>
    <row r="454" spans="3:78" s="33" customFormat="1">
      <c r="C454" s="38"/>
      <c r="D454" s="47"/>
      <c r="E454" s="38"/>
      <c r="F454" s="39"/>
      <c r="G454" s="39"/>
      <c r="H454" s="40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  <c r="AO454" s="34"/>
      <c r="AP454" s="34"/>
      <c r="AQ454" s="34"/>
      <c r="AR454" s="34"/>
      <c r="AS454" s="34"/>
      <c r="AT454" s="34"/>
      <c r="AU454" s="34"/>
      <c r="AV454" s="34"/>
      <c r="AW454" s="34"/>
      <c r="AX454" s="34"/>
      <c r="AY454" s="34"/>
      <c r="AZ454" s="34"/>
      <c r="BA454" s="34"/>
      <c r="BB454" s="34"/>
      <c r="BC454" s="34"/>
      <c r="BD454" s="34"/>
      <c r="BE454" s="34"/>
      <c r="BF454" s="34"/>
      <c r="BG454" s="34"/>
      <c r="BH454" s="34"/>
      <c r="BI454" s="34"/>
      <c r="BJ454" s="34"/>
      <c r="BK454" s="34"/>
      <c r="BL454" s="34"/>
      <c r="BM454" s="34"/>
      <c r="BN454" s="34"/>
      <c r="BO454" s="34"/>
      <c r="BP454" s="34"/>
      <c r="BQ454" s="34"/>
      <c r="BR454" s="34"/>
      <c r="BS454" s="34"/>
      <c r="BT454" s="34"/>
      <c r="BU454" s="34"/>
      <c r="BV454" s="34"/>
      <c r="BW454" s="34"/>
      <c r="BX454" s="34"/>
      <c r="BY454" s="34"/>
      <c r="BZ454" s="34"/>
    </row>
    <row r="455" spans="3:78" s="33" customFormat="1">
      <c r="C455" s="38"/>
      <c r="D455" s="47"/>
      <c r="E455" s="38"/>
      <c r="F455" s="39"/>
      <c r="G455" s="39"/>
      <c r="H455" s="40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  <c r="AO455" s="34"/>
      <c r="AP455" s="34"/>
      <c r="AQ455" s="34"/>
      <c r="AR455" s="34"/>
      <c r="AS455" s="34"/>
      <c r="AT455" s="34"/>
      <c r="AU455" s="34"/>
      <c r="AV455" s="34"/>
      <c r="AW455" s="34"/>
      <c r="AX455" s="34"/>
      <c r="AY455" s="34"/>
      <c r="AZ455" s="34"/>
      <c r="BA455" s="34"/>
      <c r="BB455" s="34"/>
      <c r="BC455" s="34"/>
      <c r="BD455" s="34"/>
      <c r="BE455" s="34"/>
      <c r="BF455" s="34"/>
      <c r="BG455" s="34"/>
      <c r="BH455" s="34"/>
      <c r="BI455" s="34"/>
      <c r="BJ455" s="34"/>
      <c r="BK455" s="34"/>
      <c r="BL455" s="34"/>
      <c r="BM455" s="34"/>
      <c r="BN455" s="34"/>
      <c r="BO455" s="34"/>
      <c r="BP455" s="34"/>
      <c r="BQ455" s="34"/>
      <c r="BR455" s="34"/>
      <c r="BS455" s="34"/>
      <c r="BT455" s="34"/>
      <c r="BU455" s="34"/>
      <c r="BV455" s="34"/>
      <c r="BW455" s="34"/>
      <c r="BX455" s="34"/>
      <c r="BY455" s="34"/>
      <c r="BZ455" s="34"/>
    </row>
    <row r="456" spans="3:78" s="33" customFormat="1">
      <c r="C456" s="38"/>
      <c r="D456" s="47"/>
      <c r="E456" s="38"/>
      <c r="F456" s="39"/>
      <c r="G456" s="39"/>
      <c r="H456" s="40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  <c r="AO456" s="34"/>
      <c r="AP456" s="34"/>
      <c r="AQ456" s="34"/>
      <c r="AR456" s="34"/>
      <c r="AS456" s="34"/>
      <c r="AT456" s="34"/>
      <c r="AU456" s="34"/>
      <c r="AV456" s="34"/>
      <c r="AW456" s="34"/>
      <c r="AX456" s="34"/>
      <c r="AY456" s="34"/>
      <c r="AZ456" s="34"/>
      <c r="BA456" s="34"/>
      <c r="BB456" s="34"/>
      <c r="BC456" s="34"/>
      <c r="BD456" s="34"/>
      <c r="BE456" s="34"/>
      <c r="BF456" s="34"/>
      <c r="BG456" s="34"/>
      <c r="BH456" s="34"/>
      <c r="BI456" s="34"/>
      <c r="BJ456" s="34"/>
      <c r="BK456" s="34"/>
      <c r="BL456" s="34"/>
      <c r="BM456" s="34"/>
      <c r="BN456" s="34"/>
      <c r="BO456" s="34"/>
      <c r="BP456" s="34"/>
      <c r="BQ456" s="34"/>
      <c r="BR456" s="34"/>
      <c r="BS456" s="34"/>
      <c r="BT456" s="34"/>
      <c r="BU456" s="34"/>
      <c r="BV456" s="34"/>
      <c r="BW456" s="34"/>
      <c r="BX456" s="34"/>
      <c r="BY456" s="34"/>
      <c r="BZ456" s="34"/>
    </row>
    <row r="457" spans="3:78" s="33" customFormat="1">
      <c r="C457" s="38"/>
      <c r="D457" s="47"/>
      <c r="E457" s="38"/>
      <c r="F457" s="39"/>
      <c r="G457" s="39"/>
      <c r="H457" s="40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  <c r="AO457" s="34"/>
      <c r="AP457" s="34"/>
      <c r="AQ457" s="34"/>
      <c r="AR457" s="34"/>
      <c r="AS457" s="34"/>
      <c r="AT457" s="34"/>
      <c r="AU457" s="34"/>
      <c r="AV457" s="34"/>
      <c r="AW457" s="34"/>
      <c r="AX457" s="34"/>
      <c r="AY457" s="34"/>
      <c r="AZ457" s="34"/>
      <c r="BA457" s="34"/>
      <c r="BB457" s="34"/>
      <c r="BC457" s="34"/>
      <c r="BD457" s="34"/>
      <c r="BE457" s="34"/>
      <c r="BF457" s="34"/>
      <c r="BG457" s="34"/>
      <c r="BH457" s="34"/>
      <c r="BI457" s="34"/>
      <c r="BJ457" s="34"/>
      <c r="BK457" s="34"/>
      <c r="BL457" s="34"/>
      <c r="BM457" s="34"/>
      <c r="BN457" s="34"/>
      <c r="BO457" s="34"/>
      <c r="BP457" s="34"/>
      <c r="BQ457" s="34"/>
      <c r="BR457" s="34"/>
      <c r="BS457" s="34"/>
      <c r="BT457" s="34"/>
      <c r="BU457" s="34"/>
      <c r="BV457" s="34"/>
      <c r="BW457" s="34"/>
      <c r="BX457" s="34"/>
      <c r="BY457" s="34"/>
      <c r="BZ457" s="34"/>
    </row>
    <row r="458" spans="3:78" s="33" customFormat="1">
      <c r="C458" s="38"/>
      <c r="D458" s="47"/>
      <c r="E458" s="38"/>
      <c r="F458" s="39"/>
      <c r="G458" s="39"/>
      <c r="H458" s="40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  <c r="AO458" s="34"/>
      <c r="AP458" s="34"/>
      <c r="AQ458" s="34"/>
      <c r="AR458" s="34"/>
      <c r="AS458" s="34"/>
      <c r="AT458" s="34"/>
      <c r="AU458" s="34"/>
      <c r="AV458" s="34"/>
      <c r="AW458" s="34"/>
      <c r="AX458" s="34"/>
      <c r="AY458" s="34"/>
      <c r="AZ458" s="34"/>
      <c r="BA458" s="34"/>
      <c r="BB458" s="34"/>
      <c r="BC458" s="34"/>
      <c r="BD458" s="34"/>
      <c r="BE458" s="34"/>
      <c r="BF458" s="34"/>
      <c r="BG458" s="34"/>
      <c r="BH458" s="34"/>
      <c r="BI458" s="34"/>
      <c r="BJ458" s="34"/>
      <c r="BK458" s="34"/>
      <c r="BL458" s="34"/>
      <c r="BM458" s="34"/>
      <c r="BN458" s="34"/>
      <c r="BO458" s="34"/>
      <c r="BP458" s="34"/>
      <c r="BQ458" s="34"/>
      <c r="BR458" s="34"/>
      <c r="BS458" s="34"/>
      <c r="BT458" s="34"/>
      <c r="BU458" s="34"/>
      <c r="BV458" s="34"/>
      <c r="BW458" s="34"/>
      <c r="BX458" s="34"/>
      <c r="BY458" s="34"/>
      <c r="BZ458" s="34"/>
    </row>
    <row r="459" spans="3:78" s="33" customFormat="1">
      <c r="C459" s="38"/>
      <c r="D459" s="47"/>
      <c r="E459" s="38"/>
      <c r="F459" s="39"/>
      <c r="G459" s="39"/>
      <c r="H459" s="40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  <c r="AO459" s="34"/>
      <c r="AP459" s="34"/>
      <c r="AQ459" s="34"/>
      <c r="AR459" s="34"/>
      <c r="AS459" s="34"/>
      <c r="AT459" s="34"/>
      <c r="AU459" s="34"/>
      <c r="AV459" s="34"/>
      <c r="AW459" s="34"/>
      <c r="AX459" s="34"/>
      <c r="AY459" s="34"/>
      <c r="AZ459" s="34"/>
      <c r="BA459" s="34"/>
      <c r="BB459" s="34"/>
      <c r="BC459" s="34"/>
      <c r="BD459" s="34"/>
      <c r="BE459" s="34"/>
      <c r="BF459" s="34"/>
      <c r="BG459" s="34"/>
      <c r="BH459" s="34"/>
      <c r="BI459" s="34"/>
      <c r="BJ459" s="34"/>
      <c r="BK459" s="34"/>
      <c r="BL459" s="34"/>
      <c r="BM459" s="34"/>
      <c r="BN459" s="34"/>
      <c r="BO459" s="34"/>
      <c r="BP459" s="34"/>
      <c r="BQ459" s="34"/>
      <c r="BR459" s="34"/>
      <c r="BS459" s="34"/>
      <c r="BT459" s="34"/>
      <c r="BU459" s="34"/>
      <c r="BV459" s="34"/>
      <c r="BW459" s="34"/>
      <c r="BX459" s="34"/>
      <c r="BY459" s="34"/>
      <c r="BZ459" s="34"/>
    </row>
    <row r="460" spans="3:78" s="33" customFormat="1">
      <c r="C460" s="38"/>
      <c r="D460" s="47"/>
      <c r="E460" s="38"/>
      <c r="F460" s="39"/>
      <c r="G460" s="39"/>
      <c r="H460" s="40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  <c r="AO460" s="34"/>
      <c r="AP460" s="34"/>
      <c r="AQ460" s="34"/>
      <c r="AR460" s="34"/>
      <c r="AS460" s="34"/>
      <c r="AT460" s="34"/>
      <c r="AU460" s="34"/>
      <c r="AV460" s="34"/>
      <c r="AW460" s="34"/>
      <c r="AX460" s="34"/>
      <c r="AY460" s="34"/>
      <c r="AZ460" s="34"/>
      <c r="BA460" s="34"/>
      <c r="BB460" s="34"/>
      <c r="BC460" s="34"/>
      <c r="BD460" s="34"/>
      <c r="BE460" s="34"/>
      <c r="BF460" s="34"/>
      <c r="BG460" s="34"/>
      <c r="BH460" s="34"/>
      <c r="BI460" s="34"/>
      <c r="BJ460" s="34"/>
      <c r="BK460" s="34"/>
      <c r="BL460" s="34"/>
      <c r="BM460" s="34"/>
      <c r="BN460" s="34"/>
      <c r="BO460" s="34"/>
      <c r="BP460" s="34"/>
      <c r="BQ460" s="34"/>
      <c r="BR460" s="34"/>
      <c r="BS460" s="34"/>
      <c r="BT460" s="34"/>
      <c r="BU460" s="34"/>
      <c r="BV460" s="34"/>
      <c r="BW460" s="34"/>
      <c r="BX460" s="34"/>
      <c r="BY460" s="34"/>
      <c r="BZ460" s="34"/>
    </row>
    <row r="461" spans="3:78" s="33" customFormat="1">
      <c r="C461" s="38"/>
      <c r="D461" s="47"/>
      <c r="E461" s="38"/>
      <c r="F461" s="39"/>
      <c r="G461" s="39"/>
      <c r="H461" s="40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  <c r="AO461" s="34"/>
      <c r="AP461" s="34"/>
      <c r="AQ461" s="34"/>
      <c r="AR461" s="34"/>
      <c r="AS461" s="34"/>
      <c r="AT461" s="34"/>
      <c r="AU461" s="34"/>
      <c r="AV461" s="34"/>
      <c r="AW461" s="34"/>
      <c r="AX461" s="34"/>
      <c r="AY461" s="34"/>
      <c r="AZ461" s="34"/>
      <c r="BA461" s="34"/>
      <c r="BB461" s="34"/>
      <c r="BC461" s="34"/>
      <c r="BD461" s="34"/>
      <c r="BE461" s="34"/>
      <c r="BF461" s="34"/>
      <c r="BG461" s="34"/>
      <c r="BH461" s="34"/>
      <c r="BI461" s="34"/>
      <c r="BJ461" s="34"/>
      <c r="BK461" s="34"/>
      <c r="BL461" s="34"/>
      <c r="BM461" s="34"/>
      <c r="BN461" s="34"/>
      <c r="BO461" s="34"/>
      <c r="BP461" s="34"/>
      <c r="BQ461" s="34"/>
      <c r="BR461" s="34"/>
      <c r="BS461" s="34"/>
      <c r="BT461" s="34"/>
      <c r="BU461" s="34"/>
      <c r="BV461" s="34"/>
      <c r="BW461" s="34"/>
      <c r="BX461" s="34"/>
      <c r="BY461" s="34"/>
      <c r="BZ461" s="34"/>
    </row>
    <row r="462" spans="3:78" s="33" customFormat="1">
      <c r="C462" s="38"/>
      <c r="D462" s="47"/>
      <c r="E462" s="38"/>
      <c r="F462" s="39"/>
      <c r="G462" s="39"/>
      <c r="H462" s="40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  <c r="AO462" s="34"/>
      <c r="AP462" s="34"/>
      <c r="AQ462" s="34"/>
      <c r="AR462" s="34"/>
      <c r="AS462" s="34"/>
      <c r="AT462" s="34"/>
      <c r="AU462" s="34"/>
      <c r="AV462" s="34"/>
      <c r="AW462" s="34"/>
      <c r="AX462" s="34"/>
      <c r="AY462" s="34"/>
      <c r="AZ462" s="34"/>
      <c r="BA462" s="34"/>
      <c r="BB462" s="34"/>
      <c r="BC462" s="34"/>
      <c r="BD462" s="34"/>
      <c r="BE462" s="34"/>
      <c r="BF462" s="34"/>
      <c r="BG462" s="34"/>
      <c r="BH462" s="34"/>
      <c r="BI462" s="34"/>
      <c r="BJ462" s="34"/>
      <c r="BK462" s="34"/>
      <c r="BL462" s="34"/>
      <c r="BM462" s="34"/>
      <c r="BN462" s="34"/>
      <c r="BO462" s="34"/>
      <c r="BP462" s="34"/>
      <c r="BQ462" s="34"/>
      <c r="BR462" s="34"/>
      <c r="BS462" s="34"/>
      <c r="BT462" s="34"/>
      <c r="BU462" s="34"/>
      <c r="BV462" s="34"/>
      <c r="BW462" s="34"/>
      <c r="BX462" s="34"/>
      <c r="BY462" s="34"/>
      <c r="BZ462" s="34"/>
    </row>
    <row r="463" spans="3:78" s="33" customFormat="1">
      <c r="C463" s="38"/>
      <c r="D463" s="47"/>
      <c r="E463" s="38"/>
      <c r="F463" s="39"/>
      <c r="G463" s="39"/>
      <c r="H463" s="40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  <c r="AO463" s="34"/>
      <c r="AP463" s="34"/>
      <c r="AQ463" s="34"/>
      <c r="AR463" s="34"/>
      <c r="AS463" s="34"/>
      <c r="AT463" s="34"/>
      <c r="AU463" s="34"/>
      <c r="AV463" s="34"/>
      <c r="AW463" s="34"/>
      <c r="AX463" s="34"/>
      <c r="AY463" s="34"/>
      <c r="AZ463" s="34"/>
      <c r="BA463" s="34"/>
      <c r="BB463" s="34"/>
      <c r="BC463" s="34"/>
      <c r="BD463" s="34"/>
      <c r="BE463" s="34"/>
      <c r="BF463" s="34"/>
      <c r="BG463" s="34"/>
      <c r="BH463" s="34"/>
      <c r="BI463" s="34"/>
      <c r="BJ463" s="34"/>
      <c r="BK463" s="34"/>
      <c r="BL463" s="34"/>
      <c r="BM463" s="34"/>
      <c r="BN463" s="34"/>
      <c r="BO463" s="34"/>
      <c r="BP463" s="34"/>
      <c r="BQ463" s="34"/>
      <c r="BR463" s="34"/>
      <c r="BS463" s="34"/>
      <c r="BT463" s="34"/>
      <c r="BU463" s="34"/>
      <c r="BV463" s="34"/>
      <c r="BW463" s="34"/>
      <c r="BX463" s="34"/>
      <c r="BY463" s="34"/>
      <c r="BZ463" s="34"/>
    </row>
    <row r="464" spans="3:78" s="33" customFormat="1">
      <c r="C464" s="38"/>
      <c r="D464" s="47"/>
      <c r="E464" s="38"/>
      <c r="F464" s="39"/>
      <c r="G464" s="39"/>
      <c r="H464" s="40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  <c r="AO464" s="34"/>
      <c r="AP464" s="34"/>
      <c r="AQ464" s="34"/>
      <c r="AR464" s="34"/>
      <c r="AS464" s="34"/>
      <c r="AT464" s="34"/>
      <c r="AU464" s="34"/>
      <c r="AV464" s="34"/>
      <c r="AW464" s="34"/>
      <c r="AX464" s="34"/>
      <c r="AY464" s="34"/>
      <c r="AZ464" s="34"/>
      <c r="BA464" s="34"/>
      <c r="BB464" s="34"/>
      <c r="BC464" s="34"/>
      <c r="BD464" s="34"/>
      <c r="BE464" s="34"/>
      <c r="BF464" s="34"/>
      <c r="BG464" s="34"/>
      <c r="BH464" s="34"/>
      <c r="BI464" s="34"/>
      <c r="BJ464" s="34"/>
      <c r="BK464" s="34"/>
      <c r="BL464" s="34"/>
      <c r="BM464" s="34"/>
      <c r="BN464" s="34"/>
      <c r="BO464" s="34"/>
      <c r="BP464" s="34"/>
      <c r="BQ464" s="34"/>
      <c r="BR464" s="34"/>
      <c r="BS464" s="34"/>
      <c r="BT464" s="34"/>
      <c r="BU464" s="34"/>
      <c r="BV464" s="34"/>
      <c r="BW464" s="34"/>
      <c r="BX464" s="34"/>
      <c r="BY464" s="34"/>
      <c r="BZ464" s="34"/>
    </row>
    <row r="465" spans="3:78" s="33" customFormat="1">
      <c r="C465" s="38"/>
      <c r="D465" s="47"/>
      <c r="E465" s="38"/>
      <c r="F465" s="39"/>
      <c r="G465" s="39"/>
      <c r="H465" s="40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  <c r="AO465" s="34"/>
      <c r="AP465" s="34"/>
      <c r="AQ465" s="34"/>
      <c r="AR465" s="34"/>
      <c r="AS465" s="34"/>
      <c r="AT465" s="34"/>
      <c r="AU465" s="34"/>
      <c r="AV465" s="34"/>
      <c r="AW465" s="34"/>
      <c r="AX465" s="34"/>
      <c r="AY465" s="34"/>
      <c r="AZ465" s="34"/>
      <c r="BA465" s="34"/>
      <c r="BB465" s="34"/>
      <c r="BC465" s="34"/>
      <c r="BD465" s="34"/>
      <c r="BE465" s="34"/>
      <c r="BF465" s="34"/>
      <c r="BG465" s="34"/>
      <c r="BH465" s="34"/>
      <c r="BI465" s="34"/>
      <c r="BJ465" s="34"/>
      <c r="BK465" s="34"/>
      <c r="BL465" s="34"/>
      <c r="BM465" s="34"/>
      <c r="BN465" s="34"/>
      <c r="BO465" s="34"/>
      <c r="BP465" s="34"/>
      <c r="BQ465" s="34"/>
      <c r="BR465" s="34"/>
      <c r="BS465" s="34"/>
      <c r="BT465" s="34"/>
      <c r="BU465" s="34"/>
      <c r="BV465" s="34"/>
      <c r="BW465" s="34"/>
      <c r="BX465" s="34"/>
      <c r="BY465" s="34"/>
      <c r="BZ465" s="34"/>
    </row>
    <row r="466" spans="3:78" s="33" customFormat="1">
      <c r="C466" s="38"/>
      <c r="D466" s="47"/>
      <c r="E466" s="38"/>
      <c r="F466" s="39"/>
      <c r="G466" s="39"/>
      <c r="H466" s="40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  <c r="AO466" s="34"/>
      <c r="AP466" s="34"/>
      <c r="AQ466" s="34"/>
      <c r="AR466" s="34"/>
      <c r="AS466" s="34"/>
      <c r="AT466" s="34"/>
      <c r="AU466" s="34"/>
      <c r="AV466" s="34"/>
      <c r="AW466" s="34"/>
      <c r="AX466" s="34"/>
      <c r="AY466" s="34"/>
      <c r="AZ466" s="34"/>
      <c r="BA466" s="34"/>
      <c r="BB466" s="34"/>
      <c r="BC466" s="34"/>
      <c r="BD466" s="34"/>
      <c r="BE466" s="34"/>
      <c r="BF466" s="34"/>
      <c r="BG466" s="34"/>
      <c r="BH466" s="34"/>
      <c r="BI466" s="34"/>
      <c r="BJ466" s="34"/>
      <c r="BK466" s="34"/>
      <c r="BL466" s="34"/>
      <c r="BM466" s="34"/>
      <c r="BN466" s="34"/>
      <c r="BO466" s="34"/>
      <c r="BP466" s="34"/>
      <c r="BQ466" s="34"/>
      <c r="BR466" s="34"/>
      <c r="BS466" s="34"/>
      <c r="BT466" s="34"/>
      <c r="BU466" s="34"/>
      <c r="BV466" s="34"/>
      <c r="BW466" s="34"/>
      <c r="BX466" s="34"/>
      <c r="BY466" s="34"/>
      <c r="BZ466" s="34"/>
    </row>
    <row r="467" spans="3:78" s="33" customFormat="1">
      <c r="C467" s="38"/>
      <c r="D467" s="47"/>
      <c r="E467" s="38"/>
      <c r="F467" s="39"/>
      <c r="G467" s="39"/>
      <c r="H467" s="40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  <c r="AO467" s="34"/>
      <c r="AP467" s="34"/>
      <c r="AQ467" s="34"/>
      <c r="AR467" s="34"/>
      <c r="AS467" s="34"/>
      <c r="AT467" s="34"/>
      <c r="AU467" s="34"/>
      <c r="AV467" s="34"/>
      <c r="AW467" s="34"/>
      <c r="AX467" s="34"/>
      <c r="AY467" s="34"/>
      <c r="AZ467" s="34"/>
      <c r="BA467" s="34"/>
      <c r="BB467" s="34"/>
      <c r="BC467" s="34"/>
      <c r="BD467" s="34"/>
      <c r="BE467" s="34"/>
      <c r="BF467" s="34"/>
      <c r="BG467" s="34"/>
      <c r="BH467" s="34"/>
      <c r="BI467" s="34"/>
      <c r="BJ467" s="34"/>
      <c r="BK467" s="34"/>
      <c r="BL467" s="34"/>
      <c r="BM467" s="34"/>
      <c r="BN467" s="34"/>
      <c r="BO467" s="34"/>
      <c r="BP467" s="34"/>
      <c r="BQ467" s="34"/>
      <c r="BR467" s="34"/>
      <c r="BS467" s="34"/>
      <c r="BT467" s="34"/>
      <c r="BU467" s="34"/>
      <c r="BV467" s="34"/>
      <c r="BW467" s="34"/>
      <c r="BX467" s="34"/>
      <c r="BY467" s="34"/>
      <c r="BZ467" s="34"/>
    </row>
    <row r="468" spans="3:78" s="33" customFormat="1">
      <c r="C468" s="38"/>
      <c r="D468" s="47"/>
      <c r="E468" s="38"/>
      <c r="F468" s="39"/>
      <c r="G468" s="39"/>
      <c r="H468" s="40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  <c r="AO468" s="34"/>
      <c r="AP468" s="34"/>
      <c r="AQ468" s="34"/>
      <c r="AR468" s="34"/>
      <c r="AS468" s="34"/>
      <c r="AT468" s="34"/>
      <c r="AU468" s="34"/>
      <c r="AV468" s="34"/>
      <c r="AW468" s="34"/>
      <c r="AX468" s="34"/>
      <c r="AY468" s="34"/>
      <c r="AZ468" s="34"/>
      <c r="BA468" s="34"/>
      <c r="BB468" s="34"/>
      <c r="BC468" s="34"/>
      <c r="BD468" s="34"/>
      <c r="BE468" s="34"/>
      <c r="BF468" s="34"/>
      <c r="BG468" s="34"/>
      <c r="BH468" s="34"/>
      <c r="BI468" s="34"/>
      <c r="BJ468" s="34"/>
      <c r="BK468" s="34"/>
      <c r="BL468" s="34"/>
      <c r="BM468" s="34"/>
      <c r="BN468" s="34"/>
      <c r="BO468" s="34"/>
      <c r="BP468" s="34"/>
      <c r="BQ468" s="34"/>
      <c r="BR468" s="34"/>
      <c r="BS468" s="34"/>
      <c r="BT468" s="34"/>
      <c r="BU468" s="34"/>
      <c r="BV468" s="34"/>
      <c r="BW468" s="34"/>
      <c r="BX468" s="34"/>
      <c r="BY468" s="34"/>
      <c r="BZ468" s="34"/>
    </row>
    <row r="469" spans="3:78" s="33" customFormat="1">
      <c r="C469" s="38"/>
      <c r="D469" s="47"/>
      <c r="E469" s="38"/>
      <c r="F469" s="39"/>
      <c r="G469" s="39"/>
      <c r="H469" s="40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  <c r="AO469" s="34"/>
      <c r="AP469" s="34"/>
      <c r="AQ469" s="34"/>
      <c r="AR469" s="34"/>
      <c r="AS469" s="34"/>
      <c r="AT469" s="34"/>
      <c r="AU469" s="34"/>
      <c r="AV469" s="34"/>
      <c r="AW469" s="34"/>
      <c r="AX469" s="34"/>
      <c r="AY469" s="34"/>
      <c r="AZ469" s="34"/>
      <c r="BA469" s="34"/>
      <c r="BB469" s="34"/>
      <c r="BC469" s="34"/>
      <c r="BD469" s="34"/>
      <c r="BE469" s="34"/>
      <c r="BF469" s="34"/>
      <c r="BG469" s="34"/>
      <c r="BH469" s="34"/>
      <c r="BI469" s="34"/>
      <c r="BJ469" s="34"/>
      <c r="BK469" s="34"/>
      <c r="BL469" s="34"/>
      <c r="BM469" s="34"/>
      <c r="BN469" s="34"/>
      <c r="BO469" s="34"/>
      <c r="BP469" s="34"/>
      <c r="BQ469" s="34"/>
      <c r="BR469" s="34"/>
      <c r="BS469" s="34"/>
      <c r="BT469" s="34"/>
      <c r="BU469" s="34"/>
      <c r="BV469" s="34"/>
      <c r="BW469" s="34"/>
      <c r="BX469" s="34"/>
      <c r="BY469" s="34"/>
      <c r="BZ469" s="34"/>
    </row>
    <row r="470" spans="3:78" s="33" customFormat="1">
      <c r="C470" s="38"/>
      <c r="D470" s="47"/>
      <c r="E470" s="38"/>
      <c r="F470" s="39"/>
      <c r="G470" s="39"/>
      <c r="H470" s="40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  <c r="AO470" s="34"/>
      <c r="AP470" s="34"/>
      <c r="AQ470" s="34"/>
      <c r="AR470" s="34"/>
      <c r="AS470" s="34"/>
      <c r="AT470" s="34"/>
      <c r="AU470" s="34"/>
      <c r="AV470" s="34"/>
      <c r="AW470" s="34"/>
      <c r="AX470" s="34"/>
      <c r="AY470" s="34"/>
      <c r="AZ470" s="34"/>
      <c r="BA470" s="34"/>
      <c r="BB470" s="34"/>
      <c r="BC470" s="34"/>
      <c r="BD470" s="34"/>
      <c r="BE470" s="34"/>
      <c r="BF470" s="34"/>
      <c r="BG470" s="34"/>
      <c r="BH470" s="34"/>
      <c r="BI470" s="34"/>
      <c r="BJ470" s="34"/>
      <c r="BK470" s="34"/>
      <c r="BL470" s="34"/>
      <c r="BM470" s="34"/>
      <c r="BN470" s="34"/>
      <c r="BO470" s="34"/>
      <c r="BP470" s="34"/>
      <c r="BQ470" s="34"/>
      <c r="BR470" s="34"/>
      <c r="BS470" s="34"/>
      <c r="BT470" s="34"/>
      <c r="BU470" s="34"/>
      <c r="BV470" s="34"/>
      <c r="BW470" s="34"/>
      <c r="BX470" s="34"/>
      <c r="BY470" s="34"/>
      <c r="BZ470" s="34"/>
    </row>
    <row r="471" spans="3:78" s="33" customFormat="1">
      <c r="C471" s="38"/>
      <c r="D471" s="47"/>
      <c r="E471" s="38"/>
      <c r="F471" s="39"/>
      <c r="G471" s="39"/>
      <c r="H471" s="40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  <c r="AO471" s="34"/>
      <c r="AP471" s="34"/>
      <c r="AQ471" s="34"/>
      <c r="AR471" s="34"/>
      <c r="AS471" s="34"/>
      <c r="AT471" s="34"/>
      <c r="AU471" s="34"/>
      <c r="AV471" s="34"/>
      <c r="AW471" s="34"/>
      <c r="AX471" s="34"/>
      <c r="AY471" s="34"/>
      <c r="AZ471" s="34"/>
      <c r="BA471" s="34"/>
      <c r="BB471" s="34"/>
      <c r="BC471" s="34"/>
      <c r="BD471" s="34"/>
      <c r="BE471" s="34"/>
      <c r="BF471" s="34"/>
      <c r="BG471" s="34"/>
      <c r="BH471" s="34"/>
      <c r="BI471" s="34"/>
      <c r="BJ471" s="34"/>
      <c r="BK471" s="34"/>
      <c r="BL471" s="34"/>
      <c r="BM471" s="34"/>
      <c r="BN471" s="34"/>
      <c r="BO471" s="34"/>
      <c r="BP471" s="34"/>
      <c r="BQ471" s="34"/>
      <c r="BR471" s="34"/>
      <c r="BS471" s="34"/>
      <c r="BT471" s="34"/>
      <c r="BU471" s="34"/>
      <c r="BV471" s="34"/>
      <c r="BW471" s="34"/>
      <c r="BX471" s="34"/>
      <c r="BY471" s="34"/>
      <c r="BZ471" s="34"/>
    </row>
    <row r="472" spans="3:78" s="33" customFormat="1">
      <c r="C472" s="38"/>
      <c r="D472" s="47"/>
      <c r="E472" s="38"/>
      <c r="F472" s="39"/>
      <c r="G472" s="39"/>
      <c r="H472" s="40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4"/>
      <c r="AO472" s="34"/>
      <c r="AP472" s="34"/>
      <c r="AQ472" s="34"/>
      <c r="AR472" s="34"/>
      <c r="AS472" s="34"/>
      <c r="AT472" s="34"/>
      <c r="AU472" s="34"/>
      <c r="AV472" s="34"/>
      <c r="AW472" s="34"/>
      <c r="AX472" s="34"/>
      <c r="AY472" s="34"/>
      <c r="AZ472" s="34"/>
      <c r="BA472" s="34"/>
      <c r="BB472" s="34"/>
      <c r="BC472" s="34"/>
      <c r="BD472" s="34"/>
      <c r="BE472" s="34"/>
      <c r="BF472" s="34"/>
      <c r="BG472" s="34"/>
      <c r="BH472" s="34"/>
      <c r="BI472" s="34"/>
      <c r="BJ472" s="34"/>
      <c r="BK472" s="34"/>
      <c r="BL472" s="34"/>
      <c r="BM472" s="34"/>
      <c r="BN472" s="34"/>
      <c r="BO472" s="34"/>
      <c r="BP472" s="34"/>
      <c r="BQ472" s="34"/>
      <c r="BR472" s="34"/>
      <c r="BS472" s="34"/>
      <c r="BT472" s="34"/>
      <c r="BU472" s="34"/>
      <c r="BV472" s="34"/>
      <c r="BW472" s="34"/>
      <c r="BX472" s="34"/>
      <c r="BY472" s="34"/>
      <c r="BZ472" s="34"/>
    </row>
    <row r="473" spans="3:78" s="33" customFormat="1">
      <c r="C473" s="38"/>
      <c r="D473" s="47"/>
      <c r="E473" s="38"/>
      <c r="F473" s="39"/>
      <c r="G473" s="39"/>
      <c r="H473" s="40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  <c r="AO473" s="34"/>
      <c r="AP473" s="34"/>
      <c r="AQ473" s="34"/>
      <c r="AR473" s="34"/>
      <c r="AS473" s="34"/>
      <c r="AT473" s="34"/>
      <c r="AU473" s="34"/>
      <c r="AV473" s="34"/>
      <c r="AW473" s="34"/>
      <c r="AX473" s="34"/>
      <c r="AY473" s="34"/>
      <c r="AZ473" s="34"/>
      <c r="BA473" s="34"/>
      <c r="BB473" s="34"/>
      <c r="BC473" s="34"/>
      <c r="BD473" s="34"/>
      <c r="BE473" s="34"/>
      <c r="BF473" s="34"/>
      <c r="BG473" s="34"/>
      <c r="BH473" s="34"/>
      <c r="BI473" s="34"/>
      <c r="BJ473" s="34"/>
      <c r="BK473" s="34"/>
      <c r="BL473" s="34"/>
      <c r="BM473" s="34"/>
      <c r="BN473" s="34"/>
      <c r="BO473" s="34"/>
      <c r="BP473" s="34"/>
      <c r="BQ473" s="34"/>
      <c r="BR473" s="34"/>
      <c r="BS473" s="34"/>
      <c r="BT473" s="34"/>
      <c r="BU473" s="34"/>
      <c r="BV473" s="34"/>
      <c r="BW473" s="34"/>
      <c r="BX473" s="34"/>
      <c r="BY473" s="34"/>
      <c r="BZ473" s="34"/>
    </row>
    <row r="474" spans="3:78" s="33" customFormat="1">
      <c r="C474" s="38"/>
      <c r="D474" s="47"/>
      <c r="E474" s="38"/>
      <c r="F474" s="39"/>
      <c r="G474" s="39"/>
      <c r="H474" s="40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  <c r="AO474" s="34"/>
      <c r="AP474" s="34"/>
      <c r="AQ474" s="34"/>
      <c r="AR474" s="34"/>
      <c r="AS474" s="34"/>
      <c r="AT474" s="34"/>
      <c r="AU474" s="34"/>
      <c r="AV474" s="34"/>
      <c r="AW474" s="34"/>
      <c r="AX474" s="34"/>
      <c r="AY474" s="34"/>
      <c r="AZ474" s="34"/>
      <c r="BA474" s="34"/>
      <c r="BB474" s="34"/>
      <c r="BC474" s="34"/>
      <c r="BD474" s="34"/>
      <c r="BE474" s="34"/>
      <c r="BF474" s="34"/>
      <c r="BG474" s="34"/>
      <c r="BH474" s="34"/>
      <c r="BI474" s="34"/>
      <c r="BJ474" s="34"/>
      <c r="BK474" s="34"/>
      <c r="BL474" s="34"/>
      <c r="BM474" s="34"/>
      <c r="BN474" s="34"/>
      <c r="BO474" s="34"/>
      <c r="BP474" s="34"/>
      <c r="BQ474" s="34"/>
      <c r="BR474" s="34"/>
      <c r="BS474" s="34"/>
      <c r="BT474" s="34"/>
      <c r="BU474" s="34"/>
      <c r="BV474" s="34"/>
      <c r="BW474" s="34"/>
      <c r="BX474" s="34"/>
      <c r="BY474" s="34"/>
      <c r="BZ474" s="34"/>
    </row>
    <row r="475" spans="3:78" s="33" customFormat="1">
      <c r="C475" s="38"/>
      <c r="D475" s="47"/>
      <c r="E475" s="38"/>
      <c r="F475" s="39"/>
      <c r="G475" s="39"/>
      <c r="H475" s="40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  <c r="AO475" s="34"/>
      <c r="AP475" s="34"/>
      <c r="AQ475" s="34"/>
      <c r="AR475" s="34"/>
      <c r="AS475" s="34"/>
      <c r="AT475" s="34"/>
      <c r="AU475" s="34"/>
      <c r="AV475" s="34"/>
      <c r="AW475" s="34"/>
      <c r="AX475" s="34"/>
      <c r="AY475" s="34"/>
      <c r="AZ475" s="34"/>
      <c r="BA475" s="34"/>
      <c r="BB475" s="34"/>
      <c r="BC475" s="34"/>
      <c r="BD475" s="34"/>
      <c r="BE475" s="34"/>
      <c r="BF475" s="34"/>
      <c r="BG475" s="34"/>
      <c r="BH475" s="34"/>
      <c r="BI475" s="34"/>
      <c r="BJ475" s="34"/>
      <c r="BK475" s="34"/>
      <c r="BL475" s="34"/>
      <c r="BM475" s="34"/>
      <c r="BN475" s="34"/>
      <c r="BO475" s="34"/>
      <c r="BP475" s="34"/>
      <c r="BQ475" s="34"/>
      <c r="BR475" s="34"/>
      <c r="BS475" s="34"/>
      <c r="BT475" s="34"/>
      <c r="BU475" s="34"/>
      <c r="BV475" s="34"/>
      <c r="BW475" s="34"/>
      <c r="BX475" s="34"/>
      <c r="BY475" s="34"/>
      <c r="BZ475" s="34"/>
    </row>
    <row r="476" spans="3:78" s="33" customFormat="1">
      <c r="C476" s="38"/>
      <c r="D476" s="47"/>
      <c r="E476" s="38"/>
      <c r="F476" s="39"/>
      <c r="G476" s="39"/>
      <c r="H476" s="40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4"/>
      <c r="AO476" s="34"/>
      <c r="AP476" s="34"/>
      <c r="AQ476" s="34"/>
      <c r="AR476" s="34"/>
      <c r="AS476" s="34"/>
      <c r="AT476" s="34"/>
      <c r="AU476" s="34"/>
      <c r="AV476" s="34"/>
      <c r="AW476" s="34"/>
      <c r="AX476" s="34"/>
      <c r="AY476" s="34"/>
      <c r="AZ476" s="34"/>
      <c r="BA476" s="34"/>
      <c r="BB476" s="34"/>
      <c r="BC476" s="34"/>
      <c r="BD476" s="34"/>
      <c r="BE476" s="34"/>
      <c r="BF476" s="34"/>
      <c r="BG476" s="34"/>
      <c r="BH476" s="34"/>
      <c r="BI476" s="34"/>
      <c r="BJ476" s="34"/>
      <c r="BK476" s="34"/>
      <c r="BL476" s="34"/>
      <c r="BM476" s="34"/>
      <c r="BN476" s="34"/>
      <c r="BO476" s="34"/>
      <c r="BP476" s="34"/>
      <c r="BQ476" s="34"/>
      <c r="BR476" s="34"/>
      <c r="BS476" s="34"/>
      <c r="BT476" s="34"/>
      <c r="BU476" s="34"/>
      <c r="BV476" s="34"/>
      <c r="BW476" s="34"/>
      <c r="BX476" s="34"/>
      <c r="BY476" s="34"/>
      <c r="BZ476" s="34"/>
    </row>
    <row r="477" spans="3:78" s="33" customFormat="1">
      <c r="C477" s="38"/>
      <c r="D477" s="47"/>
      <c r="E477" s="38"/>
      <c r="F477" s="39"/>
      <c r="G477" s="39"/>
      <c r="H477" s="40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  <c r="AO477" s="34"/>
      <c r="AP477" s="34"/>
      <c r="AQ477" s="34"/>
      <c r="AR477" s="34"/>
      <c r="AS477" s="34"/>
      <c r="AT477" s="34"/>
      <c r="AU477" s="34"/>
      <c r="AV477" s="34"/>
      <c r="AW477" s="34"/>
      <c r="AX477" s="34"/>
      <c r="AY477" s="34"/>
      <c r="AZ477" s="34"/>
      <c r="BA477" s="34"/>
      <c r="BB477" s="34"/>
      <c r="BC477" s="34"/>
      <c r="BD477" s="34"/>
      <c r="BE477" s="34"/>
      <c r="BF477" s="34"/>
      <c r="BG477" s="34"/>
      <c r="BH477" s="34"/>
      <c r="BI477" s="34"/>
      <c r="BJ477" s="34"/>
      <c r="BK477" s="34"/>
      <c r="BL477" s="34"/>
      <c r="BM477" s="34"/>
      <c r="BN477" s="34"/>
      <c r="BO477" s="34"/>
      <c r="BP477" s="34"/>
      <c r="BQ477" s="34"/>
      <c r="BR477" s="34"/>
      <c r="BS477" s="34"/>
      <c r="BT477" s="34"/>
      <c r="BU477" s="34"/>
      <c r="BV477" s="34"/>
      <c r="BW477" s="34"/>
      <c r="BX477" s="34"/>
      <c r="BY477" s="34"/>
      <c r="BZ477" s="34"/>
    </row>
    <row r="478" spans="3:78" s="33" customFormat="1">
      <c r="C478" s="38"/>
      <c r="D478" s="47"/>
      <c r="E478" s="38"/>
      <c r="F478" s="39"/>
      <c r="G478" s="39"/>
      <c r="H478" s="40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4"/>
      <c r="AO478" s="34"/>
      <c r="AP478" s="34"/>
      <c r="AQ478" s="34"/>
      <c r="AR478" s="34"/>
      <c r="AS478" s="34"/>
      <c r="AT478" s="34"/>
      <c r="AU478" s="34"/>
      <c r="AV478" s="34"/>
      <c r="AW478" s="34"/>
      <c r="AX478" s="34"/>
      <c r="AY478" s="34"/>
      <c r="AZ478" s="34"/>
      <c r="BA478" s="34"/>
      <c r="BB478" s="34"/>
      <c r="BC478" s="34"/>
      <c r="BD478" s="34"/>
      <c r="BE478" s="34"/>
      <c r="BF478" s="34"/>
      <c r="BG478" s="34"/>
      <c r="BH478" s="34"/>
      <c r="BI478" s="34"/>
      <c r="BJ478" s="34"/>
      <c r="BK478" s="34"/>
      <c r="BL478" s="34"/>
      <c r="BM478" s="34"/>
      <c r="BN478" s="34"/>
      <c r="BO478" s="34"/>
      <c r="BP478" s="34"/>
      <c r="BQ478" s="34"/>
      <c r="BR478" s="34"/>
      <c r="BS478" s="34"/>
      <c r="BT478" s="34"/>
      <c r="BU478" s="34"/>
      <c r="BV478" s="34"/>
      <c r="BW478" s="34"/>
      <c r="BX478" s="34"/>
      <c r="BY478" s="34"/>
      <c r="BZ478" s="34"/>
    </row>
    <row r="479" spans="3:78" s="33" customFormat="1">
      <c r="C479" s="38"/>
      <c r="D479" s="47"/>
      <c r="E479" s="38"/>
      <c r="F479" s="39"/>
      <c r="G479" s="39"/>
      <c r="H479" s="40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4"/>
      <c r="AO479" s="34"/>
      <c r="AP479" s="34"/>
      <c r="AQ479" s="34"/>
      <c r="AR479" s="34"/>
      <c r="AS479" s="34"/>
      <c r="AT479" s="34"/>
      <c r="AU479" s="34"/>
      <c r="AV479" s="34"/>
      <c r="AW479" s="34"/>
      <c r="AX479" s="34"/>
      <c r="AY479" s="34"/>
      <c r="AZ479" s="34"/>
      <c r="BA479" s="34"/>
      <c r="BB479" s="34"/>
      <c r="BC479" s="34"/>
      <c r="BD479" s="34"/>
      <c r="BE479" s="34"/>
      <c r="BF479" s="34"/>
      <c r="BG479" s="34"/>
      <c r="BH479" s="34"/>
      <c r="BI479" s="34"/>
      <c r="BJ479" s="34"/>
      <c r="BK479" s="34"/>
      <c r="BL479" s="34"/>
      <c r="BM479" s="34"/>
      <c r="BN479" s="34"/>
      <c r="BO479" s="34"/>
      <c r="BP479" s="34"/>
      <c r="BQ479" s="34"/>
      <c r="BR479" s="34"/>
      <c r="BS479" s="34"/>
      <c r="BT479" s="34"/>
      <c r="BU479" s="34"/>
      <c r="BV479" s="34"/>
      <c r="BW479" s="34"/>
      <c r="BX479" s="34"/>
      <c r="BY479" s="34"/>
      <c r="BZ479" s="34"/>
    </row>
    <row r="480" spans="3:78" s="33" customFormat="1">
      <c r="C480" s="38"/>
      <c r="D480" s="47"/>
      <c r="E480" s="38"/>
      <c r="F480" s="39"/>
      <c r="G480" s="39"/>
      <c r="H480" s="40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4"/>
      <c r="AO480" s="34"/>
      <c r="AP480" s="34"/>
      <c r="AQ480" s="34"/>
      <c r="AR480" s="34"/>
      <c r="AS480" s="34"/>
      <c r="AT480" s="34"/>
      <c r="AU480" s="34"/>
      <c r="AV480" s="34"/>
      <c r="AW480" s="34"/>
      <c r="AX480" s="34"/>
      <c r="AY480" s="34"/>
      <c r="AZ480" s="34"/>
      <c r="BA480" s="34"/>
      <c r="BB480" s="34"/>
      <c r="BC480" s="34"/>
      <c r="BD480" s="34"/>
      <c r="BE480" s="34"/>
      <c r="BF480" s="34"/>
      <c r="BG480" s="34"/>
      <c r="BH480" s="34"/>
      <c r="BI480" s="34"/>
      <c r="BJ480" s="34"/>
      <c r="BK480" s="34"/>
      <c r="BL480" s="34"/>
      <c r="BM480" s="34"/>
      <c r="BN480" s="34"/>
      <c r="BO480" s="34"/>
      <c r="BP480" s="34"/>
      <c r="BQ480" s="34"/>
      <c r="BR480" s="34"/>
      <c r="BS480" s="34"/>
      <c r="BT480" s="34"/>
      <c r="BU480" s="34"/>
      <c r="BV480" s="34"/>
      <c r="BW480" s="34"/>
      <c r="BX480" s="34"/>
      <c r="BY480" s="34"/>
      <c r="BZ480" s="34"/>
    </row>
    <row r="481" spans="3:78" s="33" customFormat="1">
      <c r="C481" s="38"/>
      <c r="D481" s="47"/>
      <c r="E481" s="38"/>
      <c r="F481" s="39"/>
      <c r="G481" s="39"/>
      <c r="H481" s="40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4"/>
      <c r="AO481" s="34"/>
      <c r="AP481" s="34"/>
      <c r="AQ481" s="34"/>
      <c r="AR481" s="34"/>
      <c r="AS481" s="34"/>
      <c r="AT481" s="34"/>
      <c r="AU481" s="34"/>
      <c r="AV481" s="34"/>
      <c r="AW481" s="34"/>
      <c r="AX481" s="34"/>
      <c r="AY481" s="34"/>
      <c r="AZ481" s="34"/>
      <c r="BA481" s="34"/>
      <c r="BB481" s="34"/>
      <c r="BC481" s="34"/>
      <c r="BD481" s="34"/>
      <c r="BE481" s="34"/>
      <c r="BF481" s="34"/>
      <c r="BG481" s="34"/>
      <c r="BH481" s="34"/>
      <c r="BI481" s="34"/>
      <c r="BJ481" s="34"/>
      <c r="BK481" s="34"/>
      <c r="BL481" s="34"/>
      <c r="BM481" s="34"/>
      <c r="BN481" s="34"/>
      <c r="BO481" s="34"/>
      <c r="BP481" s="34"/>
      <c r="BQ481" s="34"/>
      <c r="BR481" s="34"/>
      <c r="BS481" s="34"/>
      <c r="BT481" s="34"/>
      <c r="BU481" s="34"/>
      <c r="BV481" s="34"/>
      <c r="BW481" s="34"/>
      <c r="BX481" s="34"/>
      <c r="BY481" s="34"/>
      <c r="BZ481" s="34"/>
    </row>
    <row r="482" spans="3:78" s="33" customFormat="1">
      <c r="C482" s="38"/>
      <c r="D482" s="47"/>
      <c r="E482" s="38"/>
      <c r="F482" s="39"/>
      <c r="G482" s="39"/>
      <c r="H482" s="40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4"/>
      <c r="AO482" s="34"/>
      <c r="AP482" s="34"/>
      <c r="AQ482" s="34"/>
      <c r="AR482" s="34"/>
      <c r="AS482" s="34"/>
      <c r="AT482" s="34"/>
      <c r="AU482" s="34"/>
      <c r="AV482" s="34"/>
      <c r="AW482" s="34"/>
      <c r="AX482" s="34"/>
      <c r="AY482" s="34"/>
      <c r="AZ482" s="34"/>
      <c r="BA482" s="34"/>
      <c r="BB482" s="34"/>
      <c r="BC482" s="34"/>
      <c r="BD482" s="34"/>
      <c r="BE482" s="34"/>
      <c r="BF482" s="34"/>
      <c r="BG482" s="34"/>
      <c r="BH482" s="34"/>
      <c r="BI482" s="34"/>
      <c r="BJ482" s="34"/>
      <c r="BK482" s="34"/>
      <c r="BL482" s="34"/>
      <c r="BM482" s="34"/>
      <c r="BN482" s="34"/>
      <c r="BO482" s="34"/>
      <c r="BP482" s="34"/>
      <c r="BQ482" s="34"/>
      <c r="BR482" s="34"/>
      <c r="BS482" s="34"/>
      <c r="BT482" s="34"/>
      <c r="BU482" s="34"/>
      <c r="BV482" s="34"/>
      <c r="BW482" s="34"/>
      <c r="BX482" s="34"/>
      <c r="BY482" s="34"/>
      <c r="BZ482" s="34"/>
    </row>
    <row r="483" spans="3:78" s="33" customFormat="1">
      <c r="C483" s="38"/>
      <c r="D483" s="47"/>
      <c r="E483" s="38"/>
      <c r="F483" s="39"/>
      <c r="G483" s="39"/>
      <c r="H483" s="40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4"/>
      <c r="AO483" s="34"/>
      <c r="AP483" s="34"/>
      <c r="AQ483" s="34"/>
      <c r="AR483" s="34"/>
      <c r="AS483" s="34"/>
      <c r="AT483" s="34"/>
      <c r="AU483" s="34"/>
      <c r="AV483" s="34"/>
      <c r="AW483" s="34"/>
      <c r="AX483" s="34"/>
      <c r="AY483" s="34"/>
      <c r="AZ483" s="34"/>
      <c r="BA483" s="34"/>
      <c r="BB483" s="34"/>
      <c r="BC483" s="34"/>
      <c r="BD483" s="34"/>
      <c r="BE483" s="34"/>
      <c r="BF483" s="34"/>
      <c r="BG483" s="34"/>
      <c r="BH483" s="34"/>
      <c r="BI483" s="34"/>
      <c r="BJ483" s="34"/>
      <c r="BK483" s="34"/>
      <c r="BL483" s="34"/>
      <c r="BM483" s="34"/>
      <c r="BN483" s="34"/>
      <c r="BO483" s="34"/>
      <c r="BP483" s="34"/>
      <c r="BQ483" s="34"/>
      <c r="BR483" s="34"/>
      <c r="BS483" s="34"/>
      <c r="BT483" s="34"/>
      <c r="BU483" s="34"/>
      <c r="BV483" s="34"/>
      <c r="BW483" s="34"/>
      <c r="BX483" s="34"/>
      <c r="BY483" s="34"/>
      <c r="BZ483" s="34"/>
    </row>
    <row r="484" spans="3:78" s="33" customFormat="1">
      <c r="C484" s="38"/>
      <c r="D484" s="47"/>
      <c r="E484" s="38"/>
      <c r="F484" s="39"/>
      <c r="G484" s="39"/>
      <c r="H484" s="40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4"/>
      <c r="AO484" s="34"/>
      <c r="AP484" s="34"/>
      <c r="AQ484" s="34"/>
      <c r="AR484" s="34"/>
      <c r="AS484" s="34"/>
      <c r="AT484" s="34"/>
      <c r="AU484" s="34"/>
      <c r="AV484" s="34"/>
      <c r="AW484" s="34"/>
      <c r="AX484" s="34"/>
      <c r="AY484" s="34"/>
      <c r="AZ484" s="34"/>
      <c r="BA484" s="34"/>
      <c r="BB484" s="34"/>
      <c r="BC484" s="34"/>
      <c r="BD484" s="34"/>
      <c r="BE484" s="34"/>
      <c r="BF484" s="34"/>
      <c r="BG484" s="34"/>
      <c r="BH484" s="34"/>
      <c r="BI484" s="34"/>
      <c r="BJ484" s="34"/>
      <c r="BK484" s="34"/>
      <c r="BL484" s="34"/>
      <c r="BM484" s="34"/>
      <c r="BN484" s="34"/>
      <c r="BO484" s="34"/>
      <c r="BP484" s="34"/>
      <c r="BQ484" s="34"/>
      <c r="BR484" s="34"/>
      <c r="BS484" s="34"/>
      <c r="BT484" s="34"/>
      <c r="BU484" s="34"/>
      <c r="BV484" s="34"/>
      <c r="BW484" s="34"/>
      <c r="BX484" s="34"/>
      <c r="BY484" s="34"/>
      <c r="BZ484" s="34"/>
    </row>
    <row r="485" spans="3:78" s="33" customFormat="1">
      <c r="C485" s="38"/>
      <c r="D485" s="47"/>
      <c r="E485" s="38"/>
      <c r="F485" s="39"/>
      <c r="G485" s="39"/>
      <c r="H485" s="40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4"/>
      <c r="AO485" s="34"/>
      <c r="AP485" s="34"/>
      <c r="AQ485" s="34"/>
      <c r="AR485" s="34"/>
      <c r="AS485" s="34"/>
      <c r="AT485" s="34"/>
      <c r="AU485" s="34"/>
      <c r="AV485" s="34"/>
      <c r="AW485" s="34"/>
      <c r="AX485" s="34"/>
      <c r="AY485" s="34"/>
      <c r="AZ485" s="34"/>
      <c r="BA485" s="34"/>
      <c r="BB485" s="34"/>
      <c r="BC485" s="34"/>
      <c r="BD485" s="34"/>
      <c r="BE485" s="34"/>
      <c r="BF485" s="34"/>
      <c r="BG485" s="34"/>
      <c r="BH485" s="34"/>
      <c r="BI485" s="34"/>
      <c r="BJ485" s="34"/>
      <c r="BK485" s="34"/>
      <c r="BL485" s="34"/>
      <c r="BM485" s="34"/>
      <c r="BN485" s="34"/>
      <c r="BO485" s="34"/>
      <c r="BP485" s="34"/>
      <c r="BQ485" s="34"/>
      <c r="BR485" s="34"/>
      <c r="BS485" s="34"/>
      <c r="BT485" s="34"/>
      <c r="BU485" s="34"/>
      <c r="BV485" s="34"/>
      <c r="BW485" s="34"/>
      <c r="BX485" s="34"/>
      <c r="BY485" s="34"/>
      <c r="BZ485" s="34"/>
    </row>
    <row r="486" spans="3:78" s="33" customFormat="1">
      <c r="C486" s="38"/>
      <c r="D486" s="47"/>
      <c r="E486" s="38"/>
      <c r="F486" s="39"/>
      <c r="G486" s="39"/>
      <c r="H486" s="40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4"/>
      <c r="AO486" s="34"/>
      <c r="AP486" s="34"/>
      <c r="AQ486" s="34"/>
      <c r="AR486" s="34"/>
      <c r="AS486" s="34"/>
      <c r="AT486" s="34"/>
      <c r="AU486" s="34"/>
      <c r="AV486" s="34"/>
      <c r="AW486" s="34"/>
      <c r="AX486" s="34"/>
      <c r="AY486" s="34"/>
      <c r="AZ486" s="34"/>
      <c r="BA486" s="34"/>
      <c r="BB486" s="34"/>
      <c r="BC486" s="34"/>
      <c r="BD486" s="34"/>
      <c r="BE486" s="34"/>
      <c r="BF486" s="34"/>
      <c r="BG486" s="34"/>
      <c r="BH486" s="34"/>
      <c r="BI486" s="34"/>
      <c r="BJ486" s="34"/>
      <c r="BK486" s="34"/>
      <c r="BL486" s="34"/>
      <c r="BM486" s="34"/>
      <c r="BN486" s="34"/>
      <c r="BO486" s="34"/>
      <c r="BP486" s="34"/>
      <c r="BQ486" s="34"/>
      <c r="BR486" s="34"/>
      <c r="BS486" s="34"/>
      <c r="BT486" s="34"/>
      <c r="BU486" s="34"/>
      <c r="BV486" s="34"/>
      <c r="BW486" s="34"/>
      <c r="BX486" s="34"/>
      <c r="BY486" s="34"/>
      <c r="BZ486" s="34"/>
    </row>
    <row r="487" spans="3:78" s="33" customFormat="1">
      <c r="C487" s="38"/>
      <c r="D487" s="47"/>
      <c r="E487" s="38"/>
      <c r="F487" s="39"/>
      <c r="G487" s="39"/>
      <c r="H487" s="40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4"/>
      <c r="AO487" s="34"/>
      <c r="AP487" s="34"/>
      <c r="AQ487" s="34"/>
      <c r="AR487" s="34"/>
      <c r="AS487" s="34"/>
      <c r="AT487" s="34"/>
      <c r="AU487" s="34"/>
      <c r="AV487" s="34"/>
      <c r="AW487" s="34"/>
      <c r="AX487" s="34"/>
      <c r="AY487" s="34"/>
      <c r="AZ487" s="34"/>
      <c r="BA487" s="34"/>
      <c r="BB487" s="34"/>
      <c r="BC487" s="34"/>
      <c r="BD487" s="34"/>
      <c r="BE487" s="34"/>
      <c r="BF487" s="34"/>
      <c r="BG487" s="34"/>
      <c r="BH487" s="34"/>
      <c r="BI487" s="34"/>
      <c r="BJ487" s="34"/>
      <c r="BK487" s="34"/>
      <c r="BL487" s="34"/>
      <c r="BM487" s="34"/>
      <c r="BN487" s="34"/>
      <c r="BO487" s="34"/>
      <c r="BP487" s="34"/>
      <c r="BQ487" s="34"/>
      <c r="BR487" s="34"/>
      <c r="BS487" s="34"/>
      <c r="BT487" s="34"/>
      <c r="BU487" s="34"/>
      <c r="BV487" s="34"/>
      <c r="BW487" s="34"/>
      <c r="BX487" s="34"/>
      <c r="BY487" s="34"/>
      <c r="BZ487" s="34"/>
    </row>
    <row r="488" spans="3:78" s="33" customFormat="1">
      <c r="C488" s="38"/>
      <c r="D488" s="47"/>
      <c r="E488" s="38"/>
      <c r="F488" s="39"/>
      <c r="G488" s="39"/>
      <c r="H488" s="40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4"/>
      <c r="AR488" s="34"/>
      <c r="AS488" s="34"/>
      <c r="AT488" s="34"/>
      <c r="AU488" s="34"/>
      <c r="AV488" s="34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34"/>
      <c r="BH488" s="34"/>
      <c r="BI488" s="34"/>
      <c r="BJ488" s="34"/>
      <c r="BK488" s="34"/>
      <c r="BL488" s="34"/>
      <c r="BM488" s="34"/>
      <c r="BN488" s="34"/>
      <c r="BO488" s="34"/>
      <c r="BP488" s="34"/>
      <c r="BQ488" s="34"/>
      <c r="BR488" s="34"/>
      <c r="BS488" s="34"/>
      <c r="BT488" s="34"/>
      <c r="BU488" s="34"/>
      <c r="BV488" s="34"/>
      <c r="BW488" s="34"/>
      <c r="BX488" s="34"/>
      <c r="BY488" s="34"/>
      <c r="BZ488" s="34"/>
    </row>
    <row r="489" spans="3:78" s="33" customFormat="1">
      <c r="C489" s="38"/>
      <c r="D489" s="47"/>
      <c r="E489" s="38"/>
      <c r="F489" s="39"/>
      <c r="G489" s="39"/>
      <c r="H489" s="40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4"/>
      <c r="AO489" s="34"/>
      <c r="AP489" s="34"/>
      <c r="AQ489" s="34"/>
      <c r="AR489" s="34"/>
      <c r="AS489" s="34"/>
      <c r="AT489" s="34"/>
      <c r="AU489" s="34"/>
      <c r="AV489" s="34"/>
      <c r="AW489" s="34"/>
      <c r="AX489" s="34"/>
      <c r="AY489" s="34"/>
      <c r="AZ489" s="34"/>
      <c r="BA489" s="34"/>
      <c r="BB489" s="34"/>
      <c r="BC489" s="34"/>
      <c r="BD489" s="34"/>
      <c r="BE489" s="34"/>
      <c r="BF489" s="34"/>
      <c r="BG489" s="34"/>
      <c r="BH489" s="34"/>
      <c r="BI489" s="34"/>
      <c r="BJ489" s="34"/>
      <c r="BK489" s="34"/>
      <c r="BL489" s="34"/>
      <c r="BM489" s="34"/>
      <c r="BN489" s="34"/>
      <c r="BO489" s="34"/>
      <c r="BP489" s="34"/>
      <c r="BQ489" s="34"/>
      <c r="BR489" s="34"/>
      <c r="BS489" s="34"/>
      <c r="BT489" s="34"/>
      <c r="BU489" s="34"/>
      <c r="BV489" s="34"/>
      <c r="BW489" s="34"/>
      <c r="BX489" s="34"/>
      <c r="BY489" s="34"/>
      <c r="BZ489" s="34"/>
    </row>
    <row r="490" spans="3:78" s="33" customFormat="1">
      <c r="C490" s="38"/>
      <c r="D490" s="47"/>
      <c r="E490" s="38"/>
      <c r="F490" s="39"/>
      <c r="G490" s="39"/>
      <c r="H490" s="40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  <c r="AO490" s="34"/>
      <c r="AP490" s="34"/>
      <c r="AQ490" s="34"/>
      <c r="AR490" s="34"/>
      <c r="AS490" s="34"/>
      <c r="AT490" s="34"/>
      <c r="AU490" s="34"/>
      <c r="AV490" s="34"/>
      <c r="AW490" s="34"/>
      <c r="AX490" s="34"/>
      <c r="AY490" s="34"/>
      <c r="AZ490" s="34"/>
      <c r="BA490" s="34"/>
      <c r="BB490" s="34"/>
      <c r="BC490" s="34"/>
      <c r="BD490" s="34"/>
      <c r="BE490" s="34"/>
      <c r="BF490" s="34"/>
      <c r="BG490" s="34"/>
      <c r="BH490" s="34"/>
      <c r="BI490" s="34"/>
      <c r="BJ490" s="34"/>
      <c r="BK490" s="34"/>
      <c r="BL490" s="34"/>
      <c r="BM490" s="34"/>
      <c r="BN490" s="34"/>
      <c r="BO490" s="34"/>
      <c r="BP490" s="34"/>
      <c r="BQ490" s="34"/>
      <c r="BR490" s="34"/>
      <c r="BS490" s="34"/>
      <c r="BT490" s="34"/>
      <c r="BU490" s="34"/>
      <c r="BV490" s="34"/>
      <c r="BW490" s="34"/>
      <c r="BX490" s="34"/>
      <c r="BY490" s="34"/>
      <c r="BZ490" s="34"/>
    </row>
    <row r="491" spans="3:78" s="33" customFormat="1">
      <c r="C491" s="38"/>
      <c r="D491" s="47"/>
      <c r="E491" s="38"/>
      <c r="F491" s="39"/>
      <c r="G491" s="39"/>
      <c r="H491" s="40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4"/>
      <c r="AO491" s="34"/>
      <c r="AP491" s="34"/>
      <c r="AQ491" s="34"/>
      <c r="AR491" s="34"/>
      <c r="AS491" s="34"/>
      <c r="AT491" s="34"/>
      <c r="AU491" s="34"/>
      <c r="AV491" s="34"/>
      <c r="AW491" s="34"/>
      <c r="AX491" s="34"/>
      <c r="AY491" s="34"/>
      <c r="AZ491" s="34"/>
      <c r="BA491" s="34"/>
      <c r="BB491" s="34"/>
      <c r="BC491" s="34"/>
      <c r="BD491" s="34"/>
      <c r="BE491" s="34"/>
      <c r="BF491" s="34"/>
      <c r="BG491" s="34"/>
      <c r="BH491" s="34"/>
      <c r="BI491" s="34"/>
      <c r="BJ491" s="34"/>
      <c r="BK491" s="34"/>
      <c r="BL491" s="34"/>
      <c r="BM491" s="34"/>
      <c r="BN491" s="34"/>
      <c r="BO491" s="34"/>
      <c r="BP491" s="34"/>
      <c r="BQ491" s="34"/>
      <c r="BR491" s="34"/>
      <c r="BS491" s="34"/>
      <c r="BT491" s="34"/>
      <c r="BU491" s="34"/>
      <c r="BV491" s="34"/>
      <c r="BW491" s="34"/>
      <c r="BX491" s="34"/>
      <c r="BY491" s="34"/>
      <c r="BZ491" s="34"/>
    </row>
    <row r="492" spans="3:78" s="33" customFormat="1">
      <c r="C492" s="38"/>
      <c r="D492" s="47"/>
      <c r="E492" s="38"/>
      <c r="F492" s="39"/>
      <c r="G492" s="39"/>
      <c r="H492" s="40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  <c r="AO492" s="34"/>
      <c r="AP492" s="34"/>
      <c r="AQ492" s="34"/>
      <c r="AR492" s="34"/>
      <c r="AS492" s="34"/>
      <c r="AT492" s="34"/>
      <c r="AU492" s="34"/>
      <c r="AV492" s="34"/>
      <c r="AW492" s="34"/>
      <c r="AX492" s="34"/>
      <c r="AY492" s="34"/>
      <c r="AZ492" s="34"/>
      <c r="BA492" s="34"/>
      <c r="BB492" s="34"/>
      <c r="BC492" s="34"/>
      <c r="BD492" s="34"/>
      <c r="BE492" s="34"/>
      <c r="BF492" s="34"/>
      <c r="BG492" s="34"/>
      <c r="BH492" s="34"/>
      <c r="BI492" s="34"/>
      <c r="BJ492" s="34"/>
      <c r="BK492" s="34"/>
      <c r="BL492" s="34"/>
      <c r="BM492" s="34"/>
      <c r="BN492" s="34"/>
      <c r="BO492" s="34"/>
      <c r="BP492" s="34"/>
      <c r="BQ492" s="34"/>
      <c r="BR492" s="34"/>
      <c r="BS492" s="34"/>
      <c r="BT492" s="34"/>
      <c r="BU492" s="34"/>
      <c r="BV492" s="34"/>
      <c r="BW492" s="34"/>
      <c r="BX492" s="34"/>
      <c r="BY492" s="34"/>
      <c r="BZ492" s="34"/>
    </row>
    <row r="493" spans="3:78" s="33" customFormat="1">
      <c r="C493" s="38"/>
      <c r="D493" s="47"/>
      <c r="E493" s="38"/>
      <c r="F493" s="39"/>
      <c r="G493" s="39"/>
      <c r="H493" s="40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  <c r="AO493" s="34"/>
      <c r="AP493" s="34"/>
      <c r="AQ493" s="34"/>
      <c r="AR493" s="34"/>
      <c r="AS493" s="34"/>
      <c r="AT493" s="34"/>
      <c r="AU493" s="34"/>
      <c r="AV493" s="34"/>
      <c r="AW493" s="34"/>
      <c r="AX493" s="34"/>
      <c r="AY493" s="34"/>
      <c r="AZ493" s="34"/>
      <c r="BA493" s="34"/>
      <c r="BB493" s="34"/>
      <c r="BC493" s="34"/>
      <c r="BD493" s="34"/>
      <c r="BE493" s="34"/>
      <c r="BF493" s="34"/>
      <c r="BG493" s="34"/>
      <c r="BH493" s="34"/>
      <c r="BI493" s="34"/>
      <c r="BJ493" s="34"/>
      <c r="BK493" s="34"/>
      <c r="BL493" s="34"/>
      <c r="BM493" s="34"/>
      <c r="BN493" s="34"/>
      <c r="BO493" s="34"/>
      <c r="BP493" s="34"/>
      <c r="BQ493" s="34"/>
      <c r="BR493" s="34"/>
      <c r="BS493" s="34"/>
      <c r="BT493" s="34"/>
      <c r="BU493" s="34"/>
      <c r="BV493" s="34"/>
      <c r="BW493" s="34"/>
      <c r="BX493" s="34"/>
      <c r="BY493" s="34"/>
      <c r="BZ493" s="34"/>
    </row>
    <row r="494" spans="3:78" s="33" customFormat="1">
      <c r="C494" s="38"/>
      <c r="D494" s="47"/>
      <c r="E494" s="38"/>
      <c r="F494" s="39"/>
      <c r="G494" s="39"/>
      <c r="H494" s="40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  <c r="AO494" s="34"/>
      <c r="AP494" s="34"/>
      <c r="AQ494" s="34"/>
      <c r="AR494" s="34"/>
      <c r="AS494" s="34"/>
      <c r="AT494" s="34"/>
      <c r="AU494" s="34"/>
      <c r="AV494" s="34"/>
      <c r="AW494" s="34"/>
      <c r="AX494" s="34"/>
      <c r="AY494" s="34"/>
      <c r="AZ494" s="34"/>
      <c r="BA494" s="34"/>
      <c r="BB494" s="34"/>
      <c r="BC494" s="34"/>
      <c r="BD494" s="34"/>
      <c r="BE494" s="34"/>
      <c r="BF494" s="34"/>
      <c r="BG494" s="34"/>
      <c r="BH494" s="34"/>
      <c r="BI494" s="34"/>
      <c r="BJ494" s="34"/>
      <c r="BK494" s="34"/>
      <c r="BL494" s="34"/>
      <c r="BM494" s="34"/>
      <c r="BN494" s="34"/>
      <c r="BO494" s="34"/>
      <c r="BP494" s="34"/>
      <c r="BQ494" s="34"/>
      <c r="BR494" s="34"/>
      <c r="BS494" s="34"/>
      <c r="BT494" s="34"/>
      <c r="BU494" s="34"/>
      <c r="BV494" s="34"/>
      <c r="BW494" s="34"/>
      <c r="BX494" s="34"/>
      <c r="BY494" s="34"/>
      <c r="BZ494" s="34"/>
    </row>
    <row r="495" spans="3:78" s="33" customFormat="1">
      <c r="C495" s="38"/>
      <c r="D495" s="47"/>
      <c r="E495" s="38"/>
      <c r="F495" s="39"/>
      <c r="G495" s="39"/>
      <c r="H495" s="40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  <c r="AO495" s="34"/>
      <c r="AP495" s="34"/>
      <c r="AQ495" s="34"/>
      <c r="AR495" s="34"/>
      <c r="AS495" s="34"/>
      <c r="AT495" s="34"/>
      <c r="AU495" s="34"/>
      <c r="AV495" s="34"/>
      <c r="AW495" s="34"/>
      <c r="AX495" s="34"/>
      <c r="AY495" s="34"/>
      <c r="AZ495" s="34"/>
      <c r="BA495" s="34"/>
      <c r="BB495" s="34"/>
      <c r="BC495" s="34"/>
      <c r="BD495" s="34"/>
      <c r="BE495" s="34"/>
      <c r="BF495" s="34"/>
      <c r="BG495" s="34"/>
      <c r="BH495" s="34"/>
      <c r="BI495" s="34"/>
      <c r="BJ495" s="34"/>
      <c r="BK495" s="34"/>
      <c r="BL495" s="34"/>
      <c r="BM495" s="34"/>
      <c r="BN495" s="34"/>
      <c r="BO495" s="34"/>
      <c r="BP495" s="34"/>
      <c r="BQ495" s="34"/>
      <c r="BR495" s="34"/>
      <c r="BS495" s="34"/>
      <c r="BT495" s="34"/>
      <c r="BU495" s="34"/>
      <c r="BV495" s="34"/>
      <c r="BW495" s="34"/>
      <c r="BX495" s="34"/>
      <c r="BY495" s="34"/>
      <c r="BZ495" s="34"/>
    </row>
    <row r="496" spans="3:78" s="33" customFormat="1">
      <c r="C496" s="38"/>
      <c r="D496" s="47"/>
      <c r="E496" s="38"/>
      <c r="F496" s="39"/>
      <c r="G496" s="39"/>
      <c r="H496" s="40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4"/>
      <c r="AO496" s="34"/>
      <c r="AP496" s="34"/>
      <c r="AQ496" s="34"/>
      <c r="AR496" s="34"/>
      <c r="AS496" s="34"/>
      <c r="AT496" s="34"/>
      <c r="AU496" s="34"/>
      <c r="AV496" s="34"/>
      <c r="AW496" s="34"/>
      <c r="AX496" s="34"/>
      <c r="AY496" s="34"/>
      <c r="AZ496" s="34"/>
      <c r="BA496" s="34"/>
      <c r="BB496" s="34"/>
      <c r="BC496" s="34"/>
      <c r="BD496" s="34"/>
      <c r="BE496" s="34"/>
      <c r="BF496" s="34"/>
      <c r="BG496" s="34"/>
      <c r="BH496" s="34"/>
      <c r="BI496" s="34"/>
      <c r="BJ496" s="34"/>
      <c r="BK496" s="34"/>
      <c r="BL496" s="34"/>
      <c r="BM496" s="34"/>
      <c r="BN496" s="34"/>
      <c r="BO496" s="34"/>
      <c r="BP496" s="34"/>
      <c r="BQ496" s="34"/>
      <c r="BR496" s="34"/>
      <c r="BS496" s="34"/>
      <c r="BT496" s="34"/>
      <c r="BU496" s="34"/>
      <c r="BV496" s="34"/>
      <c r="BW496" s="34"/>
      <c r="BX496" s="34"/>
      <c r="BY496" s="34"/>
      <c r="BZ496" s="34"/>
    </row>
    <row r="497" spans="3:78" s="33" customFormat="1">
      <c r="C497" s="38"/>
      <c r="D497" s="47"/>
      <c r="E497" s="38"/>
      <c r="F497" s="39"/>
      <c r="G497" s="39"/>
      <c r="H497" s="40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4"/>
      <c r="AO497" s="34"/>
      <c r="AP497" s="34"/>
      <c r="AQ497" s="34"/>
      <c r="AR497" s="34"/>
      <c r="AS497" s="34"/>
      <c r="AT497" s="34"/>
      <c r="AU497" s="34"/>
      <c r="AV497" s="34"/>
      <c r="AW497" s="34"/>
      <c r="AX497" s="34"/>
      <c r="AY497" s="34"/>
      <c r="AZ497" s="34"/>
      <c r="BA497" s="34"/>
      <c r="BB497" s="34"/>
      <c r="BC497" s="34"/>
      <c r="BD497" s="34"/>
      <c r="BE497" s="34"/>
      <c r="BF497" s="34"/>
      <c r="BG497" s="34"/>
      <c r="BH497" s="34"/>
      <c r="BI497" s="34"/>
      <c r="BJ497" s="34"/>
      <c r="BK497" s="34"/>
      <c r="BL497" s="34"/>
      <c r="BM497" s="34"/>
      <c r="BN497" s="34"/>
      <c r="BO497" s="34"/>
      <c r="BP497" s="34"/>
      <c r="BQ497" s="34"/>
      <c r="BR497" s="34"/>
      <c r="BS497" s="34"/>
      <c r="BT497" s="34"/>
      <c r="BU497" s="34"/>
      <c r="BV497" s="34"/>
      <c r="BW497" s="34"/>
      <c r="BX497" s="34"/>
      <c r="BY497" s="34"/>
      <c r="BZ497" s="34"/>
    </row>
    <row r="498" spans="3:78" s="33" customFormat="1">
      <c r="C498" s="38"/>
      <c r="D498" s="47"/>
      <c r="E498" s="38"/>
      <c r="F498" s="39"/>
      <c r="G498" s="39"/>
      <c r="H498" s="40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4"/>
      <c r="AO498" s="34"/>
      <c r="AP498" s="34"/>
      <c r="AQ498" s="34"/>
      <c r="AR498" s="34"/>
      <c r="AS498" s="34"/>
      <c r="AT498" s="34"/>
      <c r="AU498" s="34"/>
      <c r="AV498" s="34"/>
      <c r="AW498" s="34"/>
      <c r="AX498" s="34"/>
      <c r="AY498" s="34"/>
      <c r="AZ498" s="34"/>
      <c r="BA498" s="34"/>
      <c r="BB498" s="34"/>
      <c r="BC498" s="34"/>
      <c r="BD498" s="34"/>
      <c r="BE498" s="34"/>
      <c r="BF498" s="34"/>
      <c r="BG498" s="34"/>
      <c r="BH498" s="34"/>
      <c r="BI498" s="34"/>
      <c r="BJ498" s="34"/>
      <c r="BK498" s="34"/>
      <c r="BL498" s="34"/>
      <c r="BM498" s="34"/>
      <c r="BN498" s="34"/>
      <c r="BO498" s="34"/>
      <c r="BP498" s="34"/>
      <c r="BQ498" s="34"/>
      <c r="BR498" s="34"/>
      <c r="BS498" s="34"/>
      <c r="BT498" s="34"/>
      <c r="BU498" s="34"/>
      <c r="BV498" s="34"/>
      <c r="BW498" s="34"/>
      <c r="BX498" s="34"/>
      <c r="BY498" s="34"/>
      <c r="BZ498" s="34"/>
    </row>
    <row r="499" spans="3:78" s="33" customFormat="1">
      <c r="C499" s="38"/>
      <c r="D499" s="47"/>
      <c r="E499" s="38"/>
      <c r="F499" s="39"/>
      <c r="G499" s="39"/>
      <c r="H499" s="40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4"/>
      <c r="AO499" s="34"/>
      <c r="AP499" s="34"/>
      <c r="AQ499" s="34"/>
      <c r="AR499" s="34"/>
      <c r="AS499" s="34"/>
      <c r="AT499" s="34"/>
      <c r="AU499" s="34"/>
      <c r="AV499" s="34"/>
      <c r="AW499" s="34"/>
      <c r="AX499" s="34"/>
      <c r="AY499" s="34"/>
      <c r="AZ499" s="34"/>
      <c r="BA499" s="34"/>
      <c r="BB499" s="34"/>
      <c r="BC499" s="34"/>
      <c r="BD499" s="34"/>
      <c r="BE499" s="34"/>
      <c r="BF499" s="34"/>
      <c r="BG499" s="34"/>
      <c r="BH499" s="34"/>
      <c r="BI499" s="34"/>
      <c r="BJ499" s="34"/>
      <c r="BK499" s="34"/>
      <c r="BL499" s="34"/>
      <c r="BM499" s="34"/>
      <c r="BN499" s="34"/>
      <c r="BO499" s="34"/>
      <c r="BP499" s="34"/>
      <c r="BQ499" s="34"/>
      <c r="BR499" s="34"/>
      <c r="BS499" s="34"/>
      <c r="BT499" s="34"/>
      <c r="BU499" s="34"/>
      <c r="BV499" s="34"/>
      <c r="BW499" s="34"/>
      <c r="BX499" s="34"/>
      <c r="BY499" s="34"/>
      <c r="BZ499" s="34"/>
    </row>
    <row r="500" spans="3:78" s="33" customFormat="1">
      <c r="C500" s="38"/>
      <c r="D500" s="47"/>
      <c r="E500" s="38"/>
      <c r="F500" s="39"/>
      <c r="G500" s="39"/>
      <c r="H500" s="40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  <c r="AO500" s="34"/>
      <c r="AP500" s="34"/>
      <c r="AQ500" s="34"/>
      <c r="AR500" s="34"/>
      <c r="AS500" s="34"/>
      <c r="AT500" s="34"/>
      <c r="AU500" s="34"/>
      <c r="AV500" s="34"/>
      <c r="AW500" s="34"/>
      <c r="AX500" s="34"/>
      <c r="AY500" s="34"/>
      <c r="AZ500" s="34"/>
      <c r="BA500" s="34"/>
      <c r="BB500" s="34"/>
      <c r="BC500" s="34"/>
      <c r="BD500" s="34"/>
      <c r="BE500" s="34"/>
      <c r="BF500" s="34"/>
      <c r="BG500" s="34"/>
      <c r="BH500" s="34"/>
      <c r="BI500" s="34"/>
      <c r="BJ500" s="34"/>
      <c r="BK500" s="34"/>
      <c r="BL500" s="34"/>
      <c r="BM500" s="34"/>
      <c r="BN500" s="34"/>
      <c r="BO500" s="34"/>
      <c r="BP500" s="34"/>
      <c r="BQ500" s="34"/>
      <c r="BR500" s="34"/>
      <c r="BS500" s="34"/>
      <c r="BT500" s="34"/>
      <c r="BU500" s="34"/>
      <c r="BV500" s="34"/>
      <c r="BW500" s="34"/>
      <c r="BX500" s="34"/>
      <c r="BY500" s="34"/>
      <c r="BZ500" s="34"/>
    </row>
    <row r="501" spans="3:78" s="33" customFormat="1">
      <c r="C501" s="38"/>
      <c r="D501" s="47"/>
      <c r="E501" s="38"/>
      <c r="F501" s="39"/>
      <c r="G501" s="39"/>
      <c r="H501" s="40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4"/>
      <c r="AO501" s="34"/>
      <c r="AP501" s="34"/>
      <c r="AQ501" s="34"/>
      <c r="AR501" s="34"/>
      <c r="AS501" s="34"/>
      <c r="AT501" s="34"/>
      <c r="AU501" s="34"/>
      <c r="AV501" s="34"/>
      <c r="AW501" s="34"/>
      <c r="AX501" s="34"/>
      <c r="AY501" s="34"/>
      <c r="AZ501" s="34"/>
      <c r="BA501" s="34"/>
      <c r="BB501" s="34"/>
      <c r="BC501" s="34"/>
      <c r="BD501" s="34"/>
      <c r="BE501" s="34"/>
      <c r="BF501" s="34"/>
      <c r="BG501" s="34"/>
      <c r="BH501" s="34"/>
      <c r="BI501" s="34"/>
      <c r="BJ501" s="34"/>
      <c r="BK501" s="34"/>
      <c r="BL501" s="34"/>
      <c r="BM501" s="34"/>
      <c r="BN501" s="34"/>
      <c r="BO501" s="34"/>
      <c r="BP501" s="34"/>
      <c r="BQ501" s="34"/>
      <c r="BR501" s="34"/>
      <c r="BS501" s="34"/>
      <c r="BT501" s="34"/>
      <c r="BU501" s="34"/>
      <c r="BV501" s="34"/>
      <c r="BW501" s="34"/>
      <c r="BX501" s="34"/>
      <c r="BY501" s="34"/>
      <c r="BZ501" s="34"/>
    </row>
    <row r="502" spans="3:78" s="33" customFormat="1">
      <c r="C502" s="38"/>
      <c r="D502" s="47"/>
      <c r="E502" s="38"/>
      <c r="F502" s="39"/>
      <c r="G502" s="39"/>
      <c r="H502" s="40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4"/>
      <c r="AO502" s="34"/>
      <c r="AP502" s="34"/>
      <c r="AQ502" s="34"/>
      <c r="AR502" s="34"/>
      <c r="AS502" s="34"/>
      <c r="AT502" s="34"/>
      <c r="AU502" s="34"/>
      <c r="AV502" s="34"/>
      <c r="AW502" s="34"/>
      <c r="AX502" s="34"/>
      <c r="AY502" s="34"/>
      <c r="AZ502" s="34"/>
      <c r="BA502" s="34"/>
      <c r="BB502" s="34"/>
      <c r="BC502" s="34"/>
      <c r="BD502" s="34"/>
      <c r="BE502" s="34"/>
      <c r="BF502" s="34"/>
      <c r="BG502" s="34"/>
      <c r="BH502" s="34"/>
      <c r="BI502" s="34"/>
      <c r="BJ502" s="34"/>
      <c r="BK502" s="34"/>
      <c r="BL502" s="34"/>
      <c r="BM502" s="34"/>
      <c r="BN502" s="34"/>
      <c r="BO502" s="34"/>
      <c r="BP502" s="34"/>
      <c r="BQ502" s="34"/>
      <c r="BR502" s="34"/>
      <c r="BS502" s="34"/>
      <c r="BT502" s="34"/>
      <c r="BU502" s="34"/>
      <c r="BV502" s="34"/>
      <c r="BW502" s="34"/>
      <c r="BX502" s="34"/>
      <c r="BY502" s="34"/>
      <c r="BZ502" s="34"/>
    </row>
    <row r="503" spans="3:78" s="33" customFormat="1">
      <c r="C503" s="38"/>
      <c r="D503" s="47"/>
      <c r="E503" s="38"/>
      <c r="F503" s="39"/>
      <c r="G503" s="39"/>
      <c r="H503" s="40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4"/>
      <c r="AO503" s="34"/>
      <c r="AP503" s="34"/>
      <c r="AQ503" s="34"/>
      <c r="AR503" s="34"/>
      <c r="AS503" s="34"/>
      <c r="AT503" s="34"/>
      <c r="AU503" s="34"/>
      <c r="AV503" s="34"/>
      <c r="AW503" s="34"/>
      <c r="AX503" s="34"/>
      <c r="AY503" s="34"/>
      <c r="AZ503" s="34"/>
      <c r="BA503" s="34"/>
      <c r="BB503" s="34"/>
      <c r="BC503" s="34"/>
      <c r="BD503" s="34"/>
      <c r="BE503" s="34"/>
      <c r="BF503" s="34"/>
      <c r="BG503" s="34"/>
      <c r="BH503" s="34"/>
      <c r="BI503" s="34"/>
      <c r="BJ503" s="34"/>
      <c r="BK503" s="34"/>
      <c r="BL503" s="34"/>
      <c r="BM503" s="34"/>
      <c r="BN503" s="34"/>
      <c r="BO503" s="34"/>
      <c r="BP503" s="34"/>
      <c r="BQ503" s="34"/>
      <c r="BR503" s="34"/>
      <c r="BS503" s="34"/>
      <c r="BT503" s="34"/>
      <c r="BU503" s="34"/>
      <c r="BV503" s="34"/>
      <c r="BW503" s="34"/>
      <c r="BX503" s="34"/>
      <c r="BY503" s="34"/>
      <c r="BZ503" s="34"/>
    </row>
    <row r="504" spans="3:78" s="33" customFormat="1">
      <c r="C504" s="38"/>
      <c r="D504" s="47"/>
      <c r="E504" s="38"/>
      <c r="F504" s="39"/>
      <c r="G504" s="39"/>
      <c r="H504" s="40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4"/>
      <c r="AO504" s="34"/>
      <c r="AP504" s="34"/>
      <c r="AQ504" s="34"/>
      <c r="AR504" s="34"/>
      <c r="AS504" s="34"/>
      <c r="AT504" s="34"/>
      <c r="AU504" s="34"/>
      <c r="AV504" s="34"/>
      <c r="AW504" s="34"/>
      <c r="AX504" s="34"/>
      <c r="AY504" s="34"/>
      <c r="AZ504" s="34"/>
      <c r="BA504" s="34"/>
      <c r="BB504" s="34"/>
      <c r="BC504" s="34"/>
      <c r="BD504" s="34"/>
      <c r="BE504" s="34"/>
      <c r="BF504" s="34"/>
      <c r="BG504" s="34"/>
      <c r="BH504" s="34"/>
      <c r="BI504" s="34"/>
      <c r="BJ504" s="34"/>
      <c r="BK504" s="34"/>
      <c r="BL504" s="34"/>
      <c r="BM504" s="34"/>
      <c r="BN504" s="34"/>
      <c r="BO504" s="34"/>
      <c r="BP504" s="34"/>
      <c r="BQ504" s="34"/>
      <c r="BR504" s="34"/>
      <c r="BS504" s="34"/>
      <c r="BT504" s="34"/>
      <c r="BU504" s="34"/>
      <c r="BV504" s="34"/>
      <c r="BW504" s="34"/>
      <c r="BX504" s="34"/>
      <c r="BY504" s="34"/>
      <c r="BZ504" s="34"/>
    </row>
    <row r="505" spans="3:78" s="33" customFormat="1">
      <c r="C505" s="38"/>
      <c r="D505" s="47"/>
      <c r="E505" s="38"/>
      <c r="F505" s="39"/>
      <c r="G505" s="39"/>
      <c r="H505" s="40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  <c r="AO505" s="34"/>
      <c r="AP505" s="34"/>
      <c r="AQ505" s="34"/>
      <c r="AR505" s="34"/>
      <c r="AS505" s="34"/>
      <c r="AT505" s="34"/>
      <c r="AU505" s="34"/>
      <c r="AV505" s="34"/>
      <c r="AW505" s="34"/>
      <c r="AX505" s="34"/>
      <c r="AY505" s="34"/>
      <c r="AZ505" s="34"/>
      <c r="BA505" s="34"/>
      <c r="BB505" s="34"/>
      <c r="BC505" s="34"/>
      <c r="BD505" s="34"/>
      <c r="BE505" s="34"/>
      <c r="BF505" s="34"/>
      <c r="BG505" s="34"/>
      <c r="BH505" s="34"/>
      <c r="BI505" s="34"/>
      <c r="BJ505" s="34"/>
      <c r="BK505" s="34"/>
      <c r="BL505" s="34"/>
      <c r="BM505" s="34"/>
      <c r="BN505" s="34"/>
      <c r="BO505" s="34"/>
      <c r="BP505" s="34"/>
      <c r="BQ505" s="34"/>
      <c r="BR505" s="34"/>
      <c r="BS505" s="34"/>
      <c r="BT505" s="34"/>
      <c r="BU505" s="34"/>
      <c r="BV505" s="34"/>
      <c r="BW505" s="34"/>
      <c r="BX505" s="34"/>
      <c r="BY505" s="34"/>
      <c r="BZ505" s="34"/>
    </row>
    <row r="506" spans="3:78" s="33" customFormat="1">
      <c r="C506" s="38"/>
      <c r="D506" s="47"/>
      <c r="E506" s="38"/>
      <c r="F506" s="39"/>
      <c r="G506" s="39"/>
      <c r="H506" s="40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4"/>
      <c r="AO506" s="34"/>
      <c r="AP506" s="34"/>
      <c r="AQ506" s="34"/>
      <c r="AR506" s="34"/>
      <c r="AS506" s="34"/>
      <c r="AT506" s="34"/>
      <c r="AU506" s="34"/>
      <c r="AV506" s="34"/>
      <c r="AW506" s="34"/>
      <c r="AX506" s="34"/>
      <c r="AY506" s="34"/>
      <c r="AZ506" s="34"/>
      <c r="BA506" s="34"/>
      <c r="BB506" s="34"/>
      <c r="BC506" s="34"/>
      <c r="BD506" s="34"/>
      <c r="BE506" s="34"/>
      <c r="BF506" s="34"/>
      <c r="BG506" s="34"/>
      <c r="BH506" s="34"/>
      <c r="BI506" s="34"/>
      <c r="BJ506" s="34"/>
      <c r="BK506" s="34"/>
      <c r="BL506" s="34"/>
      <c r="BM506" s="34"/>
      <c r="BN506" s="34"/>
      <c r="BO506" s="34"/>
      <c r="BP506" s="34"/>
      <c r="BQ506" s="34"/>
      <c r="BR506" s="34"/>
      <c r="BS506" s="34"/>
      <c r="BT506" s="34"/>
      <c r="BU506" s="34"/>
      <c r="BV506" s="34"/>
      <c r="BW506" s="34"/>
      <c r="BX506" s="34"/>
      <c r="BY506" s="34"/>
      <c r="BZ506" s="34"/>
    </row>
    <row r="507" spans="3:78" s="33" customFormat="1">
      <c r="C507" s="38"/>
      <c r="D507" s="47"/>
      <c r="E507" s="38"/>
      <c r="F507" s="39"/>
      <c r="G507" s="39"/>
      <c r="H507" s="40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4"/>
      <c r="AO507" s="34"/>
      <c r="AP507" s="34"/>
      <c r="AQ507" s="34"/>
      <c r="AR507" s="34"/>
      <c r="AS507" s="34"/>
      <c r="AT507" s="34"/>
      <c r="AU507" s="34"/>
      <c r="AV507" s="34"/>
      <c r="AW507" s="34"/>
      <c r="AX507" s="34"/>
      <c r="AY507" s="34"/>
      <c r="AZ507" s="34"/>
      <c r="BA507" s="34"/>
      <c r="BB507" s="34"/>
      <c r="BC507" s="34"/>
      <c r="BD507" s="34"/>
      <c r="BE507" s="34"/>
      <c r="BF507" s="34"/>
      <c r="BG507" s="34"/>
      <c r="BH507" s="34"/>
      <c r="BI507" s="34"/>
      <c r="BJ507" s="34"/>
      <c r="BK507" s="34"/>
      <c r="BL507" s="34"/>
      <c r="BM507" s="34"/>
      <c r="BN507" s="34"/>
      <c r="BO507" s="34"/>
      <c r="BP507" s="34"/>
      <c r="BQ507" s="34"/>
      <c r="BR507" s="34"/>
      <c r="BS507" s="34"/>
      <c r="BT507" s="34"/>
      <c r="BU507" s="34"/>
      <c r="BV507" s="34"/>
      <c r="BW507" s="34"/>
      <c r="BX507" s="34"/>
      <c r="BY507" s="34"/>
      <c r="BZ507" s="34"/>
    </row>
    <row r="508" spans="3:78" s="33" customFormat="1">
      <c r="C508" s="38"/>
      <c r="D508" s="47"/>
      <c r="E508" s="38"/>
      <c r="F508" s="39"/>
      <c r="G508" s="39"/>
      <c r="H508" s="40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4"/>
      <c r="AO508" s="34"/>
      <c r="AP508" s="34"/>
      <c r="AQ508" s="34"/>
      <c r="AR508" s="34"/>
      <c r="AS508" s="34"/>
      <c r="AT508" s="34"/>
      <c r="AU508" s="34"/>
      <c r="AV508" s="34"/>
      <c r="AW508" s="34"/>
      <c r="AX508" s="34"/>
      <c r="AY508" s="34"/>
      <c r="AZ508" s="34"/>
      <c r="BA508" s="34"/>
      <c r="BB508" s="34"/>
      <c r="BC508" s="34"/>
      <c r="BD508" s="34"/>
      <c r="BE508" s="34"/>
      <c r="BF508" s="34"/>
      <c r="BG508" s="34"/>
      <c r="BH508" s="34"/>
      <c r="BI508" s="34"/>
      <c r="BJ508" s="34"/>
      <c r="BK508" s="34"/>
      <c r="BL508" s="34"/>
      <c r="BM508" s="34"/>
      <c r="BN508" s="34"/>
      <c r="BO508" s="34"/>
      <c r="BP508" s="34"/>
      <c r="BQ508" s="34"/>
      <c r="BR508" s="34"/>
      <c r="BS508" s="34"/>
      <c r="BT508" s="34"/>
      <c r="BU508" s="34"/>
      <c r="BV508" s="34"/>
      <c r="BW508" s="34"/>
      <c r="BX508" s="34"/>
      <c r="BY508" s="34"/>
      <c r="BZ508" s="34"/>
    </row>
    <row r="509" spans="3:78" s="33" customFormat="1">
      <c r="C509" s="38"/>
      <c r="D509" s="47"/>
      <c r="E509" s="38"/>
      <c r="F509" s="39"/>
      <c r="G509" s="39"/>
      <c r="H509" s="40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4"/>
      <c r="AO509" s="34"/>
      <c r="AP509" s="34"/>
      <c r="AQ509" s="34"/>
      <c r="AR509" s="34"/>
      <c r="AS509" s="34"/>
      <c r="AT509" s="34"/>
      <c r="AU509" s="34"/>
      <c r="AV509" s="34"/>
      <c r="AW509" s="34"/>
      <c r="AX509" s="34"/>
      <c r="AY509" s="34"/>
      <c r="AZ509" s="34"/>
      <c r="BA509" s="34"/>
      <c r="BB509" s="34"/>
      <c r="BC509" s="34"/>
      <c r="BD509" s="34"/>
      <c r="BE509" s="34"/>
      <c r="BF509" s="34"/>
      <c r="BG509" s="34"/>
      <c r="BH509" s="34"/>
      <c r="BI509" s="34"/>
      <c r="BJ509" s="34"/>
      <c r="BK509" s="34"/>
      <c r="BL509" s="34"/>
      <c r="BM509" s="34"/>
      <c r="BN509" s="34"/>
      <c r="BO509" s="34"/>
      <c r="BP509" s="34"/>
      <c r="BQ509" s="34"/>
      <c r="BR509" s="34"/>
      <c r="BS509" s="34"/>
      <c r="BT509" s="34"/>
      <c r="BU509" s="34"/>
      <c r="BV509" s="34"/>
      <c r="BW509" s="34"/>
      <c r="BX509" s="34"/>
      <c r="BY509" s="34"/>
      <c r="BZ509" s="34"/>
    </row>
    <row r="510" spans="3:78" s="33" customFormat="1">
      <c r="C510" s="38"/>
      <c r="D510" s="47"/>
      <c r="E510" s="38"/>
      <c r="F510" s="39"/>
      <c r="G510" s="39"/>
      <c r="H510" s="40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  <c r="AO510" s="34"/>
      <c r="AP510" s="34"/>
      <c r="AQ510" s="34"/>
      <c r="AR510" s="34"/>
      <c r="AS510" s="34"/>
      <c r="AT510" s="34"/>
      <c r="AU510" s="34"/>
      <c r="AV510" s="34"/>
      <c r="AW510" s="34"/>
      <c r="AX510" s="34"/>
      <c r="AY510" s="34"/>
      <c r="AZ510" s="34"/>
      <c r="BA510" s="34"/>
      <c r="BB510" s="34"/>
      <c r="BC510" s="34"/>
      <c r="BD510" s="34"/>
      <c r="BE510" s="34"/>
      <c r="BF510" s="34"/>
      <c r="BG510" s="34"/>
      <c r="BH510" s="34"/>
      <c r="BI510" s="34"/>
      <c r="BJ510" s="34"/>
      <c r="BK510" s="34"/>
      <c r="BL510" s="34"/>
      <c r="BM510" s="34"/>
      <c r="BN510" s="34"/>
      <c r="BO510" s="34"/>
      <c r="BP510" s="34"/>
      <c r="BQ510" s="34"/>
      <c r="BR510" s="34"/>
      <c r="BS510" s="34"/>
      <c r="BT510" s="34"/>
      <c r="BU510" s="34"/>
      <c r="BV510" s="34"/>
      <c r="BW510" s="34"/>
      <c r="BX510" s="34"/>
      <c r="BY510" s="34"/>
      <c r="BZ510" s="34"/>
    </row>
    <row r="511" spans="3:78" s="33" customFormat="1">
      <c r="C511" s="38"/>
      <c r="D511" s="47"/>
      <c r="E511" s="38"/>
      <c r="F511" s="39"/>
      <c r="G511" s="39"/>
      <c r="H511" s="40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4"/>
      <c r="AO511" s="34"/>
      <c r="AP511" s="34"/>
      <c r="AQ511" s="34"/>
      <c r="AR511" s="34"/>
      <c r="AS511" s="34"/>
      <c r="AT511" s="34"/>
      <c r="AU511" s="34"/>
      <c r="AV511" s="34"/>
      <c r="AW511" s="34"/>
      <c r="AX511" s="34"/>
      <c r="AY511" s="34"/>
      <c r="AZ511" s="34"/>
      <c r="BA511" s="34"/>
      <c r="BB511" s="34"/>
      <c r="BC511" s="34"/>
      <c r="BD511" s="34"/>
      <c r="BE511" s="34"/>
      <c r="BF511" s="34"/>
      <c r="BG511" s="34"/>
      <c r="BH511" s="34"/>
      <c r="BI511" s="34"/>
      <c r="BJ511" s="34"/>
      <c r="BK511" s="34"/>
      <c r="BL511" s="34"/>
      <c r="BM511" s="34"/>
      <c r="BN511" s="34"/>
      <c r="BO511" s="34"/>
      <c r="BP511" s="34"/>
      <c r="BQ511" s="34"/>
      <c r="BR511" s="34"/>
      <c r="BS511" s="34"/>
      <c r="BT511" s="34"/>
      <c r="BU511" s="34"/>
      <c r="BV511" s="34"/>
      <c r="BW511" s="34"/>
      <c r="BX511" s="34"/>
      <c r="BY511" s="34"/>
      <c r="BZ511" s="34"/>
    </row>
    <row r="512" spans="3:78" s="33" customFormat="1">
      <c r="C512" s="38"/>
      <c r="D512" s="47"/>
      <c r="E512" s="38"/>
      <c r="F512" s="39"/>
      <c r="G512" s="39"/>
      <c r="H512" s="40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  <c r="AO512" s="34"/>
      <c r="AP512" s="34"/>
      <c r="AQ512" s="34"/>
      <c r="AR512" s="34"/>
      <c r="AS512" s="34"/>
      <c r="AT512" s="34"/>
      <c r="AU512" s="34"/>
      <c r="AV512" s="34"/>
      <c r="AW512" s="34"/>
      <c r="AX512" s="34"/>
      <c r="AY512" s="34"/>
      <c r="AZ512" s="34"/>
      <c r="BA512" s="34"/>
      <c r="BB512" s="34"/>
      <c r="BC512" s="34"/>
      <c r="BD512" s="34"/>
      <c r="BE512" s="34"/>
      <c r="BF512" s="34"/>
      <c r="BG512" s="34"/>
      <c r="BH512" s="34"/>
      <c r="BI512" s="34"/>
      <c r="BJ512" s="34"/>
      <c r="BK512" s="34"/>
      <c r="BL512" s="34"/>
      <c r="BM512" s="34"/>
      <c r="BN512" s="34"/>
      <c r="BO512" s="34"/>
      <c r="BP512" s="34"/>
      <c r="BQ512" s="34"/>
      <c r="BR512" s="34"/>
      <c r="BS512" s="34"/>
      <c r="BT512" s="34"/>
      <c r="BU512" s="34"/>
      <c r="BV512" s="34"/>
      <c r="BW512" s="34"/>
      <c r="BX512" s="34"/>
      <c r="BY512" s="34"/>
      <c r="BZ512" s="34"/>
    </row>
    <row r="513" spans="3:78" s="33" customFormat="1">
      <c r="C513" s="38"/>
      <c r="D513" s="47"/>
      <c r="E513" s="38"/>
      <c r="F513" s="39"/>
      <c r="G513" s="39"/>
      <c r="H513" s="40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4"/>
      <c r="AO513" s="34"/>
      <c r="AP513" s="34"/>
      <c r="AQ513" s="34"/>
      <c r="AR513" s="34"/>
      <c r="AS513" s="34"/>
      <c r="AT513" s="34"/>
      <c r="AU513" s="34"/>
      <c r="AV513" s="34"/>
      <c r="AW513" s="34"/>
      <c r="AX513" s="34"/>
      <c r="AY513" s="34"/>
      <c r="AZ513" s="34"/>
      <c r="BA513" s="34"/>
      <c r="BB513" s="34"/>
      <c r="BC513" s="34"/>
      <c r="BD513" s="34"/>
      <c r="BE513" s="34"/>
      <c r="BF513" s="34"/>
      <c r="BG513" s="34"/>
      <c r="BH513" s="34"/>
      <c r="BI513" s="34"/>
      <c r="BJ513" s="34"/>
      <c r="BK513" s="34"/>
      <c r="BL513" s="34"/>
      <c r="BM513" s="34"/>
      <c r="BN513" s="34"/>
      <c r="BO513" s="34"/>
      <c r="BP513" s="34"/>
      <c r="BQ513" s="34"/>
      <c r="BR513" s="34"/>
      <c r="BS513" s="34"/>
      <c r="BT513" s="34"/>
      <c r="BU513" s="34"/>
      <c r="BV513" s="34"/>
      <c r="BW513" s="34"/>
      <c r="BX513" s="34"/>
      <c r="BY513" s="34"/>
      <c r="BZ513" s="34"/>
    </row>
    <row r="514" spans="3:78" s="33" customFormat="1">
      <c r="C514" s="38"/>
      <c r="D514" s="47"/>
      <c r="E514" s="38"/>
      <c r="F514" s="39"/>
      <c r="G514" s="39"/>
      <c r="H514" s="40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4"/>
      <c r="AO514" s="34"/>
      <c r="AP514" s="34"/>
      <c r="AQ514" s="34"/>
      <c r="AR514" s="34"/>
      <c r="AS514" s="34"/>
      <c r="AT514" s="34"/>
      <c r="AU514" s="34"/>
      <c r="AV514" s="34"/>
      <c r="AW514" s="34"/>
      <c r="AX514" s="34"/>
      <c r="AY514" s="34"/>
      <c r="AZ514" s="34"/>
      <c r="BA514" s="34"/>
      <c r="BB514" s="34"/>
      <c r="BC514" s="34"/>
      <c r="BD514" s="34"/>
      <c r="BE514" s="34"/>
      <c r="BF514" s="34"/>
      <c r="BG514" s="34"/>
      <c r="BH514" s="34"/>
      <c r="BI514" s="34"/>
      <c r="BJ514" s="34"/>
      <c r="BK514" s="34"/>
      <c r="BL514" s="34"/>
      <c r="BM514" s="34"/>
      <c r="BN514" s="34"/>
      <c r="BO514" s="34"/>
      <c r="BP514" s="34"/>
      <c r="BQ514" s="34"/>
      <c r="BR514" s="34"/>
      <c r="BS514" s="34"/>
      <c r="BT514" s="34"/>
      <c r="BU514" s="34"/>
      <c r="BV514" s="34"/>
      <c r="BW514" s="34"/>
      <c r="BX514" s="34"/>
      <c r="BY514" s="34"/>
      <c r="BZ514" s="34"/>
    </row>
    <row r="515" spans="3:78" s="33" customFormat="1">
      <c r="C515" s="38"/>
      <c r="D515" s="47"/>
      <c r="E515" s="38"/>
      <c r="F515" s="39"/>
      <c r="G515" s="39"/>
      <c r="H515" s="40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4"/>
      <c r="AO515" s="34"/>
      <c r="AP515" s="34"/>
      <c r="AQ515" s="34"/>
      <c r="AR515" s="34"/>
      <c r="AS515" s="34"/>
      <c r="AT515" s="34"/>
      <c r="AU515" s="34"/>
      <c r="AV515" s="34"/>
      <c r="AW515" s="34"/>
      <c r="AX515" s="34"/>
      <c r="AY515" s="34"/>
      <c r="AZ515" s="34"/>
      <c r="BA515" s="34"/>
      <c r="BB515" s="34"/>
      <c r="BC515" s="34"/>
      <c r="BD515" s="34"/>
      <c r="BE515" s="34"/>
      <c r="BF515" s="34"/>
      <c r="BG515" s="34"/>
      <c r="BH515" s="34"/>
      <c r="BI515" s="34"/>
      <c r="BJ515" s="34"/>
      <c r="BK515" s="34"/>
      <c r="BL515" s="34"/>
      <c r="BM515" s="34"/>
      <c r="BN515" s="34"/>
      <c r="BO515" s="34"/>
      <c r="BP515" s="34"/>
      <c r="BQ515" s="34"/>
      <c r="BR515" s="34"/>
      <c r="BS515" s="34"/>
      <c r="BT515" s="34"/>
      <c r="BU515" s="34"/>
      <c r="BV515" s="34"/>
      <c r="BW515" s="34"/>
      <c r="BX515" s="34"/>
      <c r="BY515" s="34"/>
      <c r="BZ515" s="34"/>
    </row>
    <row r="516" spans="3:78" s="33" customFormat="1">
      <c r="C516" s="38"/>
      <c r="D516" s="47"/>
      <c r="E516" s="38"/>
      <c r="F516" s="39"/>
      <c r="G516" s="39"/>
      <c r="H516" s="40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4"/>
      <c r="AO516" s="34"/>
      <c r="AP516" s="34"/>
      <c r="AQ516" s="34"/>
      <c r="AR516" s="34"/>
      <c r="AS516" s="34"/>
      <c r="AT516" s="34"/>
      <c r="AU516" s="34"/>
      <c r="AV516" s="34"/>
      <c r="AW516" s="34"/>
      <c r="AX516" s="34"/>
      <c r="AY516" s="34"/>
      <c r="AZ516" s="34"/>
      <c r="BA516" s="34"/>
      <c r="BB516" s="34"/>
      <c r="BC516" s="34"/>
      <c r="BD516" s="34"/>
      <c r="BE516" s="34"/>
      <c r="BF516" s="34"/>
      <c r="BG516" s="34"/>
      <c r="BH516" s="34"/>
      <c r="BI516" s="34"/>
      <c r="BJ516" s="34"/>
      <c r="BK516" s="34"/>
      <c r="BL516" s="34"/>
      <c r="BM516" s="34"/>
      <c r="BN516" s="34"/>
      <c r="BO516" s="34"/>
      <c r="BP516" s="34"/>
      <c r="BQ516" s="34"/>
      <c r="BR516" s="34"/>
      <c r="BS516" s="34"/>
      <c r="BT516" s="34"/>
      <c r="BU516" s="34"/>
      <c r="BV516" s="34"/>
      <c r="BW516" s="34"/>
      <c r="BX516" s="34"/>
      <c r="BY516" s="34"/>
      <c r="BZ516" s="34"/>
    </row>
    <row r="517" spans="3:78" s="33" customFormat="1">
      <c r="C517" s="38"/>
      <c r="D517" s="47"/>
      <c r="E517" s="38"/>
      <c r="F517" s="39"/>
      <c r="G517" s="39"/>
      <c r="H517" s="40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4"/>
      <c r="AO517" s="34"/>
      <c r="AP517" s="34"/>
      <c r="AQ517" s="34"/>
      <c r="AR517" s="34"/>
      <c r="AS517" s="34"/>
      <c r="AT517" s="34"/>
      <c r="AU517" s="34"/>
      <c r="AV517" s="34"/>
      <c r="AW517" s="34"/>
      <c r="AX517" s="34"/>
      <c r="AY517" s="34"/>
      <c r="AZ517" s="34"/>
      <c r="BA517" s="34"/>
      <c r="BB517" s="34"/>
      <c r="BC517" s="34"/>
      <c r="BD517" s="34"/>
      <c r="BE517" s="34"/>
      <c r="BF517" s="34"/>
      <c r="BG517" s="34"/>
      <c r="BH517" s="34"/>
      <c r="BI517" s="34"/>
      <c r="BJ517" s="34"/>
      <c r="BK517" s="34"/>
      <c r="BL517" s="34"/>
      <c r="BM517" s="34"/>
      <c r="BN517" s="34"/>
      <c r="BO517" s="34"/>
      <c r="BP517" s="34"/>
      <c r="BQ517" s="34"/>
      <c r="BR517" s="34"/>
      <c r="BS517" s="34"/>
      <c r="BT517" s="34"/>
      <c r="BU517" s="34"/>
      <c r="BV517" s="34"/>
      <c r="BW517" s="34"/>
      <c r="BX517" s="34"/>
      <c r="BY517" s="34"/>
      <c r="BZ517" s="34"/>
    </row>
    <row r="518" spans="3:78" s="33" customFormat="1">
      <c r="C518" s="38"/>
      <c r="D518" s="47"/>
      <c r="E518" s="38"/>
      <c r="F518" s="39"/>
      <c r="G518" s="39"/>
      <c r="H518" s="40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4"/>
      <c r="AO518" s="34"/>
      <c r="AP518" s="34"/>
      <c r="AQ518" s="34"/>
      <c r="AR518" s="34"/>
      <c r="AS518" s="34"/>
      <c r="AT518" s="34"/>
      <c r="AU518" s="34"/>
      <c r="AV518" s="34"/>
      <c r="AW518" s="34"/>
      <c r="AX518" s="34"/>
      <c r="AY518" s="34"/>
      <c r="AZ518" s="34"/>
      <c r="BA518" s="34"/>
      <c r="BB518" s="34"/>
      <c r="BC518" s="34"/>
      <c r="BD518" s="34"/>
      <c r="BE518" s="34"/>
      <c r="BF518" s="34"/>
      <c r="BG518" s="34"/>
      <c r="BH518" s="34"/>
      <c r="BI518" s="34"/>
      <c r="BJ518" s="34"/>
      <c r="BK518" s="34"/>
      <c r="BL518" s="34"/>
      <c r="BM518" s="34"/>
      <c r="BN518" s="34"/>
      <c r="BO518" s="34"/>
      <c r="BP518" s="34"/>
      <c r="BQ518" s="34"/>
      <c r="BR518" s="34"/>
      <c r="BS518" s="34"/>
      <c r="BT518" s="34"/>
      <c r="BU518" s="34"/>
      <c r="BV518" s="34"/>
      <c r="BW518" s="34"/>
      <c r="BX518" s="34"/>
      <c r="BY518" s="34"/>
      <c r="BZ518" s="34"/>
    </row>
    <row r="519" spans="3:78" s="33" customFormat="1">
      <c r="C519" s="38"/>
      <c r="D519" s="47"/>
      <c r="E519" s="38"/>
      <c r="F519" s="39"/>
      <c r="G519" s="39"/>
      <c r="H519" s="40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4"/>
      <c r="AO519" s="34"/>
      <c r="AP519" s="34"/>
      <c r="AQ519" s="34"/>
      <c r="AR519" s="34"/>
      <c r="AS519" s="34"/>
      <c r="AT519" s="34"/>
      <c r="AU519" s="34"/>
      <c r="AV519" s="34"/>
      <c r="AW519" s="34"/>
      <c r="AX519" s="34"/>
      <c r="AY519" s="34"/>
      <c r="AZ519" s="34"/>
      <c r="BA519" s="34"/>
      <c r="BB519" s="34"/>
      <c r="BC519" s="34"/>
      <c r="BD519" s="34"/>
      <c r="BE519" s="34"/>
      <c r="BF519" s="34"/>
      <c r="BG519" s="34"/>
      <c r="BH519" s="34"/>
      <c r="BI519" s="34"/>
      <c r="BJ519" s="34"/>
      <c r="BK519" s="34"/>
      <c r="BL519" s="34"/>
      <c r="BM519" s="34"/>
      <c r="BN519" s="34"/>
      <c r="BO519" s="34"/>
      <c r="BP519" s="34"/>
      <c r="BQ519" s="34"/>
      <c r="BR519" s="34"/>
      <c r="BS519" s="34"/>
      <c r="BT519" s="34"/>
      <c r="BU519" s="34"/>
      <c r="BV519" s="34"/>
      <c r="BW519" s="34"/>
      <c r="BX519" s="34"/>
      <c r="BY519" s="34"/>
      <c r="BZ519" s="34"/>
    </row>
    <row r="520" spans="3:78" s="33" customFormat="1">
      <c r="C520" s="38"/>
      <c r="D520" s="47"/>
      <c r="E520" s="38"/>
      <c r="F520" s="39"/>
      <c r="G520" s="39"/>
      <c r="H520" s="40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4"/>
      <c r="AO520" s="34"/>
      <c r="AP520" s="34"/>
      <c r="AQ520" s="34"/>
      <c r="AR520" s="34"/>
      <c r="AS520" s="34"/>
      <c r="AT520" s="34"/>
      <c r="AU520" s="34"/>
      <c r="AV520" s="34"/>
      <c r="AW520" s="34"/>
      <c r="AX520" s="34"/>
      <c r="AY520" s="34"/>
      <c r="AZ520" s="34"/>
      <c r="BA520" s="34"/>
      <c r="BB520" s="34"/>
      <c r="BC520" s="34"/>
      <c r="BD520" s="34"/>
      <c r="BE520" s="34"/>
      <c r="BF520" s="34"/>
      <c r="BG520" s="34"/>
      <c r="BH520" s="34"/>
      <c r="BI520" s="34"/>
      <c r="BJ520" s="34"/>
      <c r="BK520" s="34"/>
      <c r="BL520" s="34"/>
      <c r="BM520" s="34"/>
      <c r="BN520" s="34"/>
      <c r="BO520" s="34"/>
      <c r="BP520" s="34"/>
      <c r="BQ520" s="34"/>
      <c r="BR520" s="34"/>
      <c r="BS520" s="34"/>
      <c r="BT520" s="34"/>
      <c r="BU520" s="34"/>
      <c r="BV520" s="34"/>
      <c r="BW520" s="34"/>
      <c r="BX520" s="34"/>
      <c r="BY520" s="34"/>
      <c r="BZ520" s="34"/>
    </row>
    <row r="521" spans="3:78" s="33" customFormat="1">
      <c r="C521" s="38"/>
      <c r="D521" s="47"/>
      <c r="E521" s="38"/>
      <c r="F521" s="39"/>
      <c r="G521" s="39"/>
      <c r="H521" s="40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4"/>
      <c r="AO521" s="34"/>
      <c r="AP521" s="34"/>
      <c r="AQ521" s="34"/>
      <c r="AR521" s="34"/>
      <c r="AS521" s="34"/>
      <c r="AT521" s="34"/>
      <c r="AU521" s="34"/>
      <c r="AV521" s="34"/>
      <c r="AW521" s="34"/>
      <c r="AX521" s="34"/>
      <c r="AY521" s="34"/>
      <c r="AZ521" s="34"/>
      <c r="BA521" s="34"/>
      <c r="BB521" s="34"/>
      <c r="BC521" s="34"/>
      <c r="BD521" s="34"/>
      <c r="BE521" s="34"/>
      <c r="BF521" s="34"/>
      <c r="BG521" s="34"/>
      <c r="BH521" s="34"/>
      <c r="BI521" s="34"/>
      <c r="BJ521" s="34"/>
      <c r="BK521" s="34"/>
      <c r="BL521" s="34"/>
      <c r="BM521" s="34"/>
      <c r="BN521" s="34"/>
      <c r="BO521" s="34"/>
      <c r="BP521" s="34"/>
      <c r="BQ521" s="34"/>
      <c r="BR521" s="34"/>
      <c r="BS521" s="34"/>
      <c r="BT521" s="34"/>
      <c r="BU521" s="34"/>
      <c r="BV521" s="34"/>
      <c r="BW521" s="34"/>
      <c r="BX521" s="34"/>
      <c r="BY521" s="34"/>
      <c r="BZ521" s="34"/>
    </row>
    <row r="522" spans="3:78" s="33" customFormat="1">
      <c r="C522" s="38"/>
      <c r="D522" s="47"/>
      <c r="E522" s="38"/>
      <c r="F522" s="39"/>
      <c r="G522" s="39"/>
      <c r="H522" s="40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  <c r="AO522" s="34"/>
      <c r="AP522" s="34"/>
      <c r="AQ522" s="34"/>
      <c r="AR522" s="34"/>
      <c r="AS522" s="34"/>
      <c r="AT522" s="34"/>
      <c r="AU522" s="34"/>
      <c r="AV522" s="34"/>
      <c r="AW522" s="34"/>
      <c r="AX522" s="34"/>
      <c r="AY522" s="34"/>
      <c r="AZ522" s="34"/>
      <c r="BA522" s="34"/>
      <c r="BB522" s="34"/>
      <c r="BC522" s="34"/>
      <c r="BD522" s="34"/>
      <c r="BE522" s="34"/>
      <c r="BF522" s="34"/>
      <c r="BG522" s="34"/>
      <c r="BH522" s="34"/>
      <c r="BI522" s="34"/>
      <c r="BJ522" s="34"/>
      <c r="BK522" s="34"/>
      <c r="BL522" s="34"/>
      <c r="BM522" s="34"/>
      <c r="BN522" s="34"/>
      <c r="BO522" s="34"/>
      <c r="BP522" s="34"/>
      <c r="BQ522" s="34"/>
      <c r="BR522" s="34"/>
      <c r="BS522" s="34"/>
      <c r="BT522" s="34"/>
      <c r="BU522" s="34"/>
      <c r="BV522" s="34"/>
      <c r="BW522" s="34"/>
      <c r="BX522" s="34"/>
      <c r="BY522" s="34"/>
      <c r="BZ522" s="34"/>
    </row>
    <row r="523" spans="3:78" s="33" customFormat="1">
      <c r="C523" s="38"/>
      <c r="D523" s="47"/>
      <c r="E523" s="38"/>
      <c r="F523" s="39"/>
      <c r="G523" s="39"/>
      <c r="H523" s="40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4"/>
      <c r="AO523" s="34"/>
      <c r="AP523" s="34"/>
      <c r="AQ523" s="34"/>
      <c r="AR523" s="34"/>
      <c r="AS523" s="34"/>
      <c r="AT523" s="34"/>
      <c r="AU523" s="34"/>
      <c r="AV523" s="34"/>
      <c r="AW523" s="34"/>
      <c r="AX523" s="34"/>
      <c r="AY523" s="34"/>
      <c r="AZ523" s="34"/>
      <c r="BA523" s="34"/>
      <c r="BB523" s="34"/>
      <c r="BC523" s="34"/>
      <c r="BD523" s="34"/>
      <c r="BE523" s="34"/>
      <c r="BF523" s="34"/>
      <c r="BG523" s="34"/>
      <c r="BH523" s="34"/>
      <c r="BI523" s="34"/>
      <c r="BJ523" s="34"/>
      <c r="BK523" s="34"/>
      <c r="BL523" s="34"/>
      <c r="BM523" s="34"/>
      <c r="BN523" s="34"/>
      <c r="BO523" s="34"/>
      <c r="BP523" s="34"/>
      <c r="BQ523" s="34"/>
      <c r="BR523" s="34"/>
      <c r="BS523" s="34"/>
      <c r="BT523" s="34"/>
      <c r="BU523" s="34"/>
      <c r="BV523" s="34"/>
      <c r="BW523" s="34"/>
      <c r="BX523" s="34"/>
      <c r="BY523" s="34"/>
      <c r="BZ523" s="34"/>
    </row>
    <row r="524" spans="3:78" s="33" customFormat="1">
      <c r="C524" s="38"/>
      <c r="D524" s="47"/>
      <c r="E524" s="38"/>
      <c r="F524" s="39"/>
      <c r="G524" s="39"/>
      <c r="H524" s="40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4"/>
      <c r="AO524" s="34"/>
      <c r="AP524" s="34"/>
      <c r="AQ524" s="34"/>
      <c r="AR524" s="34"/>
      <c r="AS524" s="34"/>
      <c r="AT524" s="34"/>
      <c r="AU524" s="34"/>
      <c r="AV524" s="34"/>
      <c r="AW524" s="34"/>
      <c r="AX524" s="34"/>
      <c r="AY524" s="34"/>
      <c r="AZ524" s="34"/>
      <c r="BA524" s="34"/>
      <c r="BB524" s="34"/>
      <c r="BC524" s="34"/>
      <c r="BD524" s="34"/>
      <c r="BE524" s="34"/>
      <c r="BF524" s="34"/>
      <c r="BG524" s="34"/>
      <c r="BH524" s="34"/>
      <c r="BI524" s="34"/>
      <c r="BJ524" s="34"/>
      <c r="BK524" s="34"/>
      <c r="BL524" s="34"/>
      <c r="BM524" s="34"/>
      <c r="BN524" s="34"/>
      <c r="BO524" s="34"/>
      <c r="BP524" s="34"/>
      <c r="BQ524" s="34"/>
      <c r="BR524" s="34"/>
      <c r="BS524" s="34"/>
      <c r="BT524" s="34"/>
      <c r="BU524" s="34"/>
      <c r="BV524" s="34"/>
      <c r="BW524" s="34"/>
      <c r="BX524" s="34"/>
      <c r="BY524" s="34"/>
      <c r="BZ524" s="34"/>
    </row>
    <row r="525" spans="3:78" s="33" customFormat="1">
      <c r="C525" s="38"/>
      <c r="D525" s="47"/>
      <c r="E525" s="38"/>
      <c r="F525" s="39"/>
      <c r="G525" s="39"/>
      <c r="H525" s="40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4"/>
      <c r="AO525" s="34"/>
      <c r="AP525" s="34"/>
      <c r="AQ525" s="34"/>
      <c r="AR525" s="34"/>
      <c r="AS525" s="34"/>
      <c r="AT525" s="34"/>
      <c r="AU525" s="34"/>
      <c r="AV525" s="34"/>
      <c r="AW525" s="34"/>
      <c r="AX525" s="34"/>
      <c r="AY525" s="34"/>
      <c r="AZ525" s="34"/>
      <c r="BA525" s="34"/>
      <c r="BB525" s="34"/>
      <c r="BC525" s="34"/>
      <c r="BD525" s="34"/>
      <c r="BE525" s="34"/>
      <c r="BF525" s="34"/>
      <c r="BG525" s="34"/>
      <c r="BH525" s="34"/>
      <c r="BI525" s="34"/>
      <c r="BJ525" s="34"/>
      <c r="BK525" s="34"/>
      <c r="BL525" s="34"/>
      <c r="BM525" s="34"/>
      <c r="BN525" s="34"/>
      <c r="BO525" s="34"/>
      <c r="BP525" s="34"/>
      <c r="BQ525" s="34"/>
      <c r="BR525" s="34"/>
      <c r="BS525" s="34"/>
      <c r="BT525" s="34"/>
      <c r="BU525" s="34"/>
      <c r="BV525" s="34"/>
      <c r="BW525" s="34"/>
      <c r="BX525" s="34"/>
      <c r="BY525" s="34"/>
      <c r="BZ525" s="34"/>
    </row>
    <row r="526" spans="3:78" s="33" customFormat="1">
      <c r="C526" s="38"/>
      <c r="D526" s="47"/>
      <c r="E526" s="38"/>
      <c r="F526" s="39"/>
      <c r="G526" s="39"/>
      <c r="H526" s="40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4"/>
      <c r="AO526" s="34"/>
      <c r="AP526" s="34"/>
      <c r="AQ526" s="34"/>
      <c r="AR526" s="34"/>
      <c r="AS526" s="34"/>
      <c r="AT526" s="34"/>
      <c r="AU526" s="34"/>
      <c r="AV526" s="34"/>
      <c r="AW526" s="34"/>
      <c r="AX526" s="34"/>
      <c r="AY526" s="34"/>
      <c r="AZ526" s="34"/>
      <c r="BA526" s="34"/>
      <c r="BB526" s="34"/>
      <c r="BC526" s="34"/>
      <c r="BD526" s="34"/>
      <c r="BE526" s="34"/>
      <c r="BF526" s="34"/>
      <c r="BG526" s="34"/>
      <c r="BH526" s="34"/>
      <c r="BI526" s="34"/>
      <c r="BJ526" s="34"/>
      <c r="BK526" s="34"/>
      <c r="BL526" s="34"/>
      <c r="BM526" s="34"/>
      <c r="BN526" s="34"/>
      <c r="BO526" s="34"/>
      <c r="BP526" s="34"/>
      <c r="BQ526" s="34"/>
      <c r="BR526" s="34"/>
      <c r="BS526" s="34"/>
      <c r="BT526" s="34"/>
      <c r="BU526" s="34"/>
      <c r="BV526" s="34"/>
      <c r="BW526" s="34"/>
      <c r="BX526" s="34"/>
      <c r="BY526" s="34"/>
      <c r="BZ526" s="34"/>
    </row>
    <row r="527" spans="3:78" s="33" customFormat="1">
      <c r="C527" s="38"/>
      <c r="D527" s="47"/>
      <c r="E527" s="38"/>
      <c r="F527" s="39"/>
      <c r="G527" s="39"/>
      <c r="H527" s="40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4"/>
      <c r="AO527" s="34"/>
      <c r="AP527" s="34"/>
      <c r="AQ527" s="34"/>
      <c r="AR527" s="34"/>
      <c r="AS527" s="34"/>
      <c r="AT527" s="34"/>
      <c r="AU527" s="34"/>
      <c r="AV527" s="34"/>
      <c r="AW527" s="34"/>
      <c r="AX527" s="34"/>
      <c r="AY527" s="34"/>
      <c r="AZ527" s="34"/>
      <c r="BA527" s="34"/>
      <c r="BB527" s="34"/>
      <c r="BC527" s="34"/>
      <c r="BD527" s="34"/>
      <c r="BE527" s="34"/>
      <c r="BF527" s="34"/>
      <c r="BG527" s="34"/>
      <c r="BH527" s="34"/>
      <c r="BI527" s="34"/>
      <c r="BJ527" s="34"/>
      <c r="BK527" s="34"/>
      <c r="BL527" s="34"/>
      <c r="BM527" s="34"/>
      <c r="BN527" s="34"/>
      <c r="BO527" s="34"/>
      <c r="BP527" s="34"/>
      <c r="BQ527" s="34"/>
      <c r="BR527" s="34"/>
      <c r="BS527" s="34"/>
      <c r="BT527" s="34"/>
      <c r="BU527" s="34"/>
      <c r="BV527" s="34"/>
      <c r="BW527" s="34"/>
      <c r="BX527" s="34"/>
      <c r="BY527" s="34"/>
      <c r="BZ527" s="34"/>
    </row>
    <row r="528" spans="3:78" s="33" customFormat="1">
      <c r="C528" s="38"/>
      <c r="D528" s="47"/>
      <c r="E528" s="38"/>
      <c r="F528" s="39"/>
      <c r="G528" s="39"/>
      <c r="H528" s="40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  <c r="AO528" s="34"/>
      <c r="AP528" s="34"/>
      <c r="AQ528" s="34"/>
      <c r="AR528" s="34"/>
      <c r="AS528" s="34"/>
      <c r="AT528" s="34"/>
      <c r="AU528" s="34"/>
      <c r="AV528" s="34"/>
      <c r="AW528" s="34"/>
      <c r="AX528" s="34"/>
      <c r="AY528" s="34"/>
      <c r="AZ528" s="34"/>
      <c r="BA528" s="34"/>
      <c r="BB528" s="34"/>
      <c r="BC528" s="34"/>
      <c r="BD528" s="34"/>
      <c r="BE528" s="34"/>
      <c r="BF528" s="34"/>
      <c r="BG528" s="34"/>
      <c r="BH528" s="34"/>
      <c r="BI528" s="34"/>
      <c r="BJ528" s="34"/>
      <c r="BK528" s="34"/>
      <c r="BL528" s="34"/>
      <c r="BM528" s="34"/>
      <c r="BN528" s="34"/>
      <c r="BO528" s="34"/>
      <c r="BP528" s="34"/>
      <c r="BQ528" s="34"/>
      <c r="BR528" s="34"/>
      <c r="BS528" s="34"/>
      <c r="BT528" s="34"/>
      <c r="BU528" s="34"/>
      <c r="BV528" s="34"/>
      <c r="BW528" s="34"/>
      <c r="BX528" s="34"/>
      <c r="BY528" s="34"/>
      <c r="BZ528" s="34"/>
    </row>
    <row r="529" spans="3:78" s="33" customFormat="1">
      <c r="C529" s="38"/>
      <c r="D529" s="47"/>
      <c r="E529" s="38"/>
      <c r="F529" s="39"/>
      <c r="G529" s="39"/>
      <c r="H529" s="40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4"/>
      <c r="AO529" s="34"/>
      <c r="AP529" s="34"/>
      <c r="AQ529" s="34"/>
      <c r="AR529" s="34"/>
      <c r="AS529" s="34"/>
      <c r="AT529" s="34"/>
      <c r="AU529" s="34"/>
      <c r="AV529" s="34"/>
      <c r="AW529" s="34"/>
      <c r="AX529" s="34"/>
      <c r="AY529" s="34"/>
      <c r="AZ529" s="34"/>
      <c r="BA529" s="34"/>
      <c r="BB529" s="34"/>
      <c r="BC529" s="34"/>
      <c r="BD529" s="34"/>
      <c r="BE529" s="34"/>
      <c r="BF529" s="34"/>
      <c r="BG529" s="34"/>
      <c r="BH529" s="34"/>
      <c r="BI529" s="34"/>
      <c r="BJ529" s="34"/>
      <c r="BK529" s="34"/>
      <c r="BL529" s="34"/>
      <c r="BM529" s="34"/>
      <c r="BN529" s="34"/>
      <c r="BO529" s="34"/>
      <c r="BP529" s="34"/>
      <c r="BQ529" s="34"/>
      <c r="BR529" s="34"/>
      <c r="BS529" s="34"/>
      <c r="BT529" s="34"/>
      <c r="BU529" s="34"/>
      <c r="BV529" s="34"/>
      <c r="BW529" s="34"/>
      <c r="BX529" s="34"/>
      <c r="BY529" s="34"/>
      <c r="BZ529" s="34"/>
    </row>
    <row r="530" spans="3:78" s="33" customFormat="1">
      <c r="C530" s="38"/>
      <c r="D530" s="47"/>
      <c r="E530" s="38"/>
      <c r="F530" s="39"/>
      <c r="G530" s="39"/>
      <c r="H530" s="40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4"/>
      <c r="AO530" s="34"/>
      <c r="AP530" s="34"/>
      <c r="AQ530" s="34"/>
      <c r="AR530" s="34"/>
      <c r="AS530" s="34"/>
      <c r="AT530" s="34"/>
      <c r="AU530" s="34"/>
      <c r="AV530" s="34"/>
      <c r="AW530" s="34"/>
      <c r="AX530" s="34"/>
      <c r="AY530" s="34"/>
      <c r="AZ530" s="34"/>
      <c r="BA530" s="34"/>
      <c r="BB530" s="34"/>
      <c r="BC530" s="34"/>
      <c r="BD530" s="34"/>
      <c r="BE530" s="34"/>
      <c r="BF530" s="34"/>
      <c r="BG530" s="34"/>
      <c r="BH530" s="34"/>
      <c r="BI530" s="34"/>
      <c r="BJ530" s="34"/>
      <c r="BK530" s="34"/>
      <c r="BL530" s="34"/>
      <c r="BM530" s="34"/>
      <c r="BN530" s="34"/>
      <c r="BO530" s="34"/>
      <c r="BP530" s="34"/>
      <c r="BQ530" s="34"/>
      <c r="BR530" s="34"/>
      <c r="BS530" s="34"/>
      <c r="BT530" s="34"/>
      <c r="BU530" s="34"/>
      <c r="BV530" s="34"/>
      <c r="BW530" s="34"/>
      <c r="BX530" s="34"/>
      <c r="BY530" s="34"/>
      <c r="BZ530" s="34"/>
    </row>
    <row r="531" spans="3:78" s="33" customFormat="1">
      <c r="C531" s="38"/>
      <c r="D531" s="47"/>
      <c r="E531" s="38"/>
      <c r="F531" s="39"/>
      <c r="G531" s="39"/>
      <c r="H531" s="40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4"/>
      <c r="AO531" s="34"/>
      <c r="AP531" s="34"/>
      <c r="AQ531" s="34"/>
      <c r="AR531" s="34"/>
      <c r="AS531" s="34"/>
      <c r="AT531" s="34"/>
      <c r="AU531" s="34"/>
      <c r="AV531" s="34"/>
      <c r="AW531" s="34"/>
      <c r="AX531" s="34"/>
      <c r="AY531" s="34"/>
      <c r="AZ531" s="34"/>
      <c r="BA531" s="34"/>
      <c r="BB531" s="34"/>
      <c r="BC531" s="34"/>
      <c r="BD531" s="34"/>
      <c r="BE531" s="34"/>
      <c r="BF531" s="34"/>
      <c r="BG531" s="34"/>
      <c r="BH531" s="34"/>
      <c r="BI531" s="34"/>
      <c r="BJ531" s="34"/>
      <c r="BK531" s="34"/>
      <c r="BL531" s="34"/>
      <c r="BM531" s="34"/>
      <c r="BN531" s="34"/>
      <c r="BO531" s="34"/>
      <c r="BP531" s="34"/>
      <c r="BQ531" s="34"/>
      <c r="BR531" s="34"/>
      <c r="BS531" s="34"/>
      <c r="BT531" s="34"/>
      <c r="BU531" s="34"/>
      <c r="BV531" s="34"/>
      <c r="BW531" s="34"/>
      <c r="BX531" s="34"/>
      <c r="BY531" s="34"/>
      <c r="BZ531" s="34"/>
    </row>
    <row r="532" spans="3:78" s="33" customFormat="1">
      <c r="C532" s="38"/>
      <c r="D532" s="47"/>
      <c r="E532" s="38"/>
      <c r="F532" s="39"/>
      <c r="G532" s="39"/>
      <c r="H532" s="40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4"/>
      <c r="AO532" s="34"/>
      <c r="AP532" s="34"/>
      <c r="AQ532" s="34"/>
      <c r="AR532" s="34"/>
      <c r="AS532" s="34"/>
      <c r="AT532" s="34"/>
      <c r="AU532" s="34"/>
      <c r="AV532" s="34"/>
      <c r="AW532" s="34"/>
      <c r="AX532" s="34"/>
      <c r="AY532" s="34"/>
      <c r="AZ532" s="34"/>
      <c r="BA532" s="34"/>
      <c r="BB532" s="34"/>
      <c r="BC532" s="34"/>
      <c r="BD532" s="34"/>
      <c r="BE532" s="34"/>
      <c r="BF532" s="34"/>
      <c r="BG532" s="34"/>
      <c r="BH532" s="34"/>
      <c r="BI532" s="34"/>
      <c r="BJ532" s="34"/>
      <c r="BK532" s="34"/>
      <c r="BL532" s="34"/>
      <c r="BM532" s="34"/>
      <c r="BN532" s="34"/>
      <c r="BO532" s="34"/>
      <c r="BP532" s="34"/>
      <c r="BQ532" s="34"/>
      <c r="BR532" s="34"/>
      <c r="BS532" s="34"/>
      <c r="BT532" s="34"/>
      <c r="BU532" s="34"/>
      <c r="BV532" s="34"/>
      <c r="BW532" s="34"/>
      <c r="BX532" s="34"/>
      <c r="BY532" s="34"/>
      <c r="BZ532" s="34"/>
    </row>
    <row r="533" spans="3:78" s="33" customFormat="1">
      <c r="C533" s="38"/>
      <c r="D533" s="47"/>
      <c r="E533" s="38"/>
      <c r="F533" s="39"/>
      <c r="G533" s="39"/>
      <c r="H533" s="40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4"/>
      <c r="AO533" s="34"/>
      <c r="AP533" s="34"/>
      <c r="AQ533" s="34"/>
      <c r="AR533" s="34"/>
      <c r="AS533" s="34"/>
      <c r="AT533" s="34"/>
      <c r="AU533" s="34"/>
      <c r="AV533" s="34"/>
      <c r="AW533" s="34"/>
      <c r="AX533" s="34"/>
      <c r="AY533" s="34"/>
      <c r="AZ533" s="34"/>
      <c r="BA533" s="34"/>
      <c r="BB533" s="34"/>
      <c r="BC533" s="34"/>
      <c r="BD533" s="34"/>
      <c r="BE533" s="34"/>
      <c r="BF533" s="34"/>
      <c r="BG533" s="34"/>
      <c r="BH533" s="34"/>
      <c r="BI533" s="34"/>
      <c r="BJ533" s="34"/>
      <c r="BK533" s="34"/>
      <c r="BL533" s="34"/>
      <c r="BM533" s="34"/>
      <c r="BN533" s="34"/>
      <c r="BO533" s="34"/>
      <c r="BP533" s="34"/>
      <c r="BQ533" s="34"/>
      <c r="BR533" s="34"/>
      <c r="BS533" s="34"/>
      <c r="BT533" s="34"/>
      <c r="BU533" s="34"/>
      <c r="BV533" s="34"/>
      <c r="BW533" s="34"/>
      <c r="BX533" s="34"/>
      <c r="BY533" s="34"/>
      <c r="BZ533" s="34"/>
    </row>
    <row r="534" spans="3:78" s="33" customFormat="1">
      <c r="C534" s="38"/>
      <c r="D534" s="47"/>
      <c r="E534" s="38"/>
      <c r="F534" s="39"/>
      <c r="G534" s="39"/>
      <c r="H534" s="40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4"/>
      <c r="AO534" s="34"/>
      <c r="AP534" s="34"/>
      <c r="AQ534" s="34"/>
      <c r="AR534" s="34"/>
      <c r="AS534" s="34"/>
      <c r="AT534" s="34"/>
      <c r="AU534" s="34"/>
      <c r="AV534" s="34"/>
      <c r="AW534" s="34"/>
      <c r="AX534" s="34"/>
      <c r="AY534" s="34"/>
      <c r="AZ534" s="34"/>
      <c r="BA534" s="34"/>
      <c r="BB534" s="34"/>
      <c r="BC534" s="34"/>
      <c r="BD534" s="34"/>
      <c r="BE534" s="34"/>
      <c r="BF534" s="34"/>
      <c r="BG534" s="34"/>
      <c r="BH534" s="34"/>
      <c r="BI534" s="34"/>
      <c r="BJ534" s="34"/>
      <c r="BK534" s="34"/>
      <c r="BL534" s="34"/>
      <c r="BM534" s="34"/>
      <c r="BN534" s="34"/>
      <c r="BO534" s="34"/>
      <c r="BP534" s="34"/>
      <c r="BQ534" s="34"/>
      <c r="BR534" s="34"/>
      <c r="BS534" s="34"/>
      <c r="BT534" s="34"/>
      <c r="BU534" s="34"/>
      <c r="BV534" s="34"/>
      <c r="BW534" s="34"/>
      <c r="BX534" s="34"/>
      <c r="BY534" s="34"/>
      <c r="BZ534" s="34"/>
    </row>
    <row r="535" spans="3:78" s="33" customFormat="1">
      <c r="C535" s="38"/>
      <c r="D535" s="47"/>
      <c r="E535" s="38"/>
      <c r="F535" s="39"/>
      <c r="G535" s="39"/>
      <c r="H535" s="40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4"/>
      <c r="AO535" s="34"/>
      <c r="AP535" s="34"/>
      <c r="AQ535" s="34"/>
      <c r="AR535" s="34"/>
      <c r="AS535" s="34"/>
      <c r="AT535" s="34"/>
      <c r="AU535" s="34"/>
      <c r="AV535" s="34"/>
      <c r="AW535" s="34"/>
      <c r="AX535" s="34"/>
      <c r="AY535" s="34"/>
      <c r="AZ535" s="34"/>
      <c r="BA535" s="34"/>
      <c r="BB535" s="34"/>
      <c r="BC535" s="34"/>
      <c r="BD535" s="34"/>
      <c r="BE535" s="34"/>
      <c r="BF535" s="34"/>
      <c r="BG535" s="34"/>
      <c r="BH535" s="34"/>
      <c r="BI535" s="34"/>
      <c r="BJ535" s="34"/>
      <c r="BK535" s="34"/>
      <c r="BL535" s="34"/>
      <c r="BM535" s="34"/>
      <c r="BN535" s="34"/>
      <c r="BO535" s="34"/>
      <c r="BP535" s="34"/>
      <c r="BQ535" s="34"/>
      <c r="BR535" s="34"/>
      <c r="BS535" s="34"/>
      <c r="BT535" s="34"/>
      <c r="BU535" s="34"/>
      <c r="BV535" s="34"/>
      <c r="BW535" s="34"/>
      <c r="BX535" s="34"/>
      <c r="BY535" s="34"/>
      <c r="BZ535" s="34"/>
    </row>
    <row r="536" spans="3:78" s="33" customFormat="1">
      <c r="C536" s="38"/>
      <c r="D536" s="47"/>
      <c r="E536" s="38"/>
      <c r="F536" s="39"/>
      <c r="G536" s="39"/>
      <c r="H536" s="40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4"/>
      <c r="AO536" s="34"/>
      <c r="AP536" s="34"/>
      <c r="AQ536" s="34"/>
      <c r="AR536" s="34"/>
      <c r="AS536" s="34"/>
      <c r="AT536" s="34"/>
      <c r="AU536" s="34"/>
      <c r="AV536" s="34"/>
      <c r="AW536" s="34"/>
      <c r="AX536" s="34"/>
      <c r="AY536" s="34"/>
      <c r="AZ536" s="34"/>
      <c r="BA536" s="34"/>
      <c r="BB536" s="34"/>
      <c r="BC536" s="34"/>
      <c r="BD536" s="34"/>
      <c r="BE536" s="34"/>
      <c r="BF536" s="34"/>
      <c r="BG536" s="34"/>
      <c r="BH536" s="34"/>
      <c r="BI536" s="34"/>
      <c r="BJ536" s="34"/>
      <c r="BK536" s="34"/>
      <c r="BL536" s="34"/>
      <c r="BM536" s="34"/>
      <c r="BN536" s="34"/>
      <c r="BO536" s="34"/>
      <c r="BP536" s="34"/>
      <c r="BQ536" s="34"/>
      <c r="BR536" s="34"/>
      <c r="BS536" s="34"/>
      <c r="BT536" s="34"/>
      <c r="BU536" s="34"/>
      <c r="BV536" s="34"/>
      <c r="BW536" s="34"/>
      <c r="BX536" s="34"/>
      <c r="BY536" s="34"/>
      <c r="BZ536" s="34"/>
    </row>
    <row r="537" spans="3:78" s="33" customFormat="1">
      <c r="C537" s="38"/>
      <c r="D537" s="47"/>
      <c r="E537" s="38"/>
      <c r="F537" s="39"/>
      <c r="G537" s="39"/>
      <c r="H537" s="40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4"/>
      <c r="AO537" s="34"/>
      <c r="AP537" s="34"/>
      <c r="AQ537" s="34"/>
      <c r="AR537" s="34"/>
      <c r="AS537" s="34"/>
      <c r="AT537" s="34"/>
      <c r="AU537" s="34"/>
      <c r="AV537" s="34"/>
      <c r="AW537" s="34"/>
      <c r="AX537" s="34"/>
      <c r="AY537" s="34"/>
      <c r="AZ537" s="34"/>
      <c r="BA537" s="34"/>
      <c r="BB537" s="34"/>
      <c r="BC537" s="34"/>
      <c r="BD537" s="34"/>
      <c r="BE537" s="34"/>
      <c r="BF537" s="34"/>
      <c r="BG537" s="34"/>
      <c r="BH537" s="34"/>
      <c r="BI537" s="34"/>
      <c r="BJ537" s="34"/>
      <c r="BK537" s="34"/>
      <c r="BL537" s="34"/>
      <c r="BM537" s="34"/>
      <c r="BN537" s="34"/>
      <c r="BO537" s="34"/>
      <c r="BP537" s="34"/>
      <c r="BQ537" s="34"/>
      <c r="BR537" s="34"/>
      <c r="BS537" s="34"/>
      <c r="BT537" s="34"/>
      <c r="BU537" s="34"/>
      <c r="BV537" s="34"/>
      <c r="BW537" s="34"/>
      <c r="BX537" s="34"/>
      <c r="BY537" s="34"/>
      <c r="BZ537" s="34"/>
    </row>
    <row r="538" spans="3:78" s="33" customFormat="1">
      <c r="C538" s="38"/>
      <c r="D538" s="47"/>
      <c r="E538" s="38"/>
      <c r="F538" s="39"/>
      <c r="G538" s="39"/>
      <c r="H538" s="40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4"/>
      <c r="AO538" s="34"/>
      <c r="AP538" s="34"/>
      <c r="AQ538" s="34"/>
      <c r="AR538" s="34"/>
      <c r="AS538" s="34"/>
      <c r="AT538" s="34"/>
      <c r="AU538" s="34"/>
      <c r="AV538" s="34"/>
      <c r="AW538" s="34"/>
      <c r="AX538" s="34"/>
      <c r="AY538" s="34"/>
      <c r="AZ538" s="34"/>
      <c r="BA538" s="34"/>
      <c r="BB538" s="34"/>
      <c r="BC538" s="34"/>
      <c r="BD538" s="34"/>
      <c r="BE538" s="34"/>
      <c r="BF538" s="34"/>
      <c r="BG538" s="34"/>
      <c r="BH538" s="34"/>
      <c r="BI538" s="34"/>
      <c r="BJ538" s="34"/>
      <c r="BK538" s="34"/>
      <c r="BL538" s="34"/>
      <c r="BM538" s="34"/>
      <c r="BN538" s="34"/>
      <c r="BO538" s="34"/>
      <c r="BP538" s="34"/>
      <c r="BQ538" s="34"/>
      <c r="BR538" s="34"/>
      <c r="BS538" s="34"/>
      <c r="BT538" s="34"/>
      <c r="BU538" s="34"/>
      <c r="BV538" s="34"/>
      <c r="BW538" s="34"/>
      <c r="BX538" s="34"/>
      <c r="BY538" s="34"/>
      <c r="BZ538" s="34"/>
    </row>
    <row r="539" spans="3:78" s="33" customFormat="1">
      <c r="C539" s="38"/>
      <c r="D539" s="47"/>
      <c r="E539" s="38"/>
      <c r="F539" s="39"/>
      <c r="G539" s="39"/>
      <c r="H539" s="40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4"/>
      <c r="AO539" s="34"/>
      <c r="AP539" s="34"/>
      <c r="AQ539" s="34"/>
      <c r="AR539" s="34"/>
      <c r="AS539" s="34"/>
      <c r="AT539" s="34"/>
      <c r="AU539" s="34"/>
      <c r="AV539" s="34"/>
      <c r="AW539" s="34"/>
      <c r="AX539" s="34"/>
      <c r="AY539" s="34"/>
      <c r="AZ539" s="34"/>
      <c r="BA539" s="34"/>
      <c r="BB539" s="34"/>
      <c r="BC539" s="34"/>
      <c r="BD539" s="34"/>
      <c r="BE539" s="34"/>
      <c r="BF539" s="34"/>
      <c r="BG539" s="34"/>
      <c r="BH539" s="34"/>
      <c r="BI539" s="34"/>
      <c r="BJ539" s="34"/>
      <c r="BK539" s="34"/>
      <c r="BL539" s="34"/>
      <c r="BM539" s="34"/>
      <c r="BN539" s="34"/>
      <c r="BO539" s="34"/>
      <c r="BP539" s="34"/>
      <c r="BQ539" s="34"/>
      <c r="BR539" s="34"/>
      <c r="BS539" s="34"/>
      <c r="BT539" s="34"/>
      <c r="BU539" s="34"/>
      <c r="BV539" s="34"/>
      <c r="BW539" s="34"/>
      <c r="BX539" s="34"/>
      <c r="BY539" s="34"/>
      <c r="BZ539" s="34"/>
    </row>
    <row r="540" spans="3:78" s="33" customFormat="1">
      <c r="C540" s="38"/>
      <c r="D540" s="47"/>
      <c r="E540" s="38"/>
      <c r="F540" s="39"/>
      <c r="G540" s="39"/>
      <c r="H540" s="40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4"/>
      <c r="AO540" s="34"/>
      <c r="AP540" s="34"/>
      <c r="AQ540" s="34"/>
      <c r="AR540" s="34"/>
      <c r="AS540" s="34"/>
      <c r="AT540" s="34"/>
      <c r="AU540" s="34"/>
      <c r="AV540" s="34"/>
      <c r="AW540" s="34"/>
      <c r="AX540" s="34"/>
      <c r="AY540" s="34"/>
      <c r="AZ540" s="34"/>
      <c r="BA540" s="34"/>
      <c r="BB540" s="34"/>
      <c r="BC540" s="34"/>
      <c r="BD540" s="34"/>
      <c r="BE540" s="34"/>
      <c r="BF540" s="34"/>
      <c r="BG540" s="34"/>
      <c r="BH540" s="34"/>
      <c r="BI540" s="34"/>
      <c r="BJ540" s="34"/>
      <c r="BK540" s="34"/>
      <c r="BL540" s="34"/>
      <c r="BM540" s="34"/>
      <c r="BN540" s="34"/>
      <c r="BO540" s="34"/>
      <c r="BP540" s="34"/>
      <c r="BQ540" s="34"/>
      <c r="BR540" s="34"/>
      <c r="BS540" s="34"/>
      <c r="BT540" s="34"/>
      <c r="BU540" s="34"/>
      <c r="BV540" s="34"/>
      <c r="BW540" s="34"/>
      <c r="BX540" s="34"/>
      <c r="BY540" s="34"/>
      <c r="BZ540" s="34"/>
    </row>
    <row r="541" spans="3:78" s="33" customFormat="1">
      <c r="C541" s="38"/>
      <c r="D541" s="47"/>
      <c r="E541" s="38"/>
      <c r="F541" s="39"/>
      <c r="G541" s="39"/>
      <c r="H541" s="40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4"/>
      <c r="AO541" s="34"/>
      <c r="AP541" s="34"/>
      <c r="AQ541" s="34"/>
      <c r="AR541" s="34"/>
      <c r="AS541" s="34"/>
      <c r="AT541" s="34"/>
      <c r="AU541" s="34"/>
      <c r="AV541" s="34"/>
      <c r="AW541" s="34"/>
      <c r="AX541" s="34"/>
      <c r="AY541" s="34"/>
      <c r="AZ541" s="34"/>
      <c r="BA541" s="34"/>
      <c r="BB541" s="34"/>
      <c r="BC541" s="34"/>
      <c r="BD541" s="34"/>
      <c r="BE541" s="34"/>
      <c r="BF541" s="34"/>
      <c r="BG541" s="34"/>
      <c r="BH541" s="34"/>
      <c r="BI541" s="34"/>
      <c r="BJ541" s="34"/>
      <c r="BK541" s="34"/>
      <c r="BL541" s="34"/>
      <c r="BM541" s="34"/>
      <c r="BN541" s="34"/>
      <c r="BO541" s="34"/>
      <c r="BP541" s="34"/>
      <c r="BQ541" s="34"/>
      <c r="BR541" s="34"/>
      <c r="BS541" s="34"/>
      <c r="BT541" s="34"/>
      <c r="BU541" s="34"/>
      <c r="BV541" s="34"/>
      <c r="BW541" s="34"/>
      <c r="BX541" s="34"/>
      <c r="BY541" s="34"/>
      <c r="BZ541" s="34"/>
    </row>
    <row r="542" spans="3:78" s="33" customFormat="1">
      <c r="C542" s="38"/>
      <c r="D542" s="47"/>
      <c r="E542" s="38"/>
      <c r="F542" s="39"/>
      <c r="G542" s="39"/>
      <c r="H542" s="40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4"/>
      <c r="AO542" s="34"/>
      <c r="AP542" s="34"/>
      <c r="AQ542" s="34"/>
      <c r="AR542" s="34"/>
      <c r="AS542" s="34"/>
      <c r="AT542" s="34"/>
      <c r="AU542" s="34"/>
      <c r="AV542" s="34"/>
      <c r="AW542" s="34"/>
      <c r="AX542" s="34"/>
      <c r="AY542" s="34"/>
      <c r="AZ542" s="34"/>
      <c r="BA542" s="34"/>
      <c r="BB542" s="34"/>
      <c r="BC542" s="34"/>
      <c r="BD542" s="34"/>
      <c r="BE542" s="34"/>
      <c r="BF542" s="34"/>
      <c r="BG542" s="34"/>
      <c r="BH542" s="34"/>
      <c r="BI542" s="34"/>
      <c r="BJ542" s="34"/>
      <c r="BK542" s="34"/>
      <c r="BL542" s="34"/>
      <c r="BM542" s="34"/>
      <c r="BN542" s="34"/>
      <c r="BO542" s="34"/>
      <c r="BP542" s="34"/>
      <c r="BQ542" s="34"/>
      <c r="BR542" s="34"/>
      <c r="BS542" s="34"/>
      <c r="BT542" s="34"/>
      <c r="BU542" s="34"/>
      <c r="BV542" s="34"/>
      <c r="BW542" s="34"/>
      <c r="BX542" s="34"/>
      <c r="BY542" s="34"/>
      <c r="BZ542" s="34"/>
    </row>
    <row r="543" spans="3:78" s="33" customFormat="1">
      <c r="C543" s="38"/>
      <c r="D543" s="47"/>
      <c r="E543" s="38"/>
      <c r="F543" s="39"/>
      <c r="G543" s="39"/>
      <c r="H543" s="40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4"/>
      <c r="AO543" s="34"/>
      <c r="AP543" s="34"/>
      <c r="AQ543" s="34"/>
      <c r="AR543" s="34"/>
      <c r="AS543" s="34"/>
      <c r="AT543" s="34"/>
      <c r="AU543" s="34"/>
      <c r="AV543" s="34"/>
      <c r="AW543" s="34"/>
      <c r="AX543" s="34"/>
      <c r="AY543" s="34"/>
      <c r="AZ543" s="34"/>
      <c r="BA543" s="34"/>
      <c r="BB543" s="34"/>
      <c r="BC543" s="34"/>
      <c r="BD543" s="34"/>
      <c r="BE543" s="34"/>
      <c r="BF543" s="34"/>
      <c r="BG543" s="34"/>
      <c r="BH543" s="34"/>
      <c r="BI543" s="34"/>
      <c r="BJ543" s="34"/>
      <c r="BK543" s="34"/>
      <c r="BL543" s="34"/>
      <c r="BM543" s="34"/>
      <c r="BN543" s="34"/>
      <c r="BO543" s="34"/>
      <c r="BP543" s="34"/>
      <c r="BQ543" s="34"/>
      <c r="BR543" s="34"/>
      <c r="BS543" s="34"/>
      <c r="BT543" s="34"/>
      <c r="BU543" s="34"/>
      <c r="BV543" s="34"/>
      <c r="BW543" s="34"/>
      <c r="BX543" s="34"/>
      <c r="BY543" s="34"/>
      <c r="BZ543" s="34"/>
    </row>
    <row r="544" spans="3:78" s="33" customFormat="1">
      <c r="C544" s="38"/>
      <c r="D544" s="47"/>
      <c r="E544" s="38"/>
      <c r="F544" s="39"/>
      <c r="G544" s="39"/>
      <c r="H544" s="40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  <c r="AO544" s="34"/>
      <c r="AP544" s="34"/>
      <c r="AQ544" s="34"/>
      <c r="AR544" s="34"/>
      <c r="AS544" s="34"/>
      <c r="AT544" s="34"/>
      <c r="AU544" s="34"/>
      <c r="AV544" s="34"/>
      <c r="AW544" s="34"/>
      <c r="AX544" s="34"/>
      <c r="AY544" s="34"/>
      <c r="AZ544" s="34"/>
      <c r="BA544" s="34"/>
      <c r="BB544" s="34"/>
      <c r="BC544" s="34"/>
      <c r="BD544" s="34"/>
      <c r="BE544" s="34"/>
      <c r="BF544" s="34"/>
      <c r="BG544" s="34"/>
      <c r="BH544" s="34"/>
      <c r="BI544" s="34"/>
      <c r="BJ544" s="34"/>
      <c r="BK544" s="34"/>
      <c r="BL544" s="34"/>
      <c r="BM544" s="34"/>
      <c r="BN544" s="34"/>
      <c r="BO544" s="34"/>
      <c r="BP544" s="34"/>
      <c r="BQ544" s="34"/>
      <c r="BR544" s="34"/>
      <c r="BS544" s="34"/>
      <c r="BT544" s="34"/>
      <c r="BU544" s="34"/>
      <c r="BV544" s="34"/>
      <c r="BW544" s="34"/>
      <c r="BX544" s="34"/>
      <c r="BY544" s="34"/>
      <c r="BZ544" s="34"/>
    </row>
    <row r="545" spans="3:78" s="33" customFormat="1">
      <c r="C545" s="38"/>
      <c r="D545" s="47"/>
      <c r="E545" s="38"/>
      <c r="F545" s="39"/>
      <c r="G545" s="39"/>
      <c r="H545" s="40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  <c r="AO545" s="34"/>
      <c r="AP545" s="34"/>
      <c r="AQ545" s="34"/>
      <c r="AR545" s="34"/>
      <c r="AS545" s="34"/>
      <c r="AT545" s="34"/>
      <c r="AU545" s="34"/>
      <c r="AV545" s="34"/>
      <c r="AW545" s="34"/>
      <c r="AX545" s="34"/>
      <c r="AY545" s="34"/>
      <c r="AZ545" s="34"/>
      <c r="BA545" s="34"/>
      <c r="BB545" s="34"/>
      <c r="BC545" s="34"/>
      <c r="BD545" s="34"/>
      <c r="BE545" s="34"/>
      <c r="BF545" s="34"/>
      <c r="BG545" s="34"/>
      <c r="BH545" s="34"/>
      <c r="BI545" s="34"/>
      <c r="BJ545" s="34"/>
      <c r="BK545" s="34"/>
      <c r="BL545" s="34"/>
      <c r="BM545" s="34"/>
      <c r="BN545" s="34"/>
      <c r="BO545" s="34"/>
      <c r="BP545" s="34"/>
      <c r="BQ545" s="34"/>
      <c r="BR545" s="34"/>
      <c r="BS545" s="34"/>
      <c r="BT545" s="34"/>
      <c r="BU545" s="34"/>
      <c r="BV545" s="34"/>
      <c r="BW545" s="34"/>
      <c r="BX545" s="34"/>
      <c r="BY545" s="34"/>
      <c r="BZ545" s="34"/>
    </row>
    <row r="546" spans="3:78" s="33" customFormat="1">
      <c r="C546" s="38"/>
      <c r="D546" s="47"/>
      <c r="E546" s="38"/>
      <c r="F546" s="39"/>
      <c r="G546" s="39"/>
      <c r="H546" s="40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  <c r="AO546" s="34"/>
      <c r="AP546" s="34"/>
      <c r="AQ546" s="34"/>
      <c r="AR546" s="34"/>
      <c r="AS546" s="34"/>
      <c r="AT546" s="34"/>
      <c r="AU546" s="34"/>
      <c r="AV546" s="34"/>
      <c r="AW546" s="34"/>
      <c r="AX546" s="34"/>
      <c r="AY546" s="34"/>
      <c r="AZ546" s="34"/>
      <c r="BA546" s="34"/>
      <c r="BB546" s="34"/>
      <c r="BC546" s="34"/>
      <c r="BD546" s="34"/>
      <c r="BE546" s="34"/>
      <c r="BF546" s="34"/>
      <c r="BG546" s="34"/>
      <c r="BH546" s="34"/>
      <c r="BI546" s="34"/>
      <c r="BJ546" s="34"/>
      <c r="BK546" s="34"/>
      <c r="BL546" s="34"/>
      <c r="BM546" s="34"/>
      <c r="BN546" s="34"/>
      <c r="BO546" s="34"/>
      <c r="BP546" s="34"/>
      <c r="BQ546" s="34"/>
      <c r="BR546" s="34"/>
      <c r="BS546" s="34"/>
      <c r="BT546" s="34"/>
      <c r="BU546" s="34"/>
      <c r="BV546" s="34"/>
      <c r="BW546" s="34"/>
      <c r="BX546" s="34"/>
      <c r="BY546" s="34"/>
      <c r="BZ546" s="34"/>
    </row>
    <row r="547" spans="3:78" s="33" customFormat="1">
      <c r="C547" s="38"/>
      <c r="D547" s="47"/>
      <c r="E547" s="38"/>
      <c r="F547" s="39"/>
      <c r="G547" s="39"/>
      <c r="H547" s="40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4"/>
      <c r="AO547" s="34"/>
      <c r="AP547" s="34"/>
      <c r="AQ547" s="34"/>
      <c r="AR547" s="34"/>
      <c r="AS547" s="34"/>
      <c r="AT547" s="34"/>
      <c r="AU547" s="34"/>
      <c r="AV547" s="34"/>
      <c r="AW547" s="34"/>
      <c r="AX547" s="34"/>
      <c r="AY547" s="34"/>
      <c r="AZ547" s="34"/>
      <c r="BA547" s="34"/>
      <c r="BB547" s="34"/>
      <c r="BC547" s="34"/>
      <c r="BD547" s="34"/>
      <c r="BE547" s="34"/>
      <c r="BF547" s="34"/>
      <c r="BG547" s="34"/>
      <c r="BH547" s="34"/>
      <c r="BI547" s="34"/>
      <c r="BJ547" s="34"/>
      <c r="BK547" s="34"/>
      <c r="BL547" s="34"/>
      <c r="BM547" s="34"/>
      <c r="BN547" s="34"/>
      <c r="BO547" s="34"/>
      <c r="BP547" s="34"/>
      <c r="BQ547" s="34"/>
      <c r="BR547" s="34"/>
      <c r="BS547" s="34"/>
      <c r="BT547" s="34"/>
      <c r="BU547" s="34"/>
      <c r="BV547" s="34"/>
      <c r="BW547" s="34"/>
      <c r="BX547" s="34"/>
      <c r="BY547" s="34"/>
      <c r="BZ547" s="34"/>
    </row>
    <row r="548" spans="3:78" s="33" customFormat="1">
      <c r="C548" s="38"/>
      <c r="D548" s="47"/>
      <c r="E548" s="38"/>
      <c r="F548" s="39"/>
      <c r="G548" s="39"/>
      <c r="H548" s="40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4"/>
      <c r="AO548" s="34"/>
      <c r="AP548" s="34"/>
      <c r="AQ548" s="34"/>
      <c r="AR548" s="34"/>
      <c r="AS548" s="34"/>
      <c r="AT548" s="34"/>
      <c r="AU548" s="34"/>
      <c r="AV548" s="34"/>
      <c r="AW548" s="34"/>
      <c r="AX548" s="34"/>
      <c r="AY548" s="34"/>
      <c r="AZ548" s="34"/>
      <c r="BA548" s="34"/>
      <c r="BB548" s="34"/>
      <c r="BC548" s="34"/>
      <c r="BD548" s="34"/>
      <c r="BE548" s="34"/>
      <c r="BF548" s="34"/>
      <c r="BG548" s="34"/>
      <c r="BH548" s="34"/>
      <c r="BI548" s="34"/>
      <c r="BJ548" s="34"/>
      <c r="BK548" s="34"/>
      <c r="BL548" s="34"/>
      <c r="BM548" s="34"/>
      <c r="BN548" s="34"/>
      <c r="BO548" s="34"/>
      <c r="BP548" s="34"/>
      <c r="BQ548" s="34"/>
      <c r="BR548" s="34"/>
      <c r="BS548" s="34"/>
      <c r="BT548" s="34"/>
      <c r="BU548" s="34"/>
      <c r="BV548" s="34"/>
      <c r="BW548" s="34"/>
      <c r="BX548" s="34"/>
      <c r="BY548" s="34"/>
      <c r="BZ548" s="34"/>
    </row>
    <row r="549" spans="3:78" s="33" customFormat="1">
      <c r="C549" s="38"/>
      <c r="D549" s="47"/>
      <c r="E549" s="38"/>
      <c r="F549" s="39"/>
      <c r="G549" s="39"/>
      <c r="H549" s="40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4"/>
      <c r="AO549" s="34"/>
      <c r="AP549" s="34"/>
      <c r="AQ549" s="34"/>
      <c r="AR549" s="34"/>
      <c r="AS549" s="34"/>
      <c r="AT549" s="34"/>
      <c r="AU549" s="34"/>
      <c r="AV549" s="34"/>
      <c r="AW549" s="34"/>
      <c r="AX549" s="34"/>
      <c r="AY549" s="34"/>
      <c r="AZ549" s="34"/>
      <c r="BA549" s="34"/>
      <c r="BB549" s="34"/>
      <c r="BC549" s="34"/>
      <c r="BD549" s="34"/>
      <c r="BE549" s="34"/>
      <c r="BF549" s="34"/>
      <c r="BG549" s="34"/>
      <c r="BH549" s="34"/>
      <c r="BI549" s="34"/>
      <c r="BJ549" s="34"/>
      <c r="BK549" s="34"/>
      <c r="BL549" s="34"/>
      <c r="BM549" s="34"/>
      <c r="BN549" s="34"/>
      <c r="BO549" s="34"/>
      <c r="BP549" s="34"/>
      <c r="BQ549" s="34"/>
      <c r="BR549" s="34"/>
      <c r="BS549" s="34"/>
      <c r="BT549" s="34"/>
      <c r="BU549" s="34"/>
      <c r="BV549" s="34"/>
      <c r="BW549" s="34"/>
      <c r="BX549" s="34"/>
      <c r="BY549" s="34"/>
      <c r="BZ549" s="34"/>
    </row>
    <row r="550" spans="3:78" s="33" customFormat="1">
      <c r="C550" s="38"/>
      <c r="D550" s="47"/>
      <c r="E550" s="38"/>
      <c r="F550" s="39"/>
      <c r="G550" s="39"/>
      <c r="H550" s="40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4"/>
      <c r="AO550" s="34"/>
      <c r="AP550" s="34"/>
      <c r="AQ550" s="34"/>
      <c r="AR550" s="34"/>
      <c r="AS550" s="34"/>
      <c r="AT550" s="34"/>
      <c r="AU550" s="34"/>
      <c r="AV550" s="34"/>
      <c r="AW550" s="34"/>
      <c r="AX550" s="34"/>
      <c r="AY550" s="34"/>
      <c r="AZ550" s="34"/>
      <c r="BA550" s="34"/>
      <c r="BB550" s="34"/>
      <c r="BC550" s="34"/>
      <c r="BD550" s="34"/>
      <c r="BE550" s="34"/>
      <c r="BF550" s="34"/>
      <c r="BG550" s="34"/>
      <c r="BH550" s="34"/>
      <c r="BI550" s="34"/>
      <c r="BJ550" s="34"/>
      <c r="BK550" s="34"/>
      <c r="BL550" s="34"/>
      <c r="BM550" s="34"/>
      <c r="BN550" s="34"/>
      <c r="BO550" s="34"/>
      <c r="BP550" s="34"/>
      <c r="BQ550" s="34"/>
      <c r="BR550" s="34"/>
      <c r="BS550" s="34"/>
      <c r="BT550" s="34"/>
      <c r="BU550" s="34"/>
      <c r="BV550" s="34"/>
      <c r="BW550" s="34"/>
      <c r="BX550" s="34"/>
      <c r="BY550" s="34"/>
      <c r="BZ550" s="34"/>
    </row>
    <row r="551" spans="3:78" s="33" customFormat="1">
      <c r="C551" s="38"/>
      <c r="D551" s="47"/>
      <c r="E551" s="38"/>
      <c r="F551" s="39"/>
      <c r="G551" s="39"/>
      <c r="H551" s="40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  <c r="AV551" s="34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  <c r="BJ551" s="34"/>
      <c r="BK551" s="34"/>
      <c r="BL551" s="34"/>
      <c r="BM551" s="34"/>
      <c r="BN551" s="34"/>
      <c r="BO551" s="34"/>
      <c r="BP551" s="34"/>
      <c r="BQ551" s="34"/>
      <c r="BR551" s="34"/>
      <c r="BS551" s="34"/>
      <c r="BT551" s="34"/>
      <c r="BU551" s="34"/>
      <c r="BV551" s="34"/>
      <c r="BW551" s="34"/>
      <c r="BX551" s="34"/>
      <c r="BY551" s="34"/>
      <c r="BZ551" s="34"/>
    </row>
    <row r="552" spans="3:78" s="33" customFormat="1">
      <c r="C552" s="38"/>
      <c r="D552" s="47"/>
      <c r="E552" s="38"/>
      <c r="F552" s="39"/>
      <c r="G552" s="39"/>
      <c r="H552" s="40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4"/>
      <c r="AO552" s="34"/>
      <c r="AP552" s="34"/>
      <c r="AQ552" s="34"/>
      <c r="AR552" s="34"/>
      <c r="AS552" s="34"/>
      <c r="AT552" s="34"/>
      <c r="AU552" s="34"/>
      <c r="AV552" s="34"/>
      <c r="AW552" s="34"/>
      <c r="AX552" s="34"/>
      <c r="AY552" s="34"/>
      <c r="AZ552" s="34"/>
      <c r="BA552" s="34"/>
      <c r="BB552" s="34"/>
      <c r="BC552" s="34"/>
      <c r="BD552" s="34"/>
      <c r="BE552" s="34"/>
      <c r="BF552" s="34"/>
      <c r="BG552" s="34"/>
      <c r="BH552" s="34"/>
      <c r="BI552" s="34"/>
      <c r="BJ552" s="34"/>
      <c r="BK552" s="34"/>
      <c r="BL552" s="34"/>
      <c r="BM552" s="34"/>
      <c r="BN552" s="34"/>
      <c r="BO552" s="34"/>
      <c r="BP552" s="34"/>
      <c r="BQ552" s="34"/>
      <c r="BR552" s="34"/>
      <c r="BS552" s="34"/>
      <c r="BT552" s="34"/>
      <c r="BU552" s="34"/>
      <c r="BV552" s="34"/>
      <c r="BW552" s="34"/>
      <c r="BX552" s="34"/>
      <c r="BY552" s="34"/>
      <c r="BZ552" s="34"/>
    </row>
    <row r="553" spans="3:78" s="33" customFormat="1">
      <c r="C553" s="38"/>
      <c r="D553" s="47"/>
      <c r="E553" s="38"/>
      <c r="F553" s="39"/>
      <c r="G553" s="39"/>
      <c r="H553" s="40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4"/>
      <c r="AO553" s="34"/>
      <c r="AP553" s="34"/>
      <c r="AQ553" s="34"/>
      <c r="AR553" s="34"/>
      <c r="AS553" s="34"/>
      <c r="AT553" s="34"/>
      <c r="AU553" s="34"/>
      <c r="AV553" s="34"/>
      <c r="AW553" s="34"/>
      <c r="AX553" s="34"/>
      <c r="AY553" s="34"/>
      <c r="AZ553" s="34"/>
      <c r="BA553" s="34"/>
      <c r="BB553" s="34"/>
      <c r="BC553" s="34"/>
      <c r="BD553" s="34"/>
      <c r="BE553" s="34"/>
      <c r="BF553" s="34"/>
      <c r="BG553" s="34"/>
      <c r="BH553" s="34"/>
      <c r="BI553" s="34"/>
      <c r="BJ553" s="34"/>
      <c r="BK553" s="34"/>
      <c r="BL553" s="34"/>
      <c r="BM553" s="34"/>
      <c r="BN553" s="34"/>
      <c r="BO553" s="34"/>
      <c r="BP553" s="34"/>
      <c r="BQ553" s="34"/>
      <c r="BR553" s="34"/>
      <c r="BS553" s="34"/>
      <c r="BT553" s="34"/>
      <c r="BU553" s="34"/>
      <c r="BV553" s="34"/>
      <c r="BW553" s="34"/>
      <c r="BX553" s="34"/>
      <c r="BY553" s="34"/>
      <c r="BZ553" s="34"/>
    </row>
    <row r="554" spans="3:78" s="33" customFormat="1">
      <c r="C554" s="38"/>
      <c r="D554" s="47"/>
      <c r="E554" s="38"/>
      <c r="F554" s="39"/>
      <c r="G554" s="39"/>
      <c r="H554" s="40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4"/>
      <c r="AO554" s="34"/>
      <c r="AP554" s="34"/>
      <c r="AQ554" s="34"/>
      <c r="AR554" s="34"/>
      <c r="AS554" s="34"/>
      <c r="AT554" s="34"/>
      <c r="AU554" s="34"/>
      <c r="AV554" s="34"/>
      <c r="AW554" s="34"/>
      <c r="AX554" s="34"/>
      <c r="AY554" s="34"/>
      <c r="AZ554" s="34"/>
      <c r="BA554" s="34"/>
      <c r="BB554" s="34"/>
      <c r="BC554" s="34"/>
      <c r="BD554" s="34"/>
      <c r="BE554" s="34"/>
      <c r="BF554" s="34"/>
      <c r="BG554" s="34"/>
      <c r="BH554" s="34"/>
      <c r="BI554" s="34"/>
      <c r="BJ554" s="34"/>
      <c r="BK554" s="34"/>
      <c r="BL554" s="34"/>
      <c r="BM554" s="34"/>
      <c r="BN554" s="34"/>
      <c r="BO554" s="34"/>
      <c r="BP554" s="34"/>
      <c r="BQ554" s="34"/>
      <c r="BR554" s="34"/>
      <c r="BS554" s="34"/>
      <c r="BT554" s="34"/>
      <c r="BU554" s="34"/>
      <c r="BV554" s="34"/>
      <c r="BW554" s="34"/>
      <c r="BX554" s="34"/>
      <c r="BY554" s="34"/>
      <c r="BZ554" s="34"/>
    </row>
    <row r="555" spans="3:78" s="33" customFormat="1">
      <c r="C555" s="38"/>
      <c r="D555" s="47"/>
      <c r="E555" s="38"/>
      <c r="F555" s="39"/>
      <c r="G555" s="39"/>
      <c r="H555" s="40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4"/>
      <c r="AO555" s="34"/>
      <c r="AP555" s="34"/>
      <c r="AQ555" s="34"/>
      <c r="AR555" s="34"/>
      <c r="AS555" s="34"/>
      <c r="AT555" s="34"/>
      <c r="AU555" s="34"/>
      <c r="AV555" s="34"/>
      <c r="AW555" s="34"/>
      <c r="AX555" s="34"/>
      <c r="AY555" s="34"/>
      <c r="AZ555" s="34"/>
      <c r="BA555" s="34"/>
      <c r="BB555" s="34"/>
      <c r="BC555" s="34"/>
      <c r="BD555" s="34"/>
      <c r="BE555" s="34"/>
      <c r="BF555" s="34"/>
      <c r="BG555" s="34"/>
      <c r="BH555" s="34"/>
      <c r="BI555" s="34"/>
      <c r="BJ555" s="34"/>
      <c r="BK555" s="34"/>
      <c r="BL555" s="34"/>
      <c r="BM555" s="34"/>
      <c r="BN555" s="34"/>
      <c r="BO555" s="34"/>
      <c r="BP555" s="34"/>
      <c r="BQ555" s="34"/>
      <c r="BR555" s="34"/>
      <c r="BS555" s="34"/>
      <c r="BT555" s="34"/>
      <c r="BU555" s="34"/>
      <c r="BV555" s="34"/>
      <c r="BW555" s="34"/>
      <c r="BX555" s="34"/>
      <c r="BY555" s="34"/>
      <c r="BZ555" s="34"/>
    </row>
    <row r="556" spans="3:78" s="33" customFormat="1">
      <c r="C556" s="38"/>
      <c r="D556" s="47"/>
      <c r="E556" s="38"/>
      <c r="F556" s="39"/>
      <c r="G556" s="39"/>
      <c r="H556" s="40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4"/>
      <c r="AO556" s="34"/>
      <c r="AP556" s="34"/>
      <c r="AQ556" s="34"/>
      <c r="AR556" s="34"/>
      <c r="AS556" s="34"/>
      <c r="AT556" s="34"/>
      <c r="AU556" s="34"/>
      <c r="AV556" s="34"/>
      <c r="AW556" s="34"/>
      <c r="AX556" s="34"/>
      <c r="AY556" s="34"/>
      <c r="AZ556" s="34"/>
      <c r="BA556" s="34"/>
      <c r="BB556" s="34"/>
      <c r="BC556" s="34"/>
      <c r="BD556" s="34"/>
      <c r="BE556" s="34"/>
      <c r="BF556" s="34"/>
      <c r="BG556" s="34"/>
      <c r="BH556" s="34"/>
      <c r="BI556" s="34"/>
      <c r="BJ556" s="34"/>
      <c r="BK556" s="34"/>
      <c r="BL556" s="34"/>
      <c r="BM556" s="34"/>
      <c r="BN556" s="34"/>
      <c r="BO556" s="34"/>
      <c r="BP556" s="34"/>
      <c r="BQ556" s="34"/>
      <c r="BR556" s="34"/>
      <c r="BS556" s="34"/>
      <c r="BT556" s="34"/>
      <c r="BU556" s="34"/>
      <c r="BV556" s="34"/>
      <c r="BW556" s="34"/>
      <c r="BX556" s="34"/>
      <c r="BY556" s="34"/>
      <c r="BZ556" s="34"/>
    </row>
    <row r="557" spans="3:78" s="33" customFormat="1">
      <c r="C557" s="38"/>
      <c r="D557" s="47"/>
      <c r="E557" s="38"/>
      <c r="F557" s="39"/>
      <c r="G557" s="39"/>
      <c r="H557" s="40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4"/>
      <c r="AO557" s="34"/>
      <c r="AP557" s="34"/>
      <c r="AQ557" s="34"/>
      <c r="AR557" s="34"/>
      <c r="AS557" s="34"/>
      <c r="AT557" s="34"/>
      <c r="AU557" s="34"/>
      <c r="AV557" s="34"/>
      <c r="AW557" s="34"/>
      <c r="AX557" s="34"/>
      <c r="AY557" s="34"/>
      <c r="AZ557" s="34"/>
      <c r="BA557" s="34"/>
      <c r="BB557" s="34"/>
      <c r="BC557" s="34"/>
      <c r="BD557" s="34"/>
      <c r="BE557" s="34"/>
      <c r="BF557" s="34"/>
      <c r="BG557" s="34"/>
      <c r="BH557" s="34"/>
      <c r="BI557" s="34"/>
      <c r="BJ557" s="34"/>
      <c r="BK557" s="34"/>
      <c r="BL557" s="34"/>
      <c r="BM557" s="34"/>
      <c r="BN557" s="34"/>
      <c r="BO557" s="34"/>
      <c r="BP557" s="34"/>
      <c r="BQ557" s="34"/>
      <c r="BR557" s="34"/>
      <c r="BS557" s="34"/>
      <c r="BT557" s="34"/>
      <c r="BU557" s="34"/>
      <c r="BV557" s="34"/>
      <c r="BW557" s="34"/>
      <c r="BX557" s="34"/>
      <c r="BY557" s="34"/>
      <c r="BZ557" s="34"/>
    </row>
    <row r="558" spans="3:78" s="33" customFormat="1">
      <c r="C558" s="38"/>
      <c r="D558" s="47"/>
      <c r="E558" s="38"/>
      <c r="F558" s="39"/>
      <c r="G558" s="39"/>
      <c r="H558" s="40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4"/>
      <c r="AO558" s="34"/>
      <c r="AP558" s="34"/>
      <c r="AQ558" s="34"/>
      <c r="AR558" s="34"/>
      <c r="AS558" s="34"/>
      <c r="AT558" s="34"/>
      <c r="AU558" s="34"/>
      <c r="AV558" s="34"/>
      <c r="AW558" s="34"/>
      <c r="AX558" s="34"/>
      <c r="AY558" s="34"/>
      <c r="AZ558" s="34"/>
      <c r="BA558" s="34"/>
      <c r="BB558" s="34"/>
      <c r="BC558" s="34"/>
      <c r="BD558" s="34"/>
      <c r="BE558" s="34"/>
      <c r="BF558" s="34"/>
      <c r="BG558" s="34"/>
      <c r="BH558" s="34"/>
      <c r="BI558" s="34"/>
      <c r="BJ558" s="34"/>
      <c r="BK558" s="34"/>
      <c r="BL558" s="34"/>
      <c r="BM558" s="34"/>
      <c r="BN558" s="34"/>
      <c r="BO558" s="34"/>
      <c r="BP558" s="34"/>
      <c r="BQ558" s="34"/>
      <c r="BR558" s="34"/>
      <c r="BS558" s="34"/>
      <c r="BT558" s="34"/>
      <c r="BU558" s="34"/>
      <c r="BV558" s="34"/>
      <c r="BW558" s="34"/>
      <c r="BX558" s="34"/>
      <c r="BY558" s="34"/>
      <c r="BZ558" s="34"/>
    </row>
    <row r="559" spans="3:78" s="33" customFormat="1">
      <c r="C559" s="38"/>
      <c r="D559" s="47"/>
      <c r="E559" s="38"/>
      <c r="F559" s="39"/>
      <c r="G559" s="39"/>
      <c r="H559" s="40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4"/>
      <c r="AO559" s="34"/>
      <c r="AP559" s="34"/>
      <c r="AQ559" s="34"/>
      <c r="AR559" s="34"/>
      <c r="AS559" s="34"/>
      <c r="AT559" s="34"/>
      <c r="AU559" s="34"/>
      <c r="AV559" s="34"/>
      <c r="AW559" s="34"/>
      <c r="AX559" s="34"/>
      <c r="AY559" s="34"/>
      <c r="AZ559" s="34"/>
      <c r="BA559" s="34"/>
      <c r="BB559" s="34"/>
      <c r="BC559" s="34"/>
      <c r="BD559" s="34"/>
      <c r="BE559" s="34"/>
      <c r="BF559" s="34"/>
      <c r="BG559" s="34"/>
      <c r="BH559" s="34"/>
      <c r="BI559" s="34"/>
      <c r="BJ559" s="34"/>
      <c r="BK559" s="34"/>
      <c r="BL559" s="34"/>
      <c r="BM559" s="34"/>
      <c r="BN559" s="34"/>
      <c r="BO559" s="34"/>
      <c r="BP559" s="34"/>
      <c r="BQ559" s="34"/>
      <c r="BR559" s="34"/>
      <c r="BS559" s="34"/>
      <c r="BT559" s="34"/>
      <c r="BU559" s="34"/>
      <c r="BV559" s="34"/>
      <c r="BW559" s="34"/>
      <c r="BX559" s="34"/>
      <c r="BY559" s="34"/>
      <c r="BZ559" s="34"/>
    </row>
    <row r="560" spans="3:78" s="33" customFormat="1">
      <c r="C560" s="38"/>
      <c r="D560" s="47"/>
      <c r="E560" s="38"/>
      <c r="F560" s="39"/>
      <c r="G560" s="39"/>
      <c r="H560" s="40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4"/>
      <c r="AO560" s="34"/>
      <c r="AP560" s="34"/>
      <c r="AQ560" s="34"/>
      <c r="AR560" s="34"/>
      <c r="AS560" s="34"/>
      <c r="AT560" s="34"/>
      <c r="AU560" s="34"/>
      <c r="AV560" s="34"/>
      <c r="AW560" s="34"/>
      <c r="AX560" s="34"/>
      <c r="AY560" s="34"/>
      <c r="AZ560" s="34"/>
      <c r="BA560" s="34"/>
      <c r="BB560" s="34"/>
      <c r="BC560" s="34"/>
      <c r="BD560" s="34"/>
      <c r="BE560" s="34"/>
      <c r="BF560" s="34"/>
      <c r="BG560" s="34"/>
      <c r="BH560" s="34"/>
      <c r="BI560" s="34"/>
      <c r="BJ560" s="34"/>
      <c r="BK560" s="34"/>
      <c r="BL560" s="34"/>
      <c r="BM560" s="34"/>
      <c r="BN560" s="34"/>
      <c r="BO560" s="34"/>
      <c r="BP560" s="34"/>
      <c r="BQ560" s="34"/>
      <c r="BR560" s="34"/>
      <c r="BS560" s="34"/>
      <c r="BT560" s="34"/>
      <c r="BU560" s="34"/>
      <c r="BV560" s="34"/>
      <c r="BW560" s="34"/>
      <c r="BX560" s="34"/>
      <c r="BY560" s="34"/>
      <c r="BZ560" s="34"/>
    </row>
    <row r="561" spans="3:78" s="33" customFormat="1">
      <c r="C561" s="38"/>
      <c r="D561" s="47"/>
      <c r="E561" s="38"/>
      <c r="F561" s="39"/>
      <c r="G561" s="39"/>
      <c r="H561" s="40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4"/>
      <c r="AO561" s="34"/>
      <c r="AP561" s="34"/>
      <c r="AQ561" s="34"/>
      <c r="AR561" s="34"/>
      <c r="AS561" s="34"/>
      <c r="AT561" s="34"/>
      <c r="AU561" s="34"/>
      <c r="AV561" s="34"/>
      <c r="AW561" s="34"/>
      <c r="AX561" s="34"/>
      <c r="AY561" s="34"/>
      <c r="AZ561" s="34"/>
      <c r="BA561" s="34"/>
      <c r="BB561" s="34"/>
      <c r="BC561" s="34"/>
      <c r="BD561" s="34"/>
      <c r="BE561" s="34"/>
      <c r="BF561" s="34"/>
      <c r="BG561" s="34"/>
      <c r="BH561" s="34"/>
      <c r="BI561" s="34"/>
      <c r="BJ561" s="34"/>
      <c r="BK561" s="34"/>
      <c r="BL561" s="34"/>
      <c r="BM561" s="34"/>
      <c r="BN561" s="34"/>
      <c r="BO561" s="34"/>
      <c r="BP561" s="34"/>
      <c r="BQ561" s="34"/>
      <c r="BR561" s="34"/>
      <c r="BS561" s="34"/>
      <c r="BT561" s="34"/>
      <c r="BU561" s="34"/>
      <c r="BV561" s="34"/>
      <c r="BW561" s="34"/>
      <c r="BX561" s="34"/>
      <c r="BY561" s="34"/>
      <c r="BZ561" s="34"/>
    </row>
    <row r="562" spans="3:78" s="33" customFormat="1">
      <c r="C562" s="38"/>
      <c r="D562" s="47"/>
      <c r="E562" s="38"/>
      <c r="F562" s="39"/>
      <c r="G562" s="39"/>
      <c r="H562" s="40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4"/>
      <c r="AO562" s="34"/>
      <c r="AP562" s="34"/>
      <c r="AQ562" s="34"/>
      <c r="AR562" s="34"/>
      <c r="AS562" s="34"/>
      <c r="AT562" s="34"/>
      <c r="AU562" s="34"/>
      <c r="AV562" s="34"/>
      <c r="AW562" s="34"/>
      <c r="AX562" s="34"/>
      <c r="AY562" s="34"/>
      <c r="AZ562" s="34"/>
      <c r="BA562" s="34"/>
      <c r="BB562" s="34"/>
      <c r="BC562" s="34"/>
      <c r="BD562" s="34"/>
      <c r="BE562" s="34"/>
      <c r="BF562" s="34"/>
      <c r="BG562" s="34"/>
      <c r="BH562" s="34"/>
      <c r="BI562" s="34"/>
      <c r="BJ562" s="34"/>
      <c r="BK562" s="34"/>
      <c r="BL562" s="34"/>
      <c r="BM562" s="34"/>
      <c r="BN562" s="34"/>
      <c r="BO562" s="34"/>
      <c r="BP562" s="34"/>
      <c r="BQ562" s="34"/>
      <c r="BR562" s="34"/>
      <c r="BS562" s="34"/>
      <c r="BT562" s="34"/>
      <c r="BU562" s="34"/>
      <c r="BV562" s="34"/>
      <c r="BW562" s="34"/>
      <c r="BX562" s="34"/>
      <c r="BY562" s="34"/>
      <c r="BZ562" s="34"/>
    </row>
    <row r="563" spans="3:78" s="33" customFormat="1">
      <c r="C563" s="38"/>
      <c r="D563" s="47"/>
      <c r="E563" s="38"/>
      <c r="F563" s="39"/>
      <c r="G563" s="39"/>
      <c r="H563" s="40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4"/>
      <c r="AO563" s="34"/>
      <c r="AP563" s="34"/>
      <c r="AQ563" s="34"/>
      <c r="AR563" s="34"/>
      <c r="AS563" s="34"/>
      <c r="AT563" s="34"/>
      <c r="AU563" s="34"/>
      <c r="AV563" s="34"/>
      <c r="AW563" s="34"/>
      <c r="AX563" s="34"/>
      <c r="AY563" s="34"/>
      <c r="AZ563" s="34"/>
      <c r="BA563" s="34"/>
      <c r="BB563" s="34"/>
      <c r="BC563" s="34"/>
      <c r="BD563" s="34"/>
      <c r="BE563" s="34"/>
      <c r="BF563" s="34"/>
      <c r="BG563" s="34"/>
      <c r="BH563" s="34"/>
      <c r="BI563" s="34"/>
      <c r="BJ563" s="34"/>
      <c r="BK563" s="34"/>
      <c r="BL563" s="34"/>
      <c r="BM563" s="34"/>
      <c r="BN563" s="34"/>
      <c r="BO563" s="34"/>
      <c r="BP563" s="34"/>
      <c r="BQ563" s="34"/>
      <c r="BR563" s="34"/>
      <c r="BS563" s="34"/>
      <c r="BT563" s="34"/>
      <c r="BU563" s="34"/>
      <c r="BV563" s="34"/>
      <c r="BW563" s="34"/>
      <c r="BX563" s="34"/>
      <c r="BY563" s="34"/>
      <c r="BZ563" s="34"/>
    </row>
    <row r="564" spans="3:78" s="33" customFormat="1">
      <c r="C564" s="38"/>
      <c r="D564" s="47"/>
      <c r="E564" s="38"/>
      <c r="F564" s="39"/>
      <c r="G564" s="39"/>
      <c r="H564" s="40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4"/>
      <c r="AO564" s="34"/>
      <c r="AP564" s="34"/>
      <c r="AQ564" s="34"/>
      <c r="AR564" s="34"/>
      <c r="AS564" s="34"/>
      <c r="AT564" s="34"/>
      <c r="AU564" s="34"/>
      <c r="AV564" s="34"/>
      <c r="AW564" s="34"/>
      <c r="AX564" s="34"/>
      <c r="AY564" s="34"/>
      <c r="AZ564" s="34"/>
      <c r="BA564" s="34"/>
      <c r="BB564" s="34"/>
      <c r="BC564" s="34"/>
      <c r="BD564" s="34"/>
      <c r="BE564" s="34"/>
      <c r="BF564" s="34"/>
      <c r="BG564" s="34"/>
      <c r="BH564" s="34"/>
      <c r="BI564" s="34"/>
      <c r="BJ564" s="34"/>
      <c r="BK564" s="34"/>
      <c r="BL564" s="34"/>
      <c r="BM564" s="34"/>
      <c r="BN564" s="34"/>
      <c r="BO564" s="34"/>
      <c r="BP564" s="34"/>
      <c r="BQ564" s="34"/>
      <c r="BR564" s="34"/>
      <c r="BS564" s="34"/>
      <c r="BT564" s="34"/>
      <c r="BU564" s="34"/>
      <c r="BV564" s="34"/>
      <c r="BW564" s="34"/>
      <c r="BX564" s="34"/>
      <c r="BY564" s="34"/>
      <c r="BZ564" s="34"/>
    </row>
    <row r="565" spans="3:78" s="33" customFormat="1">
      <c r="C565" s="38"/>
      <c r="D565" s="47"/>
      <c r="E565" s="38"/>
      <c r="F565" s="39"/>
      <c r="G565" s="39"/>
      <c r="H565" s="40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4"/>
      <c r="AO565" s="34"/>
      <c r="AP565" s="34"/>
      <c r="AQ565" s="34"/>
      <c r="AR565" s="34"/>
      <c r="AS565" s="34"/>
      <c r="AT565" s="34"/>
      <c r="AU565" s="34"/>
      <c r="AV565" s="34"/>
      <c r="AW565" s="34"/>
      <c r="AX565" s="34"/>
      <c r="AY565" s="34"/>
      <c r="AZ565" s="34"/>
      <c r="BA565" s="34"/>
      <c r="BB565" s="34"/>
      <c r="BC565" s="34"/>
      <c r="BD565" s="34"/>
      <c r="BE565" s="34"/>
      <c r="BF565" s="34"/>
      <c r="BG565" s="34"/>
      <c r="BH565" s="34"/>
      <c r="BI565" s="34"/>
      <c r="BJ565" s="34"/>
      <c r="BK565" s="34"/>
      <c r="BL565" s="34"/>
      <c r="BM565" s="34"/>
      <c r="BN565" s="34"/>
      <c r="BO565" s="34"/>
      <c r="BP565" s="34"/>
      <c r="BQ565" s="34"/>
      <c r="BR565" s="34"/>
      <c r="BS565" s="34"/>
      <c r="BT565" s="34"/>
      <c r="BU565" s="34"/>
      <c r="BV565" s="34"/>
      <c r="BW565" s="34"/>
      <c r="BX565" s="34"/>
      <c r="BY565" s="34"/>
      <c r="BZ565" s="34"/>
    </row>
    <row r="566" spans="3:78" s="33" customFormat="1">
      <c r="C566" s="38"/>
      <c r="D566" s="47"/>
      <c r="E566" s="38"/>
      <c r="F566" s="39"/>
      <c r="G566" s="39"/>
      <c r="H566" s="40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4"/>
      <c r="AO566" s="34"/>
      <c r="AP566" s="34"/>
      <c r="AQ566" s="34"/>
      <c r="AR566" s="34"/>
      <c r="AS566" s="34"/>
      <c r="AT566" s="34"/>
      <c r="AU566" s="34"/>
      <c r="AV566" s="34"/>
      <c r="AW566" s="34"/>
      <c r="AX566" s="34"/>
      <c r="AY566" s="34"/>
      <c r="AZ566" s="34"/>
      <c r="BA566" s="34"/>
      <c r="BB566" s="34"/>
      <c r="BC566" s="34"/>
      <c r="BD566" s="34"/>
      <c r="BE566" s="34"/>
      <c r="BF566" s="34"/>
      <c r="BG566" s="34"/>
      <c r="BH566" s="34"/>
      <c r="BI566" s="34"/>
      <c r="BJ566" s="34"/>
      <c r="BK566" s="34"/>
      <c r="BL566" s="34"/>
      <c r="BM566" s="34"/>
      <c r="BN566" s="34"/>
      <c r="BO566" s="34"/>
      <c r="BP566" s="34"/>
      <c r="BQ566" s="34"/>
      <c r="BR566" s="34"/>
      <c r="BS566" s="34"/>
      <c r="BT566" s="34"/>
      <c r="BU566" s="34"/>
      <c r="BV566" s="34"/>
      <c r="BW566" s="34"/>
      <c r="BX566" s="34"/>
      <c r="BY566" s="34"/>
      <c r="BZ566" s="34"/>
    </row>
    <row r="567" spans="3:78" s="33" customFormat="1">
      <c r="C567" s="38"/>
      <c r="D567" s="47"/>
      <c r="E567" s="38"/>
      <c r="F567" s="39"/>
      <c r="G567" s="39"/>
      <c r="H567" s="40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4"/>
      <c r="AO567" s="34"/>
      <c r="AP567" s="34"/>
      <c r="AQ567" s="34"/>
      <c r="AR567" s="34"/>
      <c r="AS567" s="34"/>
      <c r="AT567" s="34"/>
      <c r="AU567" s="34"/>
      <c r="AV567" s="34"/>
      <c r="AW567" s="34"/>
      <c r="AX567" s="34"/>
      <c r="AY567" s="34"/>
      <c r="AZ567" s="34"/>
      <c r="BA567" s="34"/>
      <c r="BB567" s="34"/>
      <c r="BC567" s="34"/>
      <c r="BD567" s="34"/>
      <c r="BE567" s="34"/>
      <c r="BF567" s="34"/>
      <c r="BG567" s="34"/>
      <c r="BH567" s="34"/>
      <c r="BI567" s="34"/>
      <c r="BJ567" s="34"/>
      <c r="BK567" s="34"/>
      <c r="BL567" s="34"/>
      <c r="BM567" s="34"/>
      <c r="BN567" s="34"/>
      <c r="BO567" s="34"/>
      <c r="BP567" s="34"/>
      <c r="BQ567" s="34"/>
      <c r="BR567" s="34"/>
      <c r="BS567" s="34"/>
      <c r="BT567" s="34"/>
      <c r="BU567" s="34"/>
      <c r="BV567" s="34"/>
      <c r="BW567" s="34"/>
      <c r="BX567" s="34"/>
      <c r="BY567" s="34"/>
      <c r="BZ567" s="34"/>
    </row>
    <row r="568" spans="3:78" s="33" customFormat="1">
      <c r="C568" s="38"/>
      <c r="D568" s="47"/>
      <c r="E568" s="38"/>
      <c r="F568" s="39"/>
      <c r="G568" s="39"/>
      <c r="H568" s="40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4"/>
      <c r="AO568" s="34"/>
      <c r="AP568" s="34"/>
      <c r="AQ568" s="34"/>
      <c r="AR568" s="34"/>
      <c r="AS568" s="34"/>
      <c r="AT568" s="34"/>
      <c r="AU568" s="34"/>
      <c r="AV568" s="34"/>
      <c r="AW568" s="34"/>
      <c r="AX568" s="34"/>
      <c r="AY568" s="34"/>
      <c r="AZ568" s="34"/>
      <c r="BA568" s="34"/>
      <c r="BB568" s="34"/>
      <c r="BC568" s="34"/>
      <c r="BD568" s="34"/>
      <c r="BE568" s="34"/>
      <c r="BF568" s="34"/>
      <c r="BG568" s="34"/>
      <c r="BH568" s="34"/>
      <c r="BI568" s="34"/>
      <c r="BJ568" s="34"/>
      <c r="BK568" s="34"/>
      <c r="BL568" s="34"/>
      <c r="BM568" s="34"/>
      <c r="BN568" s="34"/>
      <c r="BO568" s="34"/>
      <c r="BP568" s="34"/>
      <c r="BQ568" s="34"/>
      <c r="BR568" s="34"/>
      <c r="BS568" s="34"/>
      <c r="BT568" s="34"/>
      <c r="BU568" s="34"/>
      <c r="BV568" s="34"/>
      <c r="BW568" s="34"/>
      <c r="BX568" s="34"/>
      <c r="BY568" s="34"/>
      <c r="BZ568" s="34"/>
    </row>
    <row r="569" spans="3:78" s="33" customFormat="1">
      <c r="C569" s="38"/>
      <c r="D569" s="47"/>
      <c r="E569" s="38"/>
      <c r="F569" s="39"/>
      <c r="G569" s="39"/>
      <c r="H569" s="40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4"/>
      <c r="AO569" s="34"/>
      <c r="AP569" s="34"/>
      <c r="AQ569" s="34"/>
      <c r="AR569" s="34"/>
      <c r="AS569" s="34"/>
      <c r="AT569" s="34"/>
      <c r="AU569" s="34"/>
      <c r="AV569" s="34"/>
      <c r="AW569" s="34"/>
      <c r="AX569" s="34"/>
      <c r="AY569" s="34"/>
      <c r="AZ569" s="34"/>
      <c r="BA569" s="34"/>
      <c r="BB569" s="34"/>
      <c r="BC569" s="34"/>
      <c r="BD569" s="34"/>
      <c r="BE569" s="34"/>
      <c r="BF569" s="34"/>
      <c r="BG569" s="34"/>
      <c r="BH569" s="34"/>
      <c r="BI569" s="34"/>
      <c r="BJ569" s="34"/>
      <c r="BK569" s="34"/>
      <c r="BL569" s="34"/>
      <c r="BM569" s="34"/>
      <c r="BN569" s="34"/>
      <c r="BO569" s="34"/>
      <c r="BP569" s="34"/>
      <c r="BQ569" s="34"/>
      <c r="BR569" s="34"/>
      <c r="BS569" s="34"/>
      <c r="BT569" s="34"/>
      <c r="BU569" s="34"/>
      <c r="BV569" s="34"/>
      <c r="BW569" s="34"/>
      <c r="BX569" s="34"/>
      <c r="BY569" s="34"/>
      <c r="BZ569" s="34"/>
    </row>
    <row r="570" spans="3:78" s="33" customFormat="1">
      <c r="C570" s="38"/>
      <c r="D570" s="47"/>
      <c r="E570" s="38"/>
      <c r="F570" s="39"/>
      <c r="G570" s="39"/>
      <c r="H570" s="40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4"/>
      <c r="AO570" s="34"/>
      <c r="AP570" s="34"/>
      <c r="AQ570" s="34"/>
      <c r="AR570" s="34"/>
      <c r="AS570" s="34"/>
      <c r="AT570" s="34"/>
      <c r="AU570" s="34"/>
      <c r="AV570" s="34"/>
      <c r="AW570" s="34"/>
      <c r="AX570" s="34"/>
      <c r="AY570" s="34"/>
      <c r="AZ570" s="34"/>
      <c r="BA570" s="34"/>
      <c r="BB570" s="34"/>
      <c r="BC570" s="34"/>
      <c r="BD570" s="34"/>
      <c r="BE570" s="34"/>
      <c r="BF570" s="34"/>
      <c r="BG570" s="34"/>
      <c r="BH570" s="34"/>
      <c r="BI570" s="34"/>
      <c r="BJ570" s="34"/>
      <c r="BK570" s="34"/>
      <c r="BL570" s="34"/>
      <c r="BM570" s="34"/>
      <c r="BN570" s="34"/>
      <c r="BO570" s="34"/>
      <c r="BP570" s="34"/>
      <c r="BQ570" s="34"/>
      <c r="BR570" s="34"/>
      <c r="BS570" s="34"/>
      <c r="BT570" s="34"/>
      <c r="BU570" s="34"/>
      <c r="BV570" s="34"/>
      <c r="BW570" s="34"/>
      <c r="BX570" s="34"/>
      <c r="BY570" s="34"/>
      <c r="BZ570" s="34"/>
    </row>
    <row r="571" spans="3:78" s="33" customFormat="1">
      <c r="C571" s="38"/>
      <c r="D571" s="47"/>
      <c r="E571" s="38"/>
      <c r="F571" s="39"/>
      <c r="G571" s="39"/>
      <c r="H571" s="40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4"/>
      <c r="AO571" s="34"/>
      <c r="AP571" s="34"/>
      <c r="AQ571" s="34"/>
      <c r="AR571" s="34"/>
      <c r="AS571" s="34"/>
      <c r="AT571" s="34"/>
      <c r="AU571" s="34"/>
      <c r="AV571" s="34"/>
      <c r="AW571" s="34"/>
      <c r="AX571" s="34"/>
      <c r="AY571" s="34"/>
      <c r="AZ571" s="34"/>
      <c r="BA571" s="34"/>
      <c r="BB571" s="34"/>
      <c r="BC571" s="34"/>
      <c r="BD571" s="34"/>
      <c r="BE571" s="34"/>
      <c r="BF571" s="34"/>
      <c r="BG571" s="34"/>
      <c r="BH571" s="34"/>
      <c r="BI571" s="34"/>
      <c r="BJ571" s="34"/>
      <c r="BK571" s="34"/>
      <c r="BL571" s="34"/>
      <c r="BM571" s="34"/>
      <c r="BN571" s="34"/>
      <c r="BO571" s="34"/>
      <c r="BP571" s="34"/>
      <c r="BQ571" s="34"/>
      <c r="BR571" s="34"/>
      <c r="BS571" s="34"/>
      <c r="BT571" s="34"/>
      <c r="BU571" s="34"/>
      <c r="BV571" s="34"/>
      <c r="BW571" s="34"/>
      <c r="BX571" s="34"/>
      <c r="BY571" s="34"/>
      <c r="BZ571" s="34"/>
    </row>
    <row r="572" spans="3:78" s="33" customFormat="1">
      <c r="C572" s="38"/>
      <c r="D572" s="47"/>
      <c r="E572" s="38"/>
      <c r="F572" s="39"/>
      <c r="G572" s="39"/>
      <c r="H572" s="40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4"/>
      <c r="AO572" s="34"/>
      <c r="AP572" s="34"/>
      <c r="AQ572" s="34"/>
      <c r="AR572" s="34"/>
      <c r="AS572" s="34"/>
      <c r="AT572" s="34"/>
      <c r="AU572" s="34"/>
      <c r="AV572" s="34"/>
      <c r="AW572" s="34"/>
      <c r="AX572" s="34"/>
      <c r="AY572" s="34"/>
      <c r="AZ572" s="34"/>
      <c r="BA572" s="34"/>
      <c r="BB572" s="34"/>
      <c r="BC572" s="34"/>
      <c r="BD572" s="34"/>
      <c r="BE572" s="34"/>
      <c r="BF572" s="34"/>
      <c r="BG572" s="34"/>
      <c r="BH572" s="34"/>
      <c r="BI572" s="34"/>
      <c r="BJ572" s="34"/>
      <c r="BK572" s="34"/>
      <c r="BL572" s="34"/>
      <c r="BM572" s="34"/>
      <c r="BN572" s="34"/>
      <c r="BO572" s="34"/>
      <c r="BP572" s="34"/>
      <c r="BQ572" s="34"/>
      <c r="BR572" s="34"/>
      <c r="BS572" s="34"/>
      <c r="BT572" s="34"/>
      <c r="BU572" s="34"/>
      <c r="BV572" s="34"/>
      <c r="BW572" s="34"/>
      <c r="BX572" s="34"/>
      <c r="BY572" s="34"/>
      <c r="BZ572" s="34"/>
    </row>
    <row r="573" spans="3:78" s="33" customFormat="1">
      <c r="C573" s="38"/>
      <c r="D573" s="47"/>
      <c r="E573" s="38"/>
      <c r="F573" s="39"/>
      <c r="G573" s="39"/>
      <c r="H573" s="40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4"/>
      <c r="AO573" s="34"/>
      <c r="AP573" s="34"/>
      <c r="AQ573" s="34"/>
      <c r="AR573" s="34"/>
      <c r="AS573" s="34"/>
      <c r="AT573" s="34"/>
      <c r="AU573" s="34"/>
      <c r="AV573" s="34"/>
      <c r="AW573" s="34"/>
      <c r="AX573" s="34"/>
      <c r="AY573" s="34"/>
      <c r="AZ573" s="34"/>
      <c r="BA573" s="34"/>
      <c r="BB573" s="34"/>
      <c r="BC573" s="34"/>
      <c r="BD573" s="34"/>
      <c r="BE573" s="34"/>
      <c r="BF573" s="34"/>
      <c r="BG573" s="34"/>
      <c r="BH573" s="34"/>
      <c r="BI573" s="34"/>
      <c r="BJ573" s="34"/>
      <c r="BK573" s="34"/>
      <c r="BL573" s="34"/>
      <c r="BM573" s="34"/>
      <c r="BN573" s="34"/>
      <c r="BO573" s="34"/>
      <c r="BP573" s="34"/>
      <c r="BQ573" s="34"/>
      <c r="BR573" s="34"/>
      <c r="BS573" s="34"/>
      <c r="BT573" s="34"/>
      <c r="BU573" s="34"/>
      <c r="BV573" s="34"/>
      <c r="BW573" s="34"/>
      <c r="BX573" s="34"/>
      <c r="BY573" s="34"/>
      <c r="BZ573" s="34"/>
    </row>
    <row r="574" spans="3:78" s="33" customFormat="1">
      <c r="C574" s="38"/>
      <c r="D574" s="47"/>
      <c r="E574" s="38"/>
      <c r="F574" s="39"/>
      <c r="G574" s="39"/>
      <c r="H574" s="40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4"/>
      <c r="AO574" s="34"/>
      <c r="AP574" s="34"/>
      <c r="AQ574" s="34"/>
      <c r="AR574" s="34"/>
      <c r="AS574" s="34"/>
      <c r="AT574" s="34"/>
      <c r="AU574" s="34"/>
      <c r="AV574" s="34"/>
      <c r="AW574" s="34"/>
      <c r="AX574" s="34"/>
      <c r="AY574" s="34"/>
      <c r="AZ574" s="34"/>
      <c r="BA574" s="34"/>
      <c r="BB574" s="34"/>
      <c r="BC574" s="34"/>
      <c r="BD574" s="34"/>
      <c r="BE574" s="34"/>
      <c r="BF574" s="34"/>
      <c r="BG574" s="34"/>
      <c r="BH574" s="34"/>
      <c r="BI574" s="34"/>
      <c r="BJ574" s="34"/>
      <c r="BK574" s="34"/>
      <c r="BL574" s="34"/>
      <c r="BM574" s="34"/>
      <c r="BN574" s="34"/>
      <c r="BO574" s="34"/>
      <c r="BP574" s="34"/>
      <c r="BQ574" s="34"/>
      <c r="BR574" s="34"/>
      <c r="BS574" s="34"/>
      <c r="BT574" s="34"/>
      <c r="BU574" s="34"/>
      <c r="BV574" s="34"/>
      <c r="BW574" s="34"/>
      <c r="BX574" s="34"/>
      <c r="BY574" s="34"/>
      <c r="BZ574" s="34"/>
    </row>
    <row r="575" spans="3:78" s="33" customFormat="1">
      <c r="C575" s="38"/>
      <c r="D575" s="47"/>
      <c r="E575" s="38"/>
      <c r="F575" s="39"/>
      <c r="G575" s="39"/>
      <c r="H575" s="40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4"/>
      <c r="AO575" s="34"/>
      <c r="AP575" s="34"/>
      <c r="AQ575" s="34"/>
      <c r="AR575" s="34"/>
      <c r="AS575" s="34"/>
      <c r="AT575" s="34"/>
      <c r="AU575" s="34"/>
      <c r="AV575" s="34"/>
      <c r="AW575" s="34"/>
      <c r="AX575" s="34"/>
      <c r="AY575" s="34"/>
      <c r="AZ575" s="34"/>
      <c r="BA575" s="34"/>
      <c r="BB575" s="34"/>
      <c r="BC575" s="34"/>
      <c r="BD575" s="34"/>
      <c r="BE575" s="34"/>
      <c r="BF575" s="34"/>
      <c r="BG575" s="34"/>
      <c r="BH575" s="34"/>
      <c r="BI575" s="34"/>
      <c r="BJ575" s="34"/>
      <c r="BK575" s="34"/>
      <c r="BL575" s="34"/>
      <c r="BM575" s="34"/>
      <c r="BN575" s="34"/>
      <c r="BO575" s="34"/>
      <c r="BP575" s="34"/>
      <c r="BQ575" s="34"/>
      <c r="BR575" s="34"/>
      <c r="BS575" s="34"/>
      <c r="BT575" s="34"/>
      <c r="BU575" s="34"/>
      <c r="BV575" s="34"/>
      <c r="BW575" s="34"/>
      <c r="BX575" s="34"/>
      <c r="BY575" s="34"/>
      <c r="BZ575" s="34"/>
    </row>
    <row r="576" spans="3:78" s="33" customFormat="1">
      <c r="C576" s="38"/>
      <c r="D576" s="47"/>
      <c r="E576" s="38"/>
      <c r="F576" s="39"/>
      <c r="G576" s="39"/>
      <c r="H576" s="40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4"/>
      <c r="AO576" s="34"/>
      <c r="AP576" s="34"/>
      <c r="AQ576" s="34"/>
      <c r="AR576" s="34"/>
      <c r="AS576" s="34"/>
      <c r="AT576" s="34"/>
      <c r="AU576" s="34"/>
      <c r="AV576" s="34"/>
      <c r="AW576" s="34"/>
      <c r="AX576" s="34"/>
      <c r="AY576" s="34"/>
      <c r="AZ576" s="34"/>
      <c r="BA576" s="34"/>
      <c r="BB576" s="34"/>
      <c r="BC576" s="34"/>
      <c r="BD576" s="34"/>
      <c r="BE576" s="34"/>
      <c r="BF576" s="34"/>
      <c r="BG576" s="34"/>
      <c r="BH576" s="34"/>
      <c r="BI576" s="34"/>
      <c r="BJ576" s="34"/>
      <c r="BK576" s="34"/>
      <c r="BL576" s="34"/>
      <c r="BM576" s="34"/>
      <c r="BN576" s="34"/>
      <c r="BO576" s="34"/>
      <c r="BP576" s="34"/>
      <c r="BQ576" s="34"/>
      <c r="BR576" s="34"/>
      <c r="BS576" s="34"/>
      <c r="BT576" s="34"/>
      <c r="BU576" s="34"/>
      <c r="BV576" s="34"/>
      <c r="BW576" s="34"/>
      <c r="BX576" s="34"/>
      <c r="BY576" s="34"/>
      <c r="BZ576" s="34"/>
    </row>
    <row r="577" spans="3:78" s="33" customFormat="1">
      <c r="C577" s="38"/>
      <c r="D577" s="47"/>
      <c r="E577" s="38"/>
      <c r="F577" s="39"/>
      <c r="G577" s="39"/>
      <c r="H577" s="40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4"/>
      <c r="AO577" s="34"/>
      <c r="AP577" s="34"/>
      <c r="AQ577" s="34"/>
      <c r="AR577" s="34"/>
      <c r="AS577" s="34"/>
      <c r="AT577" s="34"/>
      <c r="AU577" s="34"/>
      <c r="AV577" s="34"/>
      <c r="AW577" s="34"/>
      <c r="AX577" s="34"/>
      <c r="AY577" s="34"/>
      <c r="AZ577" s="34"/>
      <c r="BA577" s="34"/>
      <c r="BB577" s="34"/>
      <c r="BC577" s="34"/>
      <c r="BD577" s="34"/>
      <c r="BE577" s="34"/>
      <c r="BF577" s="34"/>
      <c r="BG577" s="34"/>
      <c r="BH577" s="34"/>
      <c r="BI577" s="34"/>
      <c r="BJ577" s="34"/>
      <c r="BK577" s="34"/>
      <c r="BL577" s="34"/>
      <c r="BM577" s="34"/>
      <c r="BN577" s="34"/>
      <c r="BO577" s="34"/>
      <c r="BP577" s="34"/>
      <c r="BQ577" s="34"/>
      <c r="BR577" s="34"/>
      <c r="BS577" s="34"/>
      <c r="BT577" s="34"/>
      <c r="BU577" s="34"/>
      <c r="BV577" s="34"/>
      <c r="BW577" s="34"/>
      <c r="BX577" s="34"/>
      <c r="BY577" s="34"/>
      <c r="BZ577" s="34"/>
    </row>
    <row r="578" spans="3:78" s="33" customFormat="1">
      <c r="C578" s="38"/>
      <c r="D578" s="47"/>
      <c r="E578" s="38"/>
      <c r="F578" s="39"/>
      <c r="G578" s="39"/>
      <c r="H578" s="40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4"/>
      <c r="AO578" s="34"/>
      <c r="AP578" s="34"/>
      <c r="AQ578" s="34"/>
      <c r="AR578" s="34"/>
      <c r="AS578" s="34"/>
      <c r="AT578" s="34"/>
      <c r="AU578" s="34"/>
      <c r="AV578" s="34"/>
      <c r="AW578" s="34"/>
      <c r="AX578" s="34"/>
      <c r="AY578" s="34"/>
      <c r="AZ578" s="34"/>
      <c r="BA578" s="34"/>
      <c r="BB578" s="34"/>
      <c r="BC578" s="34"/>
      <c r="BD578" s="34"/>
      <c r="BE578" s="34"/>
      <c r="BF578" s="34"/>
      <c r="BG578" s="34"/>
      <c r="BH578" s="34"/>
      <c r="BI578" s="34"/>
      <c r="BJ578" s="34"/>
      <c r="BK578" s="34"/>
      <c r="BL578" s="34"/>
      <c r="BM578" s="34"/>
      <c r="BN578" s="34"/>
      <c r="BO578" s="34"/>
      <c r="BP578" s="34"/>
      <c r="BQ578" s="34"/>
      <c r="BR578" s="34"/>
      <c r="BS578" s="34"/>
      <c r="BT578" s="34"/>
      <c r="BU578" s="34"/>
      <c r="BV578" s="34"/>
      <c r="BW578" s="34"/>
      <c r="BX578" s="34"/>
      <c r="BY578" s="34"/>
      <c r="BZ578" s="34"/>
    </row>
    <row r="579" spans="3:78" s="33" customFormat="1">
      <c r="C579" s="38"/>
      <c r="D579" s="47"/>
      <c r="E579" s="38"/>
      <c r="F579" s="39"/>
      <c r="G579" s="39"/>
      <c r="H579" s="40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4"/>
      <c r="AO579" s="34"/>
      <c r="AP579" s="34"/>
      <c r="AQ579" s="34"/>
      <c r="AR579" s="34"/>
      <c r="AS579" s="34"/>
      <c r="AT579" s="34"/>
      <c r="AU579" s="34"/>
      <c r="AV579" s="34"/>
      <c r="AW579" s="34"/>
      <c r="AX579" s="34"/>
      <c r="AY579" s="34"/>
      <c r="AZ579" s="34"/>
      <c r="BA579" s="34"/>
      <c r="BB579" s="34"/>
      <c r="BC579" s="34"/>
      <c r="BD579" s="34"/>
      <c r="BE579" s="34"/>
      <c r="BF579" s="34"/>
      <c r="BG579" s="34"/>
      <c r="BH579" s="34"/>
      <c r="BI579" s="34"/>
      <c r="BJ579" s="34"/>
      <c r="BK579" s="34"/>
      <c r="BL579" s="34"/>
      <c r="BM579" s="34"/>
      <c r="BN579" s="34"/>
      <c r="BO579" s="34"/>
      <c r="BP579" s="34"/>
      <c r="BQ579" s="34"/>
      <c r="BR579" s="34"/>
      <c r="BS579" s="34"/>
      <c r="BT579" s="34"/>
      <c r="BU579" s="34"/>
      <c r="BV579" s="34"/>
      <c r="BW579" s="34"/>
      <c r="BX579" s="34"/>
      <c r="BY579" s="34"/>
      <c r="BZ579" s="34"/>
    </row>
    <row r="580" spans="3:78" s="33" customFormat="1">
      <c r="C580" s="38"/>
      <c r="D580" s="47"/>
      <c r="E580" s="38"/>
      <c r="F580" s="39"/>
      <c r="G580" s="39"/>
      <c r="H580" s="40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4"/>
      <c r="AO580" s="34"/>
      <c r="AP580" s="34"/>
      <c r="AQ580" s="34"/>
      <c r="AR580" s="34"/>
      <c r="AS580" s="34"/>
      <c r="AT580" s="34"/>
      <c r="AU580" s="34"/>
      <c r="AV580" s="34"/>
      <c r="AW580" s="34"/>
      <c r="AX580" s="34"/>
      <c r="AY580" s="34"/>
      <c r="AZ580" s="34"/>
      <c r="BA580" s="34"/>
      <c r="BB580" s="34"/>
      <c r="BC580" s="34"/>
      <c r="BD580" s="34"/>
      <c r="BE580" s="34"/>
      <c r="BF580" s="34"/>
      <c r="BG580" s="34"/>
      <c r="BH580" s="34"/>
      <c r="BI580" s="34"/>
      <c r="BJ580" s="34"/>
      <c r="BK580" s="34"/>
      <c r="BL580" s="34"/>
      <c r="BM580" s="34"/>
      <c r="BN580" s="34"/>
      <c r="BO580" s="34"/>
      <c r="BP580" s="34"/>
      <c r="BQ580" s="34"/>
      <c r="BR580" s="34"/>
      <c r="BS580" s="34"/>
      <c r="BT580" s="34"/>
      <c r="BU580" s="34"/>
      <c r="BV580" s="34"/>
      <c r="BW580" s="34"/>
      <c r="BX580" s="34"/>
      <c r="BY580" s="34"/>
      <c r="BZ580" s="34"/>
    </row>
    <row r="581" spans="3:78" s="33" customFormat="1">
      <c r="C581" s="38"/>
      <c r="D581" s="47"/>
      <c r="E581" s="38"/>
      <c r="F581" s="39"/>
      <c r="G581" s="39"/>
      <c r="H581" s="40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4"/>
      <c r="AO581" s="34"/>
      <c r="AP581" s="34"/>
      <c r="AQ581" s="34"/>
      <c r="AR581" s="34"/>
      <c r="AS581" s="34"/>
      <c r="AT581" s="34"/>
      <c r="AU581" s="34"/>
      <c r="AV581" s="34"/>
      <c r="AW581" s="34"/>
      <c r="AX581" s="34"/>
      <c r="AY581" s="34"/>
      <c r="AZ581" s="34"/>
      <c r="BA581" s="34"/>
      <c r="BB581" s="34"/>
      <c r="BC581" s="34"/>
      <c r="BD581" s="34"/>
      <c r="BE581" s="34"/>
      <c r="BF581" s="34"/>
      <c r="BG581" s="34"/>
      <c r="BH581" s="34"/>
      <c r="BI581" s="34"/>
      <c r="BJ581" s="34"/>
      <c r="BK581" s="34"/>
      <c r="BL581" s="34"/>
      <c r="BM581" s="34"/>
      <c r="BN581" s="34"/>
      <c r="BO581" s="34"/>
      <c r="BP581" s="34"/>
      <c r="BQ581" s="34"/>
      <c r="BR581" s="34"/>
      <c r="BS581" s="34"/>
      <c r="BT581" s="34"/>
      <c r="BU581" s="34"/>
      <c r="BV581" s="34"/>
      <c r="BW581" s="34"/>
      <c r="BX581" s="34"/>
      <c r="BY581" s="34"/>
      <c r="BZ581" s="34"/>
    </row>
    <row r="582" spans="3:78" s="33" customFormat="1">
      <c r="C582" s="38"/>
      <c r="D582" s="47"/>
      <c r="E582" s="38"/>
      <c r="F582" s="39"/>
      <c r="G582" s="39"/>
      <c r="H582" s="40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  <c r="AO582" s="34"/>
      <c r="AP582" s="34"/>
      <c r="AQ582" s="34"/>
      <c r="AR582" s="34"/>
      <c r="AS582" s="34"/>
      <c r="AT582" s="34"/>
      <c r="AU582" s="34"/>
      <c r="AV582" s="34"/>
      <c r="AW582" s="34"/>
      <c r="AX582" s="34"/>
      <c r="AY582" s="34"/>
      <c r="AZ582" s="34"/>
      <c r="BA582" s="34"/>
      <c r="BB582" s="34"/>
      <c r="BC582" s="34"/>
      <c r="BD582" s="34"/>
      <c r="BE582" s="34"/>
      <c r="BF582" s="34"/>
      <c r="BG582" s="34"/>
      <c r="BH582" s="34"/>
      <c r="BI582" s="34"/>
      <c r="BJ582" s="34"/>
      <c r="BK582" s="34"/>
      <c r="BL582" s="34"/>
      <c r="BM582" s="34"/>
      <c r="BN582" s="34"/>
      <c r="BO582" s="34"/>
      <c r="BP582" s="34"/>
      <c r="BQ582" s="34"/>
      <c r="BR582" s="34"/>
      <c r="BS582" s="34"/>
      <c r="BT582" s="34"/>
      <c r="BU582" s="34"/>
      <c r="BV582" s="34"/>
      <c r="BW582" s="34"/>
      <c r="BX582" s="34"/>
      <c r="BY582" s="34"/>
      <c r="BZ582" s="34"/>
    </row>
    <row r="583" spans="3:78" s="33" customFormat="1">
      <c r="C583" s="38"/>
      <c r="D583" s="47"/>
      <c r="E583" s="38"/>
      <c r="F583" s="39"/>
      <c r="G583" s="39"/>
      <c r="H583" s="40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4"/>
      <c r="AO583" s="34"/>
      <c r="AP583" s="34"/>
      <c r="AQ583" s="34"/>
      <c r="AR583" s="34"/>
      <c r="AS583" s="34"/>
      <c r="AT583" s="34"/>
      <c r="AU583" s="34"/>
      <c r="AV583" s="34"/>
      <c r="AW583" s="34"/>
      <c r="AX583" s="34"/>
      <c r="AY583" s="34"/>
      <c r="AZ583" s="34"/>
      <c r="BA583" s="34"/>
      <c r="BB583" s="34"/>
      <c r="BC583" s="34"/>
      <c r="BD583" s="34"/>
      <c r="BE583" s="34"/>
      <c r="BF583" s="34"/>
      <c r="BG583" s="34"/>
      <c r="BH583" s="34"/>
      <c r="BI583" s="34"/>
      <c r="BJ583" s="34"/>
      <c r="BK583" s="34"/>
      <c r="BL583" s="34"/>
      <c r="BM583" s="34"/>
      <c r="BN583" s="34"/>
      <c r="BO583" s="34"/>
      <c r="BP583" s="34"/>
      <c r="BQ583" s="34"/>
      <c r="BR583" s="34"/>
      <c r="BS583" s="34"/>
      <c r="BT583" s="34"/>
      <c r="BU583" s="34"/>
      <c r="BV583" s="34"/>
      <c r="BW583" s="34"/>
      <c r="BX583" s="34"/>
      <c r="BY583" s="34"/>
      <c r="BZ583" s="34"/>
    </row>
    <row r="584" spans="3:78" s="33" customFormat="1">
      <c r="C584" s="38"/>
      <c r="D584" s="47"/>
      <c r="E584" s="38"/>
      <c r="F584" s="39"/>
      <c r="G584" s="39"/>
      <c r="H584" s="40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  <c r="AO584" s="34"/>
      <c r="AP584" s="34"/>
      <c r="AQ584" s="34"/>
      <c r="AR584" s="34"/>
      <c r="AS584" s="34"/>
      <c r="AT584" s="34"/>
      <c r="AU584" s="34"/>
      <c r="AV584" s="34"/>
      <c r="AW584" s="34"/>
      <c r="AX584" s="34"/>
      <c r="AY584" s="34"/>
      <c r="AZ584" s="34"/>
      <c r="BA584" s="34"/>
      <c r="BB584" s="34"/>
      <c r="BC584" s="34"/>
      <c r="BD584" s="34"/>
      <c r="BE584" s="34"/>
      <c r="BF584" s="34"/>
      <c r="BG584" s="34"/>
      <c r="BH584" s="34"/>
      <c r="BI584" s="34"/>
      <c r="BJ584" s="34"/>
      <c r="BK584" s="34"/>
      <c r="BL584" s="34"/>
      <c r="BM584" s="34"/>
      <c r="BN584" s="34"/>
      <c r="BO584" s="34"/>
      <c r="BP584" s="34"/>
      <c r="BQ584" s="34"/>
      <c r="BR584" s="34"/>
      <c r="BS584" s="34"/>
      <c r="BT584" s="34"/>
      <c r="BU584" s="34"/>
      <c r="BV584" s="34"/>
      <c r="BW584" s="34"/>
      <c r="BX584" s="34"/>
      <c r="BY584" s="34"/>
      <c r="BZ584" s="34"/>
    </row>
    <row r="585" spans="3:78" s="33" customFormat="1">
      <c r="C585" s="38"/>
      <c r="D585" s="47"/>
      <c r="E585" s="38"/>
      <c r="F585" s="39"/>
      <c r="G585" s="39"/>
      <c r="H585" s="40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4"/>
      <c r="AO585" s="34"/>
      <c r="AP585" s="34"/>
      <c r="AQ585" s="34"/>
      <c r="AR585" s="34"/>
      <c r="AS585" s="34"/>
      <c r="AT585" s="34"/>
      <c r="AU585" s="34"/>
      <c r="AV585" s="34"/>
      <c r="AW585" s="34"/>
      <c r="AX585" s="34"/>
      <c r="AY585" s="34"/>
      <c r="AZ585" s="34"/>
      <c r="BA585" s="34"/>
      <c r="BB585" s="34"/>
      <c r="BC585" s="34"/>
      <c r="BD585" s="34"/>
      <c r="BE585" s="34"/>
      <c r="BF585" s="34"/>
      <c r="BG585" s="34"/>
      <c r="BH585" s="34"/>
      <c r="BI585" s="34"/>
      <c r="BJ585" s="34"/>
      <c r="BK585" s="34"/>
      <c r="BL585" s="34"/>
      <c r="BM585" s="34"/>
      <c r="BN585" s="34"/>
      <c r="BO585" s="34"/>
      <c r="BP585" s="34"/>
      <c r="BQ585" s="34"/>
      <c r="BR585" s="34"/>
      <c r="BS585" s="34"/>
      <c r="BT585" s="34"/>
      <c r="BU585" s="34"/>
      <c r="BV585" s="34"/>
      <c r="BW585" s="34"/>
      <c r="BX585" s="34"/>
      <c r="BY585" s="34"/>
      <c r="BZ585" s="34"/>
    </row>
    <row r="586" spans="3:78" s="33" customFormat="1">
      <c r="C586" s="38"/>
      <c r="D586" s="47"/>
      <c r="E586" s="38"/>
      <c r="F586" s="39"/>
      <c r="G586" s="39"/>
      <c r="H586" s="40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4"/>
      <c r="AO586" s="34"/>
      <c r="AP586" s="34"/>
      <c r="AQ586" s="34"/>
      <c r="AR586" s="34"/>
      <c r="AS586" s="34"/>
      <c r="AT586" s="34"/>
      <c r="AU586" s="34"/>
      <c r="AV586" s="34"/>
      <c r="AW586" s="34"/>
      <c r="AX586" s="34"/>
      <c r="AY586" s="34"/>
      <c r="AZ586" s="34"/>
      <c r="BA586" s="34"/>
      <c r="BB586" s="34"/>
      <c r="BC586" s="34"/>
      <c r="BD586" s="34"/>
      <c r="BE586" s="34"/>
      <c r="BF586" s="34"/>
      <c r="BG586" s="34"/>
      <c r="BH586" s="34"/>
      <c r="BI586" s="34"/>
      <c r="BJ586" s="34"/>
      <c r="BK586" s="34"/>
      <c r="BL586" s="34"/>
      <c r="BM586" s="34"/>
      <c r="BN586" s="34"/>
      <c r="BO586" s="34"/>
      <c r="BP586" s="34"/>
      <c r="BQ586" s="34"/>
      <c r="BR586" s="34"/>
      <c r="BS586" s="34"/>
      <c r="BT586" s="34"/>
      <c r="BU586" s="34"/>
      <c r="BV586" s="34"/>
      <c r="BW586" s="34"/>
      <c r="BX586" s="34"/>
      <c r="BY586" s="34"/>
      <c r="BZ586" s="34"/>
    </row>
    <row r="587" spans="3:78" s="33" customFormat="1">
      <c r="C587" s="38"/>
      <c r="D587" s="47"/>
      <c r="E587" s="38"/>
      <c r="F587" s="39"/>
      <c r="G587" s="39"/>
      <c r="H587" s="40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4"/>
      <c r="AO587" s="34"/>
      <c r="AP587" s="34"/>
      <c r="AQ587" s="34"/>
      <c r="AR587" s="34"/>
      <c r="AS587" s="34"/>
      <c r="AT587" s="34"/>
      <c r="AU587" s="34"/>
      <c r="AV587" s="34"/>
      <c r="AW587" s="34"/>
      <c r="AX587" s="34"/>
      <c r="AY587" s="34"/>
      <c r="AZ587" s="34"/>
      <c r="BA587" s="34"/>
      <c r="BB587" s="34"/>
      <c r="BC587" s="34"/>
      <c r="BD587" s="34"/>
      <c r="BE587" s="34"/>
      <c r="BF587" s="34"/>
      <c r="BG587" s="34"/>
      <c r="BH587" s="34"/>
      <c r="BI587" s="34"/>
      <c r="BJ587" s="34"/>
      <c r="BK587" s="34"/>
      <c r="BL587" s="34"/>
      <c r="BM587" s="34"/>
      <c r="BN587" s="34"/>
      <c r="BO587" s="34"/>
      <c r="BP587" s="34"/>
      <c r="BQ587" s="34"/>
      <c r="BR587" s="34"/>
      <c r="BS587" s="34"/>
      <c r="BT587" s="34"/>
      <c r="BU587" s="34"/>
      <c r="BV587" s="34"/>
      <c r="BW587" s="34"/>
      <c r="BX587" s="34"/>
      <c r="BY587" s="34"/>
      <c r="BZ587" s="34"/>
    </row>
    <row r="588" spans="3:78" s="33" customFormat="1">
      <c r="C588" s="38"/>
      <c r="D588" s="47"/>
      <c r="E588" s="38"/>
      <c r="F588" s="39"/>
      <c r="G588" s="39"/>
      <c r="H588" s="40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4"/>
      <c r="AO588" s="34"/>
      <c r="AP588" s="34"/>
      <c r="AQ588" s="34"/>
      <c r="AR588" s="34"/>
      <c r="AS588" s="34"/>
      <c r="AT588" s="34"/>
      <c r="AU588" s="34"/>
      <c r="AV588" s="34"/>
      <c r="AW588" s="34"/>
      <c r="AX588" s="34"/>
      <c r="AY588" s="34"/>
      <c r="AZ588" s="34"/>
      <c r="BA588" s="34"/>
      <c r="BB588" s="34"/>
      <c r="BC588" s="34"/>
      <c r="BD588" s="34"/>
      <c r="BE588" s="34"/>
      <c r="BF588" s="34"/>
      <c r="BG588" s="34"/>
      <c r="BH588" s="34"/>
      <c r="BI588" s="34"/>
      <c r="BJ588" s="34"/>
      <c r="BK588" s="34"/>
      <c r="BL588" s="34"/>
      <c r="BM588" s="34"/>
      <c r="BN588" s="34"/>
      <c r="BO588" s="34"/>
      <c r="BP588" s="34"/>
      <c r="BQ588" s="34"/>
      <c r="BR588" s="34"/>
      <c r="BS588" s="34"/>
      <c r="BT588" s="34"/>
      <c r="BU588" s="34"/>
      <c r="BV588" s="34"/>
      <c r="BW588" s="34"/>
      <c r="BX588" s="34"/>
      <c r="BY588" s="34"/>
      <c r="BZ588" s="34"/>
    </row>
    <row r="589" spans="3:78" s="33" customFormat="1">
      <c r="C589" s="38"/>
      <c r="D589" s="47"/>
      <c r="E589" s="38"/>
      <c r="F589" s="39"/>
      <c r="G589" s="39"/>
      <c r="H589" s="40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4"/>
      <c r="AO589" s="34"/>
      <c r="AP589" s="34"/>
      <c r="AQ589" s="34"/>
      <c r="AR589" s="34"/>
      <c r="AS589" s="34"/>
      <c r="AT589" s="34"/>
      <c r="AU589" s="34"/>
      <c r="AV589" s="34"/>
      <c r="AW589" s="34"/>
      <c r="AX589" s="34"/>
      <c r="AY589" s="34"/>
      <c r="AZ589" s="34"/>
      <c r="BA589" s="34"/>
      <c r="BB589" s="34"/>
      <c r="BC589" s="34"/>
      <c r="BD589" s="34"/>
      <c r="BE589" s="34"/>
      <c r="BF589" s="34"/>
      <c r="BG589" s="34"/>
      <c r="BH589" s="34"/>
      <c r="BI589" s="34"/>
      <c r="BJ589" s="34"/>
      <c r="BK589" s="34"/>
      <c r="BL589" s="34"/>
      <c r="BM589" s="34"/>
      <c r="BN589" s="34"/>
      <c r="BO589" s="34"/>
      <c r="BP589" s="34"/>
      <c r="BQ589" s="34"/>
      <c r="BR589" s="34"/>
      <c r="BS589" s="34"/>
      <c r="BT589" s="34"/>
      <c r="BU589" s="34"/>
      <c r="BV589" s="34"/>
      <c r="BW589" s="34"/>
      <c r="BX589" s="34"/>
      <c r="BY589" s="34"/>
      <c r="BZ589" s="34"/>
    </row>
    <row r="590" spans="3:78" s="33" customFormat="1">
      <c r="C590" s="38"/>
      <c r="D590" s="47"/>
      <c r="E590" s="38"/>
      <c r="F590" s="39"/>
      <c r="G590" s="39"/>
      <c r="H590" s="40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4"/>
      <c r="AO590" s="34"/>
      <c r="AP590" s="34"/>
      <c r="AQ590" s="34"/>
      <c r="AR590" s="34"/>
      <c r="AS590" s="34"/>
      <c r="AT590" s="34"/>
      <c r="AU590" s="34"/>
      <c r="AV590" s="34"/>
      <c r="AW590" s="34"/>
      <c r="AX590" s="34"/>
      <c r="AY590" s="34"/>
      <c r="AZ590" s="34"/>
      <c r="BA590" s="34"/>
      <c r="BB590" s="34"/>
      <c r="BC590" s="34"/>
      <c r="BD590" s="34"/>
      <c r="BE590" s="34"/>
      <c r="BF590" s="34"/>
      <c r="BG590" s="34"/>
      <c r="BH590" s="34"/>
      <c r="BI590" s="34"/>
      <c r="BJ590" s="34"/>
      <c r="BK590" s="34"/>
      <c r="BL590" s="34"/>
      <c r="BM590" s="34"/>
      <c r="BN590" s="34"/>
      <c r="BO590" s="34"/>
      <c r="BP590" s="34"/>
      <c r="BQ590" s="34"/>
      <c r="BR590" s="34"/>
      <c r="BS590" s="34"/>
      <c r="BT590" s="34"/>
      <c r="BU590" s="34"/>
      <c r="BV590" s="34"/>
      <c r="BW590" s="34"/>
      <c r="BX590" s="34"/>
      <c r="BY590" s="34"/>
      <c r="BZ590" s="34"/>
    </row>
    <row r="591" spans="3:78" s="33" customFormat="1">
      <c r="C591" s="38"/>
      <c r="D591" s="47"/>
      <c r="E591" s="38"/>
      <c r="F591" s="39"/>
      <c r="G591" s="39"/>
      <c r="H591" s="40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4"/>
      <c r="AO591" s="34"/>
      <c r="AP591" s="34"/>
      <c r="AQ591" s="34"/>
      <c r="AR591" s="34"/>
      <c r="AS591" s="34"/>
      <c r="AT591" s="34"/>
      <c r="AU591" s="34"/>
      <c r="AV591" s="34"/>
      <c r="AW591" s="34"/>
      <c r="AX591" s="34"/>
      <c r="AY591" s="34"/>
      <c r="AZ591" s="34"/>
      <c r="BA591" s="34"/>
      <c r="BB591" s="34"/>
      <c r="BC591" s="34"/>
      <c r="BD591" s="34"/>
      <c r="BE591" s="34"/>
      <c r="BF591" s="34"/>
      <c r="BG591" s="34"/>
      <c r="BH591" s="34"/>
      <c r="BI591" s="34"/>
      <c r="BJ591" s="34"/>
      <c r="BK591" s="34"/>
      <c r="BL591" s="34"/>
      <c r="BM591" s="34"/>
      <c r="BN591" s="34"/>
      <c r="BO591" s="34"/>
      <c r="BP591" s="34"/>
      <c r="BQ591" s="34"/>
      <c r="BR591" s="34"/>
      <c r="BS591" s="34"/>
      <c r="BT591" s="34"/>
      <c r="BU591" s="34"/>
      <c r="BV591" s="34"/>
      <c r="BW591" s="34"/>
      <c r="BX591" s="34"/>
      <c r="BY591" s="34"/>
      <c r="BZ591" s="34"/>
    </row>
    <row r="592" spans="3:78" s="33" customFormat="1">
      <c r="C592" s="38"/>
      <c r="D592" s="47"/>
      <c r="E592" s="38"/>
      <c r="F592" s="39"/>
      <c r="G592" s="39"/>
      <c r="H592" s="40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4"/>
      <c r="AO592" s="34"/>
      <c r="AP592" s="34"/>
      <c r="AQ592" s="34"/>
      <c r="AR592" s="34"/>
      <c r="AS592" s="34"/>
      <c r="AT592" s="34"/>
      <c r="AU592" s="34"/>
      <c r="AV592" s="34"/>
      <c r="AW592" s="34"/>
      <c r="AX592" s="34"/>
      <c r="AY592" s="34"/>
      <c r="AZ592" s="34"/>
      <c r="BA592" s="34"/>
      <c r="BB592" s="34"/>
      <c r="BC592" s="34"/>
      <c r="BD592" s="34"/>
      <c r="BE592" s="34"/>
      <c r="BF592" s="34"/>
      <c r="BG592" s="34"/>
      <c r="BH592" s="34"/>
      <c r="BI592" s="34"/>
      <c r="BJ592" s="34"/>
      <c r="BK592" s="34"/>
      <c r="BL592" s="34"/>
      <c r="BM592" s="34"/>
      <c r="BN592" s="34"/>
      <c r="BO592" s="34"/>
      <c r="BP592" s="34"/>
      <c r="BQ592" s="34"/>
      <c r="BR592" s="34"/>
      <c r="BS592" s="34"/>
      <c r="BT592" s="34"/>
      <c r="BU592" s="34"/>
      <c r="BV592" s="34"/>
      <c r="BW592" s="34"/>
      <c r="BX592" s="34"/>
      <c r="BY592" s="34"/>
      <c r="BZ592" s="34"/>
    </row>
    <row r="593" spans="3:78" s="33" customFormat="1">
      <c r="C593" s="38"/>
      <c r="D593" s="47"/>
      <c r="E593" s="38"/>
      <c r="F593" s="39"/>
      <c r="G593" s="39"/>
      <c r="H593" s="40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4"/>
      <c r="AO593" s="34"/>
      <c r="AP593" s="34"/>
      <c r="AQ593" s="34"/>
      <c r="AR593" s="34"/>
      <c r="AS593" s="34"/>
      <c r="AT593" s="34"/>
      <c r="AU593" s="34"/>
      <c r="AV593" s="34"/>
      <c r="AW593" s="34"/>
      <c r="AX593" s="34"/>
      <c r="AY593" s="34"/>
      <c r="AZ593" s="34"/>
      <c r="BA593" s="34"/>
      <c r="BB593" s="34"/>
      <c r="BC593" s="34"/>
      <c r="BD593" s="34"/>
      <c r="BE593" s="34"/>
      <c r="BF593" s="34"/>
      <c r="BG593" s="34"/>
      <c r="BH593" s="34"/>
      <c r="BI593" s="34"/>
      <c r="BJ593" s="34"/>
      <c r="BK593" s="34"/>
      <c r="BL593" s="34"/>
      <c r="BM593" s="34"/>
      <c r="BN593" s="34"/>
      <c r="BO593" s="34"/>
      <c r="BP593" s="34"/>
      <c r="BQ593" s="34"/>
      <c r="BR593" s="34"/>
      <c r="BS593" s="34"/>
      <c r="BT593" s="34"/>
      <c r="BU593" s="34"/>
      <c r="BV593" s="34"/>
      <c r="BW593" s="34"/>
      <c r="BX593" s="34"/>
      <c r="BY593" s="34"/>
      <c r="BZ593" s="34"/>
    </row>
    <row r="594" spans="3:78" s="33" customFormat="1">
      <c r="C594" s="38"/>
      <c r="D594" s="47"/>
      <c r="E594" s="38"/>
      <c r="F594" s="39"/>
      <c r="G594" s="39"/>
      <c r="H594" s="40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  <c r="AO594" s="34"/>
      <c r="AP594" s="34"/>
      <c r="AQ594" s="34"/>
      <c r="AR594" s="34"/>
      <c r="AS594" s="34"/>
      <c r="AT594" s="34"/>
      <c r="AU594" s="34"/>
      <c r="AV594" s="34"/>
      <c r="AW594" s="34"/>
      <c r="AX594" s="34"/>
      <c r="AY594" s="34"/>
      <c r="AZ594" s="34"/>
      <c r="BA594" s="34"/>
      <c r="BB594" s="34"/>
      <c r="BC594" s="34"/>
      <c r="BD594" s="34"/>
      <c r="BE594" s="34"/>
      <c r="BF594" s="34"/>
      <c r="BG594" s="34"/>
      <c r="BH594" s="34"/>
      <c r="BI594" s="34"/>
      <c r="BJ594" s="34"/>
      <c r="BK594" s="34"/>
      <c r="BL594" s="34"/>
      <c r="BM594" s="34"/>
      <c r="BN594" s="34"/>
      <c r="BO594" s="34"/>
      <c r="BP594" s="34"/>
      <c r="BQ594" s="34"/>
      <c r="BR594" s="34"/>
      <c r="BS594" s="34"/>
      <c r="BT594" s="34"/>
      <c r="BU594" s="34"/>
      <c r="BV594" s="34"/>
      <c r="BW594" s="34"/>
      <c r="BX594" s="34"/>
      <c r="BY594" s="34"/>
      <c r="BZ594" s="34"/>
    </row>
    <row r="595" spans="3:78" s="33" customFormat="1">
      <c r="C595" s="38"/>
      <c r="D595" s="47"/>
      <c r="E595" s="38"/>
      <c r="F595" s="39"/>
      <c r="G595" s="39"/>
      <c r="H595" s="40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  <c r="AO595" s="34"/>
      <c r="AP595" s="34"/>
      <c r="AQ595" s="34"/>
      <c r="AR595" s="34"/>
      <c r="AS595" s="34"/>
      <c r="AT595" s="34"/>
      <c r="AU595" s="34"/>
      <c r="AV595" s="34"/>
      <c r="AW595" s="34"/>
      <c r="AX595" s="34"/>
      <c r="AY595" s="34"/>
      <c r="AZ595" s="34"/>
      <c r="BA595" s="34"/>
      <c r="BB595" s="34"/>
      <c r="BC595" s="34"/>
      <c r="BD595" s="34"/>
      <c r="BE595" s="34"/>
      <c r="BF595" s="34"/>
      <c r="BG595" s="34"/>
      <c r="BH595" s="34"/>
      <c r="BI595" s="34"/>
      <c r="BJ595" s="34"/>
      <c r="BK595" s="34"/>
      <c r="BL595" s="34"/>
      <c r="BM595" s="34"/>
      <c r="BN595" s="34"/>
      <c r="BO595" s="34"/>
      <c r="BP595" s="34"/>
      <c r="BQ595" s="34"/>
      <c r="BR595" s="34"/>
      <c r="BS595" s="34"/>
      <c r="BT595" s="34"/>
      <c r="BU595" s="34"/>
      <c r="BV595" s="34"/>
      <c r="BW595" s="34"/>
      <c r="BX595" s="34"/>
      <c r="BY595" s="34"/>
      <c r="BZ595" s="34"/>
    </row>
    <row r="596" spans="3:78" s="33" customFormat="1">
      <c r="C596" s="38"/>
      <c r="D596" s="47"/>
      <c r="E596" s="38"/>
      <c r="F596" s="39"/>
      <c r="G596" s="39"/>
      <c r="H596" s="40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4"/>
      <c r="AO596" s="34"/>
      <c r="AP596" s="34"/>
      <c r="AQ596" s="34"/>
      <c r="AR596" s="34"/>
      <c r="AS596" s="34"/>
      <c r="AT596" s="34"/>
      <c r="AU596" s="34"/>
      <c r="AV596" s="34"/>
      <c r="AW596" s="34"/>
      <c r="AX596" s="34"/>
      <c r="AY596" s="34"/>
      <c r="AZ596" s="34"/>
      <c r="BA596" s="34"/>
      <c r="BB596" s="34"/>
      <c r="BC596" s="34"/>
      <c r="BD596" s="34"/>
      <c r="BE596" s="34"/>
      <c r="BF596" s="34"/>
      <c r="BG596" s="34"/>
      <c r="BH596" s="34"/>
      <c r="BI596" s="34"/>
      <c r="BJ596" s="34"/>
      <c r="BK596" s="34"/>
      <c r="BL596" s="34"/>
      <c r="BM596" s="34"/>
      <c r="BN596" s="34"/>
      <c r="BO596" s="34"/>
      <c r="BP596" s="34"/>
      <c r="BQ596" s="34"/>
      <c r="BR596" s="34"/>
      <c r="BS596" s="34"/>
      <c r="BT596" s="34"/>
      <c r="BU596" s="34"/>
      <c r="BV596" s="34"/>
      <c r="BW596" s="34"/>
      <c r="BX596" s="34"/>
      <c r="BY596" s="34"/>
      <c r="BZ596" s="34"/>
    </row>
    <row r="597" spans="3:78" s="33" customFormat="1">
      <c r="C597" s="38"/>
      <c r="D597" s="47"/>
      <c r="E597" s="38"/>
      <c r="F597" s="39"/>
      <c r="G597" s="39"/>
      <c r="H597" s="40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4"/>
      <c r="AO597" s="34"/>
      <c r="AP597" s="34"/>
      <c r="AQ597" s="34"/>
      <c r="AR597" s="34"/>
      <c r="AS597" s="34"/>
      <c r="AT597" s="34"/>
      <c r="AU597" s="34"/>
      <c r="AV597" s="34"/>
      <c r="AW597" s="34"/>
      <c r="AX597" s="34"/>
      <c r="AY597" s="34"/>
      <c r="AZ597" s="34"/>
      <c r="BA597" s="34"/>
      <c r="BB597" s="34"/>
      <c r="BC597" s="34"/>
      <c r="BD597" s="34"/>
      <c r="BE597" s="34"/>
      <c r="BF597" s="34"/>
      <c r="BG597" s="34"/>
      <c r="BH597" s="34"/>
      <c r="BI597" s="34"/>
      <c r="BJ597" s="34"/>
      <c r="BK597" s="34"/>
      <c r="BL597" s="34"/>
      <c r="BM597" s="34"/>
      <c r="BN597" s="34"/>
      <c r="BO597" s="34"/>
      <c r="BP597" s="34"/>
      <c r="BQ597" s="34"/>
      <c r="BR597" s="34"/>
      <c r="BS597" s="34"/>
      <c r="BT597" s="34"/>
      <c r="BU597" s="34"/>
      <c r="BV597" s="34"/>
      <c r="BW597" s="34"/>
      <c r="BX597" s="34"/>
      <c r="BY597" s="34"/>
      <c r="BZ597" s="34"/>
    </row>
    <row r="598" spans="3:78" s="33" customFormat="1">
      <c r="C598" s="38"/>
      <c r="D598" s="47"/>
      <c r="E598" s="38"/>
      <c r="F598" s="39"/>
      <c r="G598" s="39"/>
      <c r="H598" s="40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4"/>
      <c r="AO598" s="34"/>
      <c r="AP598" s="34"/>
      <c r="AQ598" s="34"/>
      <c r="AR598" s="34"/>
      <c r="AS598" s="34"/>
      <c r="AT598" s="34"/>
      <c r="AU598" s="34"/>
      <c r="AV598" s="34"/>
      <c r="AW598" s="34"/>
      <c r="AX598" s="34"/>
      <c r="AY598" s="34"/>
      <c r="AZ598" s="34"/>
      <c r="BA598" s="34"/>
      <c r="BB598" s="34"/>
      <c r="BC598" s="34"/>
      <c r="BD598" s="34"/>
      <c r="BE598" s="34"/>
      <c r="BF598" s="34"/>
      <c r="BG598" s="34"/>
      <c r="BH598" s="34"/>
      <c r="BI598" s="34"/>
      <c r="BJ598" s="34"/>
      <c r="BK598" s="34"/>
      <c r="BL598" s="34"/>
      <c r="BM598" s="34"/>
      <c r="BN598" s="34"/>
      <c r="BO598" s="34"/>
      <c r="BP598" s="34"/>
      <c r="BQ598" s="34"/>
      <c r="BR598" s="34"/>
      <c r="BS598" s="34"/>
      <c r="BT598" s="34"/>
      <c r="BU598" s="34"/>
      <c r="BV598" s="34"/>
      <c r="BW598" s="34"/>
      <c r="BX598" s="34"/>
      <c r="BY598" s="34"/>
      <c r="BZ598" s="34"/>
    </row>
    <row r="599" spans="3:78" s="33" customFormat="1">
      <c r="C599" s="38"/>
      <c r="D599" s="47"/>
      <c r="E599" s="38"/>
      <c r="F599" s="39"/>
      <c r="G599" s="39"/>
      <c r="H599" s="40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4"/>
      <c r="AO599" s="34"/>
      <c r="AP599" s="34"/>
      <c r="AQ599" s="34"/>
      <c r="AR599" s="34"/>
      <c r="AS599" s="34"/>
      <c r="AT599" s="34"/>
      <c r="AU599" s="34"/>
      <c r="AV599" s="34"/>
      <c r="AW599" s="34"/>
      <c r="AX599" s="34"/>
      <c r="AY599" s="34"/>
      <c r="AZ599" s="34"/>
      <c r="BA599" s="34"/>
      <c r="BB599" s="34"/>
      <c r="BC599" s="34"/>
      <c r="BD599" s="34"/>
      <c r="BE599" s="34"/>
      <c r="BF599" s="34"/>
      <c r="BG599" s="34"/>
      <c r="BH599" s="34"/>
      <c r="BI599" s="34"/>
      <c r="BJ599" s="34"/>
      <c r="BK599" s="34"/>
      <c r="BL599" s="34"/>
      <c r="BM599" s="34"/>
      <c r="BN599" s="34"/>
      <c r="BO599" s="34"/>
      <c r="BP599" s="34"/>
      <c r="BQ599" s="34"/>
      <c r="BR599" s="34"/>
      <c r="BS599" s="34"/>
      <c r="BT599" s="34"/>
      <c r="BU599" s="34"/>
      <c r="BV599" s="34"/>
      <c r="BW599" s="34"/>
      <c r="BX599" s="34"/>
      <c r="BY599" s="34"/>
      <c r="BZ599" s="34"/>
    </row>
    <row r="600" spans="3:78" s="33" customFormat="1">
      <c r="C600" s="38"/>
      <c r="D600" s="47"/>
      <c r="E600" s="38"/>
      <c r="F600" s="39"/>
      <c r="G600" s="39"/>
      <c r="H600" s="40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  <c r="AO600" s="34"/>
      <c r="AP600" s="34"/>
      <c r="AQ600" s="34"/>
      <c r="AR600" s="34"/>
      <c r="AS600" s="34"/>
      <c r="AT600" s="34"/>
      <c r="AU600" s="34"/>
      <c r="AV600" s="34"/>
      <c r="AW600" s="34"/>
      <c r="AX600" s="34"/>
      <c r="AY600" s="34"/>
      <c r="AZ600" s="34"/>
      <c r="BA600" s="34"/>
      <c r="BB600" s="34"/>
      <c r="BC600" s="34"/>
      <c r="BD600" s="34"/>
      <c r="BE600" s="34"/>
      <c r="BF600" s="34"/>
      <c r="BG600" s="34"/>
      <c r="BH600" s="34"/>
      <c r="BI600" s="34"/>
      <c r="BJ600" s="34"/>
      <c r="BK600" s="34"/>
      <c r="BL600" s="34"/>
      <c r="BM600" s="34"/>
      <c r="BN600" s="34"/>
      <c r="BO600" s="34"/>
      <c r="BP600" s="34"/>
      <c r="BQ600" s="34"/>
      <c r="BR600" s="34"/>
      <c r="BS600" s="34"/>
      <c r="BT600" s="34"/>
      <c r="BU600" s="34"/>
      <c r="BV600" s="34"/>
      <c r="BW600" s="34"/>
      <c r="BX600" s="34"/>
      <c r="BY600" s="34"/>
      <c r="BZ600" s="34"/>
    </row>
    <row r="601" spans="3:78" s="33" customFormat="1">
      <c r="C601" s="38"/>
      <c r="D601" s="47"/>
      <c r="E601" s="38"/>
      <c r="F601" s="39"/>
      <c r="G601" s="39"/>
      <c r="H601" s="40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4"/>
      <c r="AO601" s="34"/>
      <c r="AP601" s="34"/>
      <c r="AQ601" s="34"/>
      <c r="AR601" s="34"/>
      <c r="AS601" s="34"/>
      <c r="AT601" s="34"/>
      <c r="AU601" s="34"/>
      <c r="AV601" s="34"/>
      <c r="AW601" s="34"/>
      <c r="AX601" s="34"/>
      <c r="AY601" s="34"/>
      <c r="AZ601" s="34"/>
      <c r="BA601" s="34"/>
      <c r="BB601" s="34"/>
      <c r="BC601" s="34"/>
      <c r="BD601" s="34"/>
      <c r="BE601" s="34"/>
      <c r="BF601" s="34"/>
      <c r="BG601" s="34"/>
      <c r="BH601" s="34"/>
      <c r="BI601" s="34"/>
      <c r="BJ601" s="34"/>
      <c r="BK601" s="34"/>
      <c r="BL601" s="34"/>
      <c r="BM601" s="34"/>
      <c r="BN601" s="34"/>
      <c r="BO601" s="34"/>
      <c r="BP601" s="34"/>
      <c r="BQ601" s="34"/>
      <c r="BR601" s="34"/>
      <c r="BS601" s="34"/>
      <c r="BT601" s="34"/>
      <c r="BU601" s="34"/>
      <c r="BV601" s="34"/>
      <c r="BW601" s="34"/>
      <c r="BX601" s="34"/>
      <c r="BY601" s="34"/>
      <c r="BZ601" s="34"/>
    </row>
    <row r="602" spans="3:78" s="33" customFormat="1">
      <c r="C602" s="38"/>
      <c r="D602" s="47"/>
      <c r="E602" s="38"/>
      <c r="F602" s="39"/>
      <c r="G602" s="39"/>
      <c r="H602" s="40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4"/>
      <c r="AO602" s="34"/>
      <c r="AP602" s="34"/>
      <c r="AQ602" s="34"/>
      <c r="AR602" s="34"/>
      <c r="AS602" s="34"/>
      <c r="AT602" s="34"/>
      <c r="AU602" s="34"/>
      <c r="AV602" s="34"/>
      <c r="AW602" s="34"/>
      <c r="AX602" s="34"/>
      <c r="AY602" s="34"/>
      <c r="AZ602" s="34"/>
      <c r="BA602" s="34"/>
      <c r="BB602" s="34"/>
      <c r="BC602" s="34"/>
      <c r="BD602" s="34"/>
      <c r="BE602" s="34"/>
      <c r="BF602" s="34"/>
      <c r="BG602" s="34"/>
      <c r="BH602" s="34"/>
      <c r="BI602" s="34"/>
      <c r="BJ602" s="34"/>
      <c r="BK602" s="34"/>
      <c r="BL602" s="34"/>
      <c r="BM602" s="34"/>
      <c r="BN602" s="34"/>
      <c r="BO602" s="34"/>
      <c r="BP602" s="34"/>
      <c r="BQ602" s="34"/>
      <c r="BR602" s="34"/>
      <c r="BS602" s="34"/>
      <c r="BT602" s="34"/>
      <c r="BU602" s="34"/>
      <c r="BV602" s="34"/>
      <c r="BW602" s="34"/>
      <c r="BX602" s="34"/>
      <c r="BY602" s="34"/>
      <c r="BZ602" s="34"/>
    </row>
    <row r="603" spans="3:78" s="33" customFormat="1">
      <c r="C603" s="38"/>
      <c r="D603" s="47"/>
      <c r="E603" s="38"/>
      <c r="F603" s="39"/>
      <c r="G603" s="39"/>
      <c r="H603" s="40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  <c r="AV603" s="34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  <c r="BI603" s="34"/>
      <c r="BJ603" s="34"/>
      <c r="BK603" s="34"/>
      <c r="BL603" s="34"/>
      <c r="BM603" s="34"/>
      <c r="BN603" s="34"/>
      <c r="BO603" s="34"/>
      <c r="BP603" s="34"/>
      <c r="BQ603" s="34"/>
      <c r="BR603" s="34"/>
      <c r="BS603" s="34"/>
      <c r="BT603" s="34"/>
      <c r="BU603" s="34"/>
      <c r="BV603" s="34"/>
      <c r="BW603" s="34"/>
      <c r="BX603" s="34"/>
      <c r="BY603" s="34"/>
      <c r="BZ603" s="34"/>
    </row>
    <row r="604" spans="3:78" s="33" customFormat="1">
      <c r="C604" s="38"/>
      <c r="D604" s="47"/>
      <c r="E604" s="38"/>
      <c r="F604" s="39"/>
      <c r="G604" s="39"/>
      <c r="H604" s="40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4"/>
      <c r="AO604" s="34"/>
      <c r="AP604" s="34"/>
      <c r="AQ604" s="34"/>
      <c r="AR604" s="34"/>
      <c r="AS604" s="34"/>
      <c r="AT604" s="34"/>
      <c r="AU604" s="34"/>
      <c r="AV604" s="34"/>
      <c r="AW604" s="34"/>
      <c r="AX604" s="34"/>
      <c r="AY604" s="34"/>
      <c r="AZ604" s="34"/>
      <c r="BA604" s="34"/>
      <c r="BB604" s="34"/>
      <c r="BC604" s="34"/>
      <c r="BD604" s="34"/>
      <c r="BE604" s="34"/>
      <c r="BF604" s="34"/>
      <c r="BG604" s="34"/>
      <c r="BH604" s="34"/>
      <c r="BI604" s="34"/>
      <c r="BJ604" s="34"/>
      <c r="BK604" s="34"/>
      <c r="BL604" s="34"/>
      <c r="BM604" s="34"/>
      <c r="BN604" s="34"/>
      <c r="BO604" s="34"/>
      <c r="BP604" s="34"/>
      <c r="BQ604" s="34"/>
      <c r="BR604" s="34"/>
      <c r="BS604" s="34"/>
      <c r="BT604" s="34"/>
      <c r="BU604" s="34"/>
      <c r="BV604" s="34"/>
      <c r="BW604" s="34"/>
      <c r="BX604" s="34"/>
      <c r="BY604" s="34"/>
      <c r="BZ604" s="34"/>
    </row>
    <row r="605" spans="3:78" s="33" customFormat="1">
      <c r="C605" s="38"/>
      <c r="D605" s="47"/>
      <c r="E605" s="38"/>
      <c r="F605" s="39"/>
      <c r="G605" s="39"/>
      <c r="H605" s="40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  <c r="AO605" s="34"/>
      <c r="AP605" s="34"/>
      <c r="AQ605" s="34"/>
      <c r="AR605" s="34"/>
      <c r="AS605" s="34"/>
      <c r="AT605" s="34"/>
      <c r="AU605" s="34"/>
      <c r="AV605" s="34"/>
      <c r="AW605" s="34"/>
      <c r="AX605" s="34"/>
      <c r="AY605" s="34"/>
      <c r="AZ605" s="34"/>
      <c r="BA605" s="34"/>
      <c r="BB605" s="34"/>
      <c r="BC605" s="34"/>
      <c r="BD605" s="34"/>
      <c r="BE605" s="34"/>
      <c r="BF605" s="34"/>
      <c r="BG605" s="34"/>
      <c r="BH605" s="34"/>
      <c r="BI605" s="34"/>
      <c r="BJ605" s="34"/>
      <c r="BK605" s="34"/>
      <c r="BL605" s="34"/>
      <c r="BM605" s="34"/>
      <c r="BN605" s="34"/>
      <c r="BO605" s="34"/>
      <c r="BP605" s="34"/>
      <c r="BQ605" s="34"/>
      <c r="BR605" s="34"/>
      <c r="BS605" s="34"/>
      <c r="BT605" s="34"/>
      <c r="BU605" s="34"/>
      <c r="BV605" s="34"/>
      <c r="BW605" s="34"/>
      <c r="BX605" s="34"/>
      <c r="BY605" s="34"/>
      <c r="BZ605" s="34"/>
    </row>
    <row r="606" spans="3:78" s="33" customFormat="1">
      <c r="C606" s="38"/>
      <c r="D606" s="47"/>
      <c r="E606" s="38"/>
      <c r="F606" s="39"/>
      <c r="G606" s="39"/>
      <c r="H606" s="40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4"/>
      <c r="AO606" s="34"/>
      <c r="AP606" s="34"/>
      <c r="AQ606" s="34"/>
      <c r="AR606" s="34"/>
      <c r="AS606" s="34"/>
      <c r="AT606" s="34"/>
      <c r="AU606" s="34"/>
      <c r="AV606" s="34"/>
      <c r="AW606" s="34"/>
      <c r="AX606" s="34"/>
      <c r="AY606" s="34"/>
      <c r="AZ606" s="34"/>
      <c r="BA606" s="34"/>
      <c r="BB606" s="34"/>
      <c r="BC606" s="34"/>
      <c r="BD606" s="34"/>
      <c r="BE606" s="34"/>
      <c r="BF606" s="34"/>
      <c r="BG606" s="34"/>
      <c r="BH606" s="34"/>
      <c r="BI606" s="34"/>
      <c r="BJ606" s="34"/>
      <c r="BK606" s="34"/>
      <c r="BL606" s="34"/>
      <c r="BM606" s="34"/>
      <c r="BN606" s="34"/>
      <c r="BO606" s="34"/>
      <c r="BP606" s="34"/>
      <c r="BQ606" s="34"/>
      <c r="BR606" s="34"/>
      <c r="BS606" s="34"/>
      <c r="BT606" s="34"/>
      <c r="BU606" s="34"/>
      <c r="BV606" s="34"/>
      <c r="BW606" s="34"/>
      <c r="BX606" s="34"/>
      <c r="BY606" s="34"/>
      <c r="BZ606" s="34"/>
    </row>
    <row r="607" spans="3:78" s="33" customFormat="1">
      <c r="C607" s="38"/>
      <c r="D607" s="47"/>
      <c r="E607" s="38"/>
      <c r="F607" s="39"/>
      <c r="G607" s="39"/>
      <c r="H607" s="40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4"/>
      <c r="AO607" s="34"/>
      <c r="AP607" s="34"/>
      <c r="AQ607" s="34"/>
      <c r="AR607" s="34"/>
      <c r="AS607" s="34"/>
      <c r="AT607" s="34"/>
      <c r="AU607" s="34"/>
      <c r="AV607" s="34"/>
      <c r="AW607" s="34"/>
      <c r="AX607" s="34"/>
      <c r="AY607" s="34"/>
      <c r="AZ607" s="34"/>
      <c r="BA607" s="34"/>
      <c r="BB607" s="34"/>
      <c r="BC607" s="34"/>
      <c r="BD607" s="34"/>
      <c r="BE607" s="34"/>
      <c r="BF607" s="34"/>
      <c r="BG607" s="34"/>
      <c r="BH607" s="34"/>
      <c r="BI607" s="34"/>
      <c r="BJ607" s="34"/>
      <c r="BK607" s="34"/>
      <c r="BL607" s="34"/>
      <c r="BM607" s="34"/>
      <c r="BN607" s="34"/>
      <c r="BO607" s="34"/>
      <c r="BP607" s="34"/>
      <c r="BQ607" s="34"/>
      <c r="BR607" s="34"/>
      <c r="BS607" s="34"/>
      <c r="BT607" s="34"/>
      <c r="BU607" s="34"/>
      <c r="BV607" s="34"/>
      <c r="BW607" s="34"/>
      <c r="BX607" s="34"/>
      <c r="BY607" s="34"/>
      <c r="BZ607" s="34"/>
    </row>
    <row r="608" spans="3:78" s="33" customFormat="1">
      <c r="C608" s="38"/>
      <c r="D608" s="47"/>
      <c r="E608" s="38"/>
      <c r="F608" s="39"/>
      <c r="G608" s="39"/>
      <c r="H608" s="40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4"/>
      <c r="AO608" s="34"/>
      <c r="AP608" s="34"/>
      <c r="AQ608" s="34"/>
      <c r="AR608" s="34"/>
      <c r="AS608" s="34"/>
      <c r="AT608" s="34"/>
      <c r="AU608" s="34"/>
      <c r="AV608" s="34"/>
      <c r="AW608" s="34"/>
      <c r="AX608" s="34"/>
      <c r="AY608" s="34"/>
      <c r="AZ608" s="34"/>
      <c r="BA608" s="34"/>
      <c r="BB608" s="34"/>
      <c r="BC608" s="34"/>
      <c r="BD608" s="34"/>
      <c r="BE608" s="34"/>
      <c r="BF608" s="34"/>
      <c r="BG608" s="34"/>
      <c r="BH608" s="34"/>
      <c r="BI608" s="34"/>
      <c r="BJ608" s="34"/>
      <c r="BK608" s="34"/>
      <c r="BL608" s="34"/>
      <c r="BM608" s="34"/>
      <c r="BN608" s="34"/>
      <c r="BO608" s="34"/>
      <c r="BP608" s="34"/>
      <c r="BQ608" s="34"/>
      <c r="BR608" s="34"/>
      <c r="BS608" s="34"/>
      <c r="BT608" s="34"/>
      <c r="BU608" s="34"/>
      <c r="BV608" s="34"/>
      <c r="BW608" s="34"/>
      <c r="BX608" s="34"/>
      <c r="BY608" s="34"/>
      <c r="BZ608" s="34"/>
    </row>
    <row r="609" spans="3:78" s="33" customFormat="1">
      <c r="C609" s="38"/>
      <c r="D609" s="47"/>
      <c r="E609" s="38"/>
      <c r="F609" s="39"/>
      <c r="G609" s="39"/>
      <c r="H609" s="40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4"/>
      <c r="AO609" s="34"/>
      <c r="AP609" s="34"/>
      <c r="AQ609" s="34"/>
      <c r="AR609" s="34"/>
      <c r="AS609" s="34"/>
      <c r="AT609" s="34"/>
      <c r="AU609" s="34"/>
      <c r="AV609" s="34"/>
      <c r="AW609" s="34"/>
      <c r="AX609" s="34"/>
      <c r="AY609" s="34"/>
      <c r="AZ609" s="34"/>
      <c r="BA609" s="34"/>
      <c r="BB609" s="34"/>
      <c r="BC609" s="34"/>
      <c r="BD609" s="34"/>
      <c r="BE609" s="34"/>
      <c r="BF609" s="34"/>
      <c r="BG609" s="34"/>
      <c r="BH609" s="34"/>
      <c r="BI609" s="34"/>
      <c r="BJ609" s="34"/>
      <c r="BK609" s="34"/>
      <c r="BL609" s="34"/>
      <c r="BM609" s="34"/>
      <c r="BN609" s="34"/>
      <c r="BO609" s="34"/>
      <c r="BP609" s="34"/>
      <c r="BQ609" s="34"/>
      <c r="BR609" s="34"/>
      <c r="BS609" s="34"/>
      <c r="BT609" s="34"/>
      <c r="BU609" s="34"/>
      <c r="BV609" s="34"/>
      <c r="BW609" s="34"/>
      <c r="BX609" s="34"/>
      <c r="BY609" s="34"/>
      <c r="BZ609" s="34"/>
    </row>
    <row r="610" spans="3:78" s="33" customFormat="1">
      <c r="C610" s="38"/>
      <c r="D610" s="47"/>
      <c r="E610" s="38"/>
      <c r="F610" s="39"/>
      <c r="G610" s="39"/>
      <c r="H610" s="40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  <c r="AO610" s="34"/>
      <c r="AP610" s="34"/>
      <c r="AQ610" s="34"/>
      <c r="AR610" s="34"/>
      <c r="AS610" s="34"/>
      <c r="AT610" s="34"/>
      <c r="AU610" s="34"/>
      <c r="AV610" s="34"/>
      <c r="AW610" s="34"/>
      <c r="AX610" s="34"/>
      <c r="AY610" s="34"/>
      <c r="AZ610" s="34"/>
      <c r="BA610" s="34"/>
      <c r="BB610" s="34"/>
      <c r="BC610" s="34"/>
      <c r="BD610" s="34"/>
      <c r="BE610" s="34"/>
      <c r="BF610" s="34"/>
      <c r="BG610" s="34"/>
      <c r="BH610" s="34"/>
      <c r="BI610" s="34"/>
      <c r="BJ610" s="34"/>
      <c r="BK610" s="34"/>
      <c r="BL610" s="34"/>
      <c r="BM610" s="34"/>
      <c r="BN610" s="34"/>
      <c r="BO610" s="34"/>
      <c r="BP610" s="34"/>
      <c r="BQ610" s="34"/>
      <c r="BR610" s="34"/>
      <c r="BS610" s="34"/>
      <c r="BT610" s="34"/>
      <c r="BU610" s="34"/>
      <c r="BV610" s="34"/>
      <c r="BW610" s="34"/>
      <c r="BX610" s="34"/>
      <c r="BY610" s="34"/>
      <c r="BZ610" s="34"/>
    </row>
    <row r="611" spans="3:78" s="33" customFormat="1">
      <c r="C611" s="38"/>
      <c r="D611" s="47"/>
      <c r="E611" s="38"/>
      <c r="F611" s="39"/>
      <c r="G611" s="39"/>
      <c r="H611" s="40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4"/>
      <c r="AO611" s="34"/>
      <c r="AP611" s="34"/>
      <c r="AQ611" s="34"/>
      <c r="AR611" s="34"/>
      <c r="AS611" s="34"/>
      <c r="AT611" s="34"/>
      <c r="AU611" s="34"/>
      <c r="AV611" s="34"/>
      <c r="AW611" s="34"/>
      <c r="AX611" s="34"/>
      <c r="AY611" s="34"/>
      <c r="AZ611" s="34"/>
      <c r="BA611" s="34"/>
      <c r="BB611" s="34"/>
      <c r="BC611" s="34"/>
      <c r="BD611" s="34"/>
      <c r="BE611" s="34"/>
      <c r="BF611" s="34"/>
      <c r="BG611" s="34"/>
      <c r="BH611" s="34"/>
      <c r="BI611" s="34"/>
      <c r="BJ611" s="34"/>
      <c r="BK611" s="34"/>
      <c r="BL611" s="34"/>
      <c r="BM611" s="34"/>
      <c r="BN611" s="34"/>
      <c r="BO611" s="34"/>
      <c r="BP611" s="34"/>
      <c r="BQ611" s="34"/>
      <c r="BR611" s="34"/>
      <c r="BS611" s="34"/>
      <c r="BT611" s="34"/>
      <c r="BU611" s="34"/>
      <c r="BV611" s="34"/>
      <c r="BW611" s="34"/>
      <c r="BX611" s="34"/>
      <c r="BY611" s="34"/>
      <c r="BZ611" s="34"/>
    </row>
    <row r="612" spans="3:78" s="33" customFormat="1">
      <c r="C612" s="38"/>
      <c r="D612" s="47"/>
      <c r="E612" s="38"/>
      <c r="F612" s="39"/>
      <c r="G612" s="39"/>
      <c r="H612" s="40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  <c r="AO612" s="34"/>
      <c r="AP612" s="34"/>
      <c r="AQ612" s="34"/>
      <c r="AR612" s="34"/>
      <c r="AS612" s="34"/>
      <c r="AT612" s="34"/>
      <c r="AU612" s="34"/>
      <c r="AV612" s="34"/>
      <c r="AW612" s="34"/>
      <c r="AX612" s="34"/>
      <c r="AY612" s="34"/>
      <c r="AZ612" s="34"/>
      <c r="BA612" s="34"/>
      <c r="BB612" s="34"/>
      <c r="BC612" s="34"/>
      <c r="BD612" s="34"/>
      <c r="BE612" s="34"/>
      <c r="BF612" s="34"/>
      <c r="BG612" s="34"/>
      <c r="BH612" s="34"/>
      <c r="BI612" s="34"/>
      <c r="BJ612" s="34"/>
      <c r="BK612" s="34"/>
      <c r="BL612" s="34"/>
      <c r="BM612" s="34"/>
      <c r="BN612" s="34"/>
      <c r="BO612" s="34"/>
      <c r="BP612" s="34"/>
      <c r="BQ612" s="34"/>
      <c r="BR612" s="34"/>
      <c r="BS612" s="34"/>
      <c r="BT612" s="34"/>
      <c r="BU612" s="34"/>
      <c r="BV612" s="34"/>
      <c r="BW612" s="34"/>
      <c r="BX612" s="34"/>
      <c r="BY612" s="34"/>
      <c r="BZ612" s="34"/>
    </row>
    <row r="613" spans="3:78" s="33" customFormat="1">
      <c r="C613" s="38"/>
      <c r="D613" s="47"/>
      <c r="E613" s="38"/>
      <c r="F613" s="39"/>
      <c r="G613" s="39"/>
      <c r="H613" s="40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4"/>
      <c r="AO613" s="34"/>
      <c r="AP613" s="34"/>
      <c r="AQ613" s="34"/>
      <c r="AR613" s="34"/>
      <c r="AS613" s="34"/>
      <c r="AT613" s="34"/>
      <c r="AU613" s="34"/>
      <c r="AV613" s="34"/>
      <c r="AW613" s="34"/>
      <c r="AX613" s="34"/>
      <c r="AY613" s="34"/>
      <c r="AZ613" s="34"/>
      <c r="BA613" s="34"/>
      <c r="BB613" s="34"/>
      <c r="BC613" s="34"/>
      <c r="BD613" s="34"/>
      <c r="BE613" s="34"/>
      <c r="BF613" s="34"/>
      <c r="BG613" s="34"/>
      <c r="BH613" s="34"/>
      <c r="BI613" s="34"/>
      <c r="BJ613" s="34"/>
      <c r="BK613" s="34"/>
      <c r="BL613" s="34"/>
      <c r="BM613" s="34"/>
      <c r="BN613" s="34"/>
      <c r="BO613" s="34"/>
      <c r="BP613" s="34"/>
      <c r="BQ613" s="34"/>
      <c r="BR613" s="34"/>
      <c r="BS613" s="34"/>
      <c r="BT613" s="34"/>
      <c r="BU613" s="34"/>
      <c r="BV613" s="34"/>
      <c r="BW613" s="34"/>
      <c r="BX613" s="34"/>
      <c r="BY613" s="34"/>
      <c r="BZ613" s="34"/>
    </row>
    <row r="614" spans="3:78" s="33" customFormat="1">
      <c r="C614" s="38"/>
      <c r="D614" s="47"/>
      <c r="E614" s="38"/>
      <c r="F614" s="39"/>
      <c r="G614" s="39"/>
      <c r="H614" s="40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4"/>
      <c r="AO614" s="34"/>
      <c r="AP614" s="34"/>
      <c r="AQ614" s="34"/>
      <c r="AR614" s="34"/>
      <c r="AS614" s="34"/>
      <c r="AT614" s="34"/>
      <c r="AU614" s="34"/>
      <c r="AV614" s="34"/>
      <c r="AW614" s="34"/>
      <c r="AX614" s="34"/>
      <c r="AY614" s="34"/>
      <c r="AZ614" s="34"/>
      <c r="BA614" s="34"/>
      <c r="BB614" s="34"/>
      <c r="BC614" s="34"/>
      <c r="BD614" s="34"/>
      <c r="BE614" s="34"/>
      <c r="BF614" s="34"/>
      <c r="BG614" s="34"/>
      <c r="BH614" s="34"/>
      <c r="BI614" s="34"/>
      <c r="BJ614" s="34"/>
      <c r="BK614" s="34"/>
      <c r="BL614" s="34"/>
      <c r="BM614" s="34"/>
      <c r="BN614" s="34"/>
      <c r="BO614" s="34"/>
      <c r="BP614" s="34"/>
      <c r="BQ614" s="34"/>
      <c r="BR614" s="34"/>
      <c r="BS614" s="34"/>
      <c r="BT614" s="34"/>
      <c r="BU614" s="34"/>
      <c r="BV614" s="34"/>
      <c r="BW614" s="34"/>
      <c r="BX614" s="34"/>
      <c r="BY614" s="34"/>
      <c r="BZ614" s="34"/>
    </row>
    <row r="615" spans="3:78" s="33" customFormat="1">
      <c r="C615" s="38"/>
      <c r="D615" s="47"/>
      <c r="E615" s="38"/>
      <c r="F615" s="39"/>
      <c r="G615" s="39"/>
      <c r="H615" s="40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4"/>
      <c r="AO615" s="34"/>
      <c r="AP615" s="34"/>
      <c r="AQ615" s="34"/>
      <c r="AR615" s="34"/>
      <c r="AS615" s="34"/>
      <c r="AT615" s="34"/>
      <c r="AU615" s="34"/>
      <c r="AV615" s="34"/>
      <c r="AW615" s="34"/>
      <c r="AX615" s="34"/>
      <c r="AY615" s="34"/>
      <c r="AZ615" s="34"/>
      <c r="BA615" s="34"/>
      <c r="BB615" s="34"/>
      <c r="BC615" s="34"/>
      <c r="BD615" s="34"/>
      <c r="BE615" s="34"/>
      <c r="BF615" s="34"/>
      <c r="BG615" s="34"/>
      <c r="BH615" s="34"/>
      <c r="BI615" s="34"/>
      <c r="BJ615" s="34"/>
      <c r="BK615" s="34"/>
      <c r="BL615" s="34"/>
      <c r="BM615" s="34"/>
      <c r="BN615" s="34"/>
      <c r="BO615" s="34"/>
      <c r="BP615" s="34"/>
      <c r="BQ615" s="34"/>
      <c r="BR615" s="34"/>
      <c r="BS615" s="34"/>
      <c r="BT615" s="34"/>
      <c r="BU615" s="34"/>
      <c r="BV615" s="34"/>
      <c r="BW615" s="34"/>
      <c r="BX615" s="34"/>
      <c r="BY615" s="34"/>
      <c r="BZ615" s="34"/>
    </row>
    <row r="616" spans="3:78" s="33" customFormat="1">
      <c r="C616" s="38"/>
      <c r="D616" s="47"/>
      <c r="E616" s="38"/>
      <c r="F616" s="39"/>
      <c r="G616" s="39"/>
      <c r="H616" s="40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4"/>
      <c r="AO616" s="34"/>
      <c r="AP616" s="34"/>
      <c r="AQ616" s="34"/>
      <c r="AR616" s="34"/>
      <c r="AS616" s="34"/>
      <c r="AT616" s="34"/>
      <c r="AU616" s="34"/>
      <c r="AV616" s="34"/>
      <c r="AW616" s="34"/>
      <c r="AX616" s="34"/>
      <c r="AY616" s="34"/>
      <c r="AZ616" s="34"/>
      <c r="BA616" s="34"/>
      <c r="BB616" s="34"/>
      <c r="BC616" s="34"/>
      <c r="BD616" s="34"/>
      <c r="BE616" s="34"/>
      <c r="BF616" s="34"/>
      <c r="BG616" s="34"/>
      <c r="BH616" s="34"/>
      <c r="BI616" s="34"/>
      <c r="BJ616" s="34"/>
      <c r="BK616" s="34"/>
      <c r="BL616" s="34"/>
      <c r="BM616" s="34"/>
      <c r="BN616" s="34"/>
      <c r="BO616" s="34"/>
      <c r="BP616" s="34"/>
      <c r="BQ616" s="34"/>
      <c r="BR616" s="34"/>
      <c r="BS616" s="34"/>
      <c r="BT616" s="34"/>
      <c r="BU616" s="34"/>
      <c r="BV616" s="34"/>
      <c r="BW616" s="34"/>
      <c r="BX616" s="34"/>
      <c r="BY616" s="34"/>
      <c r="BZ616" s="34"/>
    </row>
    <row r="617" spans="3:78" s="33" customFormat="1">
      <c r="C617" s="38"/>
      <c r="D617" s="47"/>
      <c r="E617" s="38"/>
      <c r="F617" s="39"/>
      <c r="G617" s="39"/>
      <c r="H617" s="40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4"/>
      <c r="AO617" s="34"/>
      <c r="AP617" s="34"/>
      <c r="AQ617" s="34"/>
      <c r="AR617" s="34"/>
      <c r="AS617" s="34"/>
      <c r="AT617" s="34"/>
      <c r="AU617" s="34"/>
      <c r="AV617" s="34"/>
      <c r="AW617" s="34"/>
      <c r="AX617" s="34"/>
      <c r="AY617" s="34"/>
      <c r="AZ617" s="34"/>
      <c r="BA617" s="34"/>
      <c r="BB617" s="34"/>
      <c r="BC617" s="34"/>
      <c r="BD617" s="34"/>
      <c r="BE617" s="34"/>
      <c r="BF617" s="34"/>
      <c r="BG617" s="34"/>
      <c r="BH617" s="34"/>
      <c r="BI617" s="34"/>
      <c r="BJ617" s="34"/>
      <c r="BK617" s="34"/>
      <c r="BL617" s="34"/>
      <c r="BM617" s="34"/>
      <c r="BN617" s="34"/>
      <c r="BO617" s="34"/>
      <c r="BP617" s="34"/>
      <c r="BQ617" s="34"/>
      <c r="BR617" s="34"/>
      <c r="BS617" s="34"/>
      <c r="BT617" s="34"/>
      <c r="BU617" s="34"/>
      <c r="BV617" s="34"/>
      <c r="BW617" s="34"/>
      <c r="BX617" s="34"/>
      <c r="BY617" s="34"/>
      <c r="BZ617" s="34"/>
    </row>
    <row r="618" spans="3:78" s="33" customFormat="1">
      <c r="C618" s="38"/>
      <c r="D618" s="47"/>
      <c r="E618" s="38"/>
      <c r="F618" s="39"/>
      <c r="G618" s="39"/>
      <c r="H618" s="40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  <c r="AO618" s="34"/>
      <c r="AP618" s="34"/>
      <c r="AQ618" s="34"/>
      <c r="AR618" s="34"/>
      <c r="AS618" s="34"/>
      <c r="AT618" s="34"/>
      <c r="AU618" s="34"/>
      <c r="AV618" s="34"/>
      <c r="AW618" s="34"/>
      <c r="AX618" s="34"/>
      <c r="AY618" s="34"/>
      <c r="AZ618" s="34"/>
      <c r="BA618" s="34"/>
      <c r="BB618" s="34"/>
      <c r="BC618" s="34"/>
      <c r="BD618" s="34"/>
      <c r="BE618" s="34"/>
      <c r="BF618" s="34"/>
      <c r="BG618" s="34"/>
      <c r="BH618" s="34"/>
      <c r="BI618" s="34"/>
      <c r="BJ618" s="34"/>
      <c r="BK618" s="34"/>
      <c r="BL618" s="34"/>
      <c r="BM618" s="34"/>
      <c r="BN618" s="34"/>
      <c r="BO618" s="34"/>
      <c r="BP618" s="34"/>
      <c r="BQ618" s="34"/>
      <c r="BR618" s="34"/>
      <c r="BS618" s="34"/>
      <c r="BT618" s="34"/>
      <c r="BU618" s="34"/>
      <c r="BV618" s="34"/>
      <c r="BW618" s="34"/>
      <c r="BX618" s="34"/>
      <c r="BY618" s="34"/>
      <c r="BZ618" s="34"/>
    </row>
    <row r="619" spans="3:78" s="33" customFormat="1">
      <c r="C619" s="38"/>
      <c r="D619" s="47"/>
      <c r="E619" s="38"/>
      <c r="F619" s="39"/>
      <c r="G619" s="39"/>
      <c r="H619" s="40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4"/>
      <c r="AO619" s="34"/>
      <c r="AP619" s="34"/>
      <c r="AQ619" s="34"/>
      <c r="AR619" s="34"/>
      <c r="AS619" s="34"/>
      <c r="AT619" s="34"/>
      <c r="AU619" s="34"/>
      <c r="AV619" s="34"/>
      <c r="AW619" s="34"/>
      <c r="AX619" s="34"/>
      <c r="AY619" s="34"/>
      <c r="AZ619" s="34"/>
      <c r="BA619" s="34"/>
      <c r="BB619" s="34"/>
      <c r="BC619" s="34"/>
      <c r="BD619" s="34"/>
      <c r="BE619" s="34"/>
      <c r="BF619" s="34"/>
      <c r="BG619" s="34"/>
      <c r="BH619" s="34"/>
      <c r="BI619" s="34"/>
      <c r="BJ619" s="34"/>
      <c r="BK619" s="34"/>
      <c r="BL619" s="34"/>
      <c r="BM619" s="34"/>
      <c r="BN619" s="34"/>
      <c r="BO619" s="34"/>
      <c r="BP619" s="34"/>
      <c r="BQ619" s="34"/>
      <c r="BR619" s="34"/>
      <c r="BS619" s="34"/>
      <c r="BT619" s="34"/>
      <c r="BU619" s="34"/>
      <c r="BV619" s="34"/>
      <c r="BW619" s="34"/>
      <c r="BX619" s="34"/>
      <c r="BY619" s="34"/>
      <c r="BZ619" s="34"/>
    </row>
    <row r="620" spans="3:78" s="33" customFormat="1">
      <c r="C620" s="38"/>
      <c r="D620" s="47"/>
      <c r="E620" s="38"/>
      <c r="F620" s="39"/>
      <c r="G620" s="39"/>
      <c r="H620" s="40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4"/>
      <c r="AO620" s="34"/>
      <c r="AP620" s="34"/>
      <c r="AQ620" s="34"/>
      <c r="AR620" s="34"/>
      <c r="AS620" s="34"/>
      <c r="AT620" s="34"/>
      <c r="AU620" s="34"/>
      <c r="AV620" s="34"/>
      <c r="AW620" s="34"/>
      <c r="AX620" s="34"/>
      <c r="AY620" s="34"/>
      <c r="AZ620" s="34"/>
      <c r="BA620" s="34"/>
      <c r="BB620" s="34"/>
      <c r="BC620" s="34"/>
      <c r="BD620" s="34"/>
      <c r="BE620" s="34"/>
      <c r="BF620" s="34"/>
      <c r="BG620" s="34"/>
      <c r="BH620" s="34"/>
      <c r="BI620" s="34"/>
      <c r="BJ620" s="34"/>
      <c r="BK620" s="34"/>
      <c r="BL620" s="34"/>
      <c r="BM620" s="34"/>
      <c r="BN620" s="34"/>
      <c r="BO620" s="34"/>
      <c r="BP620" s="34"/>
      <c r="BQ620" s="34"/>
      <c r="BR620" s="34"/>
      <c r="BS620" s="34"/>
      <c r="BT620" s="34"/>
      <c r="BU620" s="34"/>
      <c r="BV620" s="34"/>
      <c r="BW620" s="34"/>
      <c r="BX620" s="34"/>
      <c r="BY620" s="34"/>
      <c r="BZ620" s="34"/>
    </row>
    <row r="621" spans="3:78" s="33" customFormat="1">
      <c r="C621" s="38"/>
      <c r="D621" s="47"/>
      <c r="E621" s="38"/>
      <c r="F621" s="39"/>
      <c r="G621" s="39"/>
      <c r="H621" s="40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4"/>
      <c r="AO621" s="34"/>
      <c r="AP621" s="34"/>
      <c r="AQ621" s="34"/>
      <c r="AR621" s="34"/>
      <c r="AS621" s="34"/>
      <c r="AT621" s="34"/>
      <c r="AU621" s="34"/>
      <c r="AV621" s="34"/>
      <c r="AW621" s="34"/>
      <c r="AX621" s="34"/>
      <c r="AY621" s="34"/>
      <c r="AZ621" s="34"/>
      <c r="BA621" s="34"/>
      <c r="BB621" s="34"/>
      <c r="BC621" s="34"/>
      <c r="BD621" s="34"/>
      <c r="BE621" s="34"/>
      <c r="BF621" s="34"/>
      <c r="BG621" s="34"/>
      <c r="BH621" s="34"/>
      <c r="BI621" s="34"/>
      <c r="BJ621" s="34"/>
      <c r="BK621" s="34"/>
      <c r="BL621" s="34"/>
      <c r="BM621" s="34"/>
      <c r="BN621" s="34"/>
      <c r="BO621" s="34"/>
      <c r="BP621" s="34"/>
      <c r="BQ621" s="34"/>
      <c r="BR621" s="34"/>
      <c r="BS621" s="34"/>
      <c r="BT621" s="34"/>
      <c r="BU621" s="34"/>
      <c r="BV621" s="34"/>
      <c r="BW621" s="34"/>
      <c r="BX621" s="34"/>
      <c r="BY621" s="34"/>
      <c r="BZ621" s="34"/>
    </row>
    <row r="622" spans="3:78" s="33" customFormat="1">
      <c r="C622" s="38"/>
      <c r="D622" s="47"/>
      <c r="E622" s="38"/>
      <c r="F622" s="39"/>
      <c r="G622" s="39"/>
      <c r="H622" s="40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4"/>
      <c r="AO622" s="34"/>
      <c r="AP622" s="34"/>
      <c r="AQ622" s="34"/>
      <c r="AR622" s="34"/>
      <c r="AS622" s="34"/>
      <c r="AT622" s="34"/>
      <c r="AU622" s="34"/>
      <c r="AV622" s="34"/>
      <c r="AW622" s="34"/>
      <c r="AX622" s="34"/>
      <c r="AY622" s="34"/>
      <c r="AZ622" s="34"/>
      <c r="BA622" s="34"/>
      <c r="BB622" s="34"/>
      <c r="BC622" s="34"/>
      <c r="BD622" s="34"/>
      <c r="BE622" s="34"/>
      <c r="BF622" s="34"/>
      <c r="BG622" s="34"/>
      <c r="BH622" s="34"/>
      <c r="BI622" s="34"/>
      <c r="BJ622" s="34"/>
      <c r="BK622" s="34"/>
      <c r="BL622" s="34"/>
      <c r="BM622" s="34"/>
      <c r="BN622" s="34"/>
      <c r="BO622" s="34"/>
      <c r="BP622" s="34"/>
      <c r="BQ622" s="34"/>
      <c r="BR622" s="34"/>
      <c r="BS622" s="34"/>
      <c r="BT622" s="34"/>
      <c r="BU622" s="34"/>
      <c r="BV622" s="34"/>
      <c r="BW622" s="34"/>
      <c r="BX622" s="34"/>
      <c r="BY622" s="34"/>
      <c r="BZ622" s="34"/>
    </row>
    <row r="623" spans="3:78" s="33" customFormat="1">
      <c r="C623" s="38"/>
      <c r="D623" s="47"/>
      <c r="E623" s="38"/>
      <c r="F623" s="39"/>
      <c r="G623" s="39"/>
      <c r="H623" s="40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4"/>
      <c r="AO623" s="34"/>
      <c r="AP623" s="34"/>
      <c r="AQ623" s="34"/>
      <c r="AR623" s="34"/>
      <c r="AS623" s="34"/>
      <c r="AT623" s="34"/>
      <c r="AU623" s="34"/>
      <c r="AV623" s="34"/>
      <c r="AW623" s="34"/>
      <c r="AX623" s="34"/>
      <c r="AY623" s="34"/>
      <c r="AZ623" s="34"/>
      <c r="BA623" s="34"/>
      <c r="BB623" s="34"/>
      <c r="BC623" s="34"/>
      <c r="BD623" s="34"/>
      <c r="BE623" s="34"/>
      <c r="BF623" s="34"/>
      <c r="BG623" s="34"/>
      <c r="BH623" s="34"/>
      <c r="BI623" s="34"/>
      <c r="BJ623" s="34"/>
      <c r="BK623" s="34"/>
      <c r="BL623" s="34"/>
      <c r="BM623" s="34"/>
      <c r="BN623" s="34"/>
      <c r="BO623" s="34"/>
      <c r="BP623" s="34"/>
      <c r="BQ623" s="34"/>
      <c r="BR623" s="34"/>
      <c r="BS623" s="34"/>
      <c r="BT623" s="34"/>
      <c r="BU623" s="34"/>
      <c r="BV623" s="34"/>
      <c r="BW623" s="34"/>
      <c r="BX623" s="34"/>
      <c r="BY623" s="34"/>
      <c r="BZ623" s="34"/>
    </row>
    <row r="624" spans="3:78" s="33" customFormat="1">
      <c r="C624" s="38"/>
      <c r="D624" s="47"/>
      <c r="E624" s="38"/>
      <c r="F624" s="39"/>
      <c r="G624" s="39"/>
      <c r="H624" s="40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4"/>
      <c r="AO624" s="34"/>
      <c r="AP624" s="34"/>
      <c r="AQ624" s="34"/>
      <c r="AR624" s="34"/>
      <c r="AS624" s="34"/>
      <c r="AT624" s="34"/>
      <c r="AU624" s="34"/>
      <c r="AV624" s="34"/>
      <c r="AW624" s="34"/>
      <c r="AX624" s="34"/>
      <c r="AY624" s="34"/>
      <c r="AZ624" s="34"/>
      <c r="BA624" s="34"/>
      <c r="BB624" s="34"/>
      <c r="BC624" s="34"/>
      <c r="BD624" s="34"/>
      <c r="BE624" s="34"/>
      <c r="BF624" s="34"/>
      <c r="BG624" s="34"/>
      <c r="BH624" s="34"/>
      <c r="BI624" s="34"/>
      <c r="BJ624" s="34"/>
      <c r="BK624" s="34"/>
      <c r="BL624" s="34"/>
      <c r="BM624" s="34"/>
      <c r="BN624" s="34"/>
      <c r="BO624" s="34"/>
      <c r="BP624" s="34"/>
      <c r="BQ624" s="34"/>
      <c r="BR624" s="34"/>
      <c r="BS624" s="34"/>
      <c r="BT624" s="34"/>
      <c r="BU624" s="34"/>
      <c r="BV624" s="34"/>
      <c r="BW624" s="34"/>
      <c r="BX624" s="34"/>
      <c r="BY624" s="34"/>
      <c r="BZ624" s="34"/>
    </row>
    <row r="625" spans="3:78" s="33" customFormat="1">
      <c r="C625" s="38"/>
      <c r="D625" s="47"/>
      <c r="E625" s="38"/>
      <c r="F625" s="39"/>
      <c r="G625" s="39"/>
      <c r="H625" s="40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4"/>
      <c r="AO625" s="34"/>
      <c r="AP625" s="34"/>
      <c r="AQ625" s="34"/>
      <c r="AR625" s="34"/>
      <c r="AS625" s="34"/>
      <c r="AT625" s="34"/>
      <c r="AU625" s="34"/>
      <c r="AV625" s="34"/>
      <c r="AW625" s="34"/>
      <c r="AX625" s="34"/>
      <c r="AY625" s="34"/>
      <c r="AZ625" s="34"/>
      <c r="BA625" s="34"/>
      <c r="BB625" s="34"/>
      <c r="BC625" s="34"/>
      <c r="BD625" s="34"/>
      <c r="BE625" s="34"/>
      <c r="BF625" s="34"/>
      <c r="BG625" s="34"/>
      <c r="BH625" s="34"/>
      <c r="BI625" s="34"/>
      <c r="BJ625" s="34"/>
      <c r="BK625" s="34"/>
      <c r="BL625" s="34"/>
      <c r="BM625" s="34"/>
      <c r="BN625" s="34"/>
      <c r="BO625" s="34"/>
      <c r="BP625" s="34"/>
      <c r="BQ625" s="34"/>
      <c r="BR625" s="34"/>
      <c r="BS625" s="34"/>
      <c r="BT625" s="34"/>
      <c r="BU625" s="34"/>
      <c r="BV625" s="34"/>
      <c r="BW625" s="34"/>
      <c r="BX625" s="34"/>
      <c r="BY625" s="34"/>
      <c r="BZ625" s="34"/>
    </row>
    <row r="626" spans="3:78" s="33" customFormat="1">
      <c r="C626" s="38"/>
      <c r="D626" s="47"/>
      <c r="E626" s="38"/>
      <c r="F626" s="39"/>
      <c r="G626" s="39"/>
      <c r="H626" s="40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4"/>
      <c r="AO626" s="34"/>
      <c r="AP626" s="34"/>
      <c r="AQ626" s="34"/>
      <c r="AR626" s="34"/>
      <c r="AS626" s="34"/>
      <c r="AT626" s="34"/>
      <c r="AU626" s="34"/>
      <c r="AV626" s="34"/>
      <c r="AW626" s="34"/>
      <c r="AX626" s="34"/>
      <c r="AY626" s="34"/>
      <c r="AZ626" s="34"/>
      <c r="BA626" s="34"/>
      <c r="BB626" s="34"/>
      <c r="BC626" s="34"/>
      <c r="BD626" s="34"/>
      <c r="BE626" s="34"/>
      <c r="BF626" s="34"/>
      <c r="BG626" s="34"/>
      <c r="BH626" s="34"/>
      <c r="BI626" s="34"/>
      <c r="BJ626" s="34"/>
      <c r="BK626" s="34"/>
      <c r="BL626" s="34"/>
      <c r="BM626" s="34"/>
      <c r="BN626" s="34"/>
      <c r="BO626" s="34"/>
      <c r="BP626" s="34"/>
      <c r="BQ626" s="34"/>
      <c r="BR626" s="34"/>
      <c r="BS626" s="34"/>
      <c r="BT626" s="34"/>
      <c r="BU626" s="34"/>
      <c r="BV626" s="34"/>
      <c r="BW626" s="34"/>
      <c r="BX626" s="34"/>
      <c r="BY626" s="34"/>
      <c r="BZ626" s="34"/>
    </row>
    <row r="627" spans="3:78" s="33" customFormat="1">
      <c r="C627" s="38"/>
      <c r="D627" s="47"/>
      <c r="E627" s="38"/>
      <c r="F627" s="39"/>
      <c r="G627" s="39"/>
      <c r="H627" s="40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4"/>
      <c r="AO627" s="34"/>
      <c r="AP627" s="34"/>
      <c r="AQ627" s="34"/>
      <c r="AR627" s="34"/>
      <c r="AS627" s="34"/>
      <c r="AT627" s="34"/>
      <c r="AU627" s="34"/>
      <c r="AV627" s="34"/>
      <c r="AW627" s="34"/>
      <c r="AX627" s="34"/>
      <c r="AY627" s="34"/>
      <c r="AZ627" s="34"/>
      <c r="BA627" s="34"/>
      <c r="BB627" s="34"/>
      <c r="BC627" s="34"/>
      <c r="BD627" s="34"/>
      <c r="BE627" s="34"/>
      <c r="BF627" s="34"/>
      <c r="BG627" s="34"/>
      <c r="BH627" s="34"/>
      <c r="BI627" s="34"/>
      <c r="BJ627" s="34"/>
      <c r="BK627" s="34"/>
      <c r="BL627" s="34"/>
      <c r="BM627" s="34"/>
      <c r="BN627" s="34"/>
      <c r="BO627" s="34"/>
      <c r="BP627" s="34"/>
      <c r="BQ627" s="34"/>
      <c r="BR627" s="34"/>
      <c r="BS627" s="34"/>
      <c r="BT627" s="34"/>
      <c r="BU627" s="34"/>
      <c r="BV627" s="34"/>
      <c r="BW627" s="34"/>
      <c r="BX627" s="34"/>
      <c r="BY627" s="34"/>
      <c r="BZ627" s="34"/>
    </row>
    <row r="628" spans="3:78" s="33" customFormat="1">
      <c r="C628" s="38"/>
      <c r="D628" s="47"/>
      <c r="E628" s="38"/>
      <c r="F628" s="39"/>
      <c r="G628" s="39"/>
      <c r="H628" s="40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4"/>
      <c r="AO628" s="34"/>
      <c r="AP628" s="34"/>
      <c r="AQ628" s="34"/>
      <c r="AR628" s="34"/>
      <c r="AS628" s="34"/>
      <c r="AT628" s="34"/>
      <c r="AU628" s="34"/>
      <c r="AV628" s="34"/>
      <c r="AW628" s="34"/>
      <c r="AX628" s="34"/>
      <c r="AY628" s="34"/>
      <c r="AZ628" s="34"/>
      <c r="BA628" s="34"/>
      <c r="BB628" s="34"/>
      <c r="BC628" s="34"/>
      <c r="BD628" s="34"/>
      <c r="BE628" s="34"/>
      <c r="BF628" s="34"/>
      <c r="BG628" s="34"/>
      <c r="BH628" s="34"/>
      <c r="BI628" s="34"/>
      <c r="BJ628" s="34"/>
      <c r="BK628" s="34"/>
      <c r="BL628" s="34"/>
      <c r="BM628" s="34"/>
      <c r="BN628" s="34"/>
      <c r="BO628" s="34"/>
      <c r="BP628" s="34"/>
      <c r="BQ628" s="34"/>
      <c r="BR628" s="34"/>
      <c r="BS628" s="34"/>
      <c r="BT628" s="34"/>
      <c r="BU628" s="34"/>
      <c r="BV628" s="34"/>
      <c r="BW628" s="34"/>
      <c r="BX628" s="34"/>
      <c r="BY628" s="34"/>
      <c r="BZ628" s="34"/>
    </row>
    <row r="629" spans="3:78" s="33" customFormat="1">
      <c r="C629" s="38"/>
      <c r="D629" s="47"/>
      <c r="E629" s="38"/>
      <c r="F629" s="39"/>
      <c r="G629" s="39"/>
      <c r="H629" s="40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4"/>
      <c r="AO629" s="34"/>
      <c r="AP629" s="34"/>
      <c r="AQ629" s="34"/>
      <c r="AR629" s="34"/>
      <c r="AS629" s="34"/>
      <c r="AT629" s="34"/>
      <c r="AU629" s="34"/>
      <c r="AV629" s="34"/>
      <c r="AW629" s="34"/>
      <c r="AX629" s="34"/>
      <c r="AY629" s="34"/>
      <c r="AZ629" s="34"/>
      <c r="BA629" s="34"/>
      <c r="BB629" s="34"/>
      <c r="BC629" s="34"/>
      <c r="BD629" s="34"/>
      <c r="BE629" s="34"/>
      <c r="BF629" s="34"/>
      <c r="BG629" s="34"/>
      <c r="BH629" s="34"/>
      <c r="BI629" s="34"/>
      <c r="BJ629" s="34"/>
      <c r="BK629" s="34"/>
      <c r="BL629" s="34"/>
      <c r="BM629" s="34"/>
      <c r="BN629" s="34"/>
      <c r="BO629" s="34"/>
      <c r="BP629" s="34"/>
      <c r="BQ629" s="34"/>
      <c r="BR629" s="34"/>
      <c r="BS629" s="34"/>
      <c r="BT629" s="34"/>
      <c r="BU629" s="34"/>
      <c r="BV629" s="34"/>
      <c r="BW629" s="34"/>
      <c r="BX629" s="34"/>
      <c r="BY629" s="34"/>
      <c r="BZ629" s="34"/>
    </row>
    <row r="630" spans="3:78" s="33" customFormat="1">
      <c r="C630" s="38"/>
      <c r="D630" s="47"/>
      <c r="E630" s="38"/>
      <c r="F630" s="39"/>
      <c r="G630" s="39"/>
      <c r="H630" s="40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  <c r="AO630" s="34"/>
      <c r="AP630" s="34"/>
      <c r="AQ630" s="34"/>
      <c r="AR630" s="34"/>
      <c r="AS630" s="34"/>
      <c r="AT630" s="34"/>
      <c r="AU630" s="34"/>
      <c r="AV630" s="34"/>
      <c r="AW630" s="34"/>
      <c r="AX630" s="34"/>
      <c r="AY630" s="34"/>
      <c r="AZ630" s="34"/>
      <c r="BA630" s="34"/>
      <c r="BB630" s="34"/>
      <c r="BC630" s="34"/>
      <c r="BD630" s="34"/>
      <c r="BE630" s="34"/>
      <c r="BF630" s="34"/>
      <c r="BG630" s="34"/>
      <c r="BH630" s="34"/>
      <c r="BI630" s="34"/>
      <c r="BJ630" s="34"/>
      <c r="BK630" s="34"/>
      <c r="BL630" s="34"/>
      <c r="BM630" s="34"/>
      <c r="BN630" s="34"/>
      <c r="BO630" s="34"/>
      <c r="BP630" s="34"/>
      <c r="BQ630" s="34"/>
      <c r="BR630" s="34"/>
      <c r="BS630" s="34"/>
      <c r="BT630" s="34"/>
      <c r="BU630" s="34"/>
      <c r="BV630" s="34"/>
      <c r="BW630" s="34"/>
      <c r="BX630" s="34"/>
      <c r="BY630" s="34"/>
      <c r="BZ630" s="34"/>
    </row>
    <row r="631" spans="3:78" s="33" customFormat="1">
      <c r="C631" s="38"/>
      <c r="D631" s="47"/>
      <c r="E631" s="38"/>
      <c r="F631" s="39"/>
      <c r="G631" s="39"/>
      <c r="H631" s="40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4"/>
      <c r="AO631" s="34"/>
      <c r="AP631" s="34"/>
      <c r="AQ631" s="34"/>
      <c r="AR631" s="34"/>
      <c r="AS631" s="34"/>
      <c r="AT631" s="34"/>
      <c r="AU631" s="34"/>
      <c r="AV631" s="34"/>
      <c r="AW631" s="34"/>
      <c r="AX631" s="34"/>
      <c r="AY631" s="34"/>
      <c r="AZ631" s="34"/>
      <c r="BA631" s="34"/>
      <c r="BB631" s="34"/>
      <c r="BC631" s="34"/>
      <c r="BD631" s="34"/>
      <c r="BE631" s="34"/>
      <c r="BF631" s="34"/>
      <c r="BG631" s="34"/>
      <c r="BH631" s="34"/>
      <c r="BI631" s="34"/>
      <c r="BJ631" s="34"/>
      <c r="BK631" s="34"/>
      <c r="BL631" s="34"/>
      <c r="BM631" s="34"/>
      <c r="BN631" s="34"/>
      <c r="BO631" s="34"/>
      <c r="BP631" s="34"/>
      <c r="BQ631" s="34"/>
      <c r="BR631" s="34"/>
      <c r="BS631" s="34"/>
      <c r="BT631" s="34"/>
      <c r="BU631" s="34"/>
      <c r="BV631" s="34"/>
      <c r="BW631" s="34"/>
      <c r="BX631" s="34"/>
      <c r="BY631" s="34"/>
      <c r="BZ631" s="34"/>
    </row>
    <row r="632" spans="3:78" s="33" customFormat="1">
      <c r="C632" s="38"/>
      <c r="D632" s="47"/>
      <c r="E632" s="38"/>
      <c r="F632" s="39"/>
      <c r="G632" s="39"/>
      <c r="H632" s="40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  <c r="AO632" s="34"/>
      <c r="AP632" s="34"/>
      <c r="AQ632" s="34"/>
      <c r="AR632" s="34"/>
      <c r="AS632" s="34"/>
      <c r="AT632" s="34"/>
      <c r="AU632" s="34"/>
      <c r="AV632" s="34"/>
      <c r="AW632" s="34"/>
      <c r="AX632" s="34"/>
      <c r="AY632" s="34"/>
      <c r="AZ632" s="34"/>
      <c r="BA632" s="34"/>
      <c r="BB632" s="34"/>
      <c r="BC632" s="34"/>
      <c r="BD632" s="34"/>
      <c r="BE632" s="34"/>
      <c r="BF632" s="34"/>
      <c r="BG632" s="34"/>
      <c r="BH632" s="34"/>
      <c r="BI632" s="34"/>
      <c r="BJ632" s="34"/>
      <c r="BK632" s="34"/>
      <c r="BL632" s="34"/>
      <c r="BM632" s="34"/>
      <c r="BN632" s="34"/>
      <c r="BO632" s="34"/>
      <c r="BP632" s="34"/>
      <c r="BQ632" s="34"/>
      <c r="BR632" s="34"/>
      <c r="BS632" s="34"/>
      <c r="BT632" s="34"/>
      <c r="BU632" s="34"/>
      <c r="BV632" s="34"/>
      <c r="BW632" s="34"/>
      <c r="BX632" s="34"/>
      <c r="BY632" s="34"/>
      <c r="BZ632" s="34"/>
    </row>
    <row r="633" spans="3:78" s="33" customFormat="1">
      <c r="C633" s="38"/>
      <c r="D633" s="47"/>
      <c r="E633" s="38"/>
      <c r="F633" s="39"/>
      <c r="G633" s="39"/>
      <c r="H633" s="40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4"/>
      <c r="AO633" s="34"/>
      <c r="AP633" s="34"/>
      <c r="AQ633" s="34"/>
      <c r="AR633" s="34"/>
      <c r="AS633" s="34"/>
      <c r="AT633" s="34"/>
      <c r="AU633" s="34"/>
      <c r="AV633" s="34"/>
      <c r="AW633" s="34"/>
      <c r="AX633" s="34"/>
      <c r="AY633" s="34"/>
      <c r="AZ633" s="34"/>
      <c r="BA633" s="34"/>
      <c r="BB633" s="34"/>
      <c r="BC633" s="34"/>
      <c r="BD633" s="34"/>
      <c r="BE633" s="34"/>
      <c r="BF633" s="34"/>
      <c r="BG633" s="34"/>
      <c r="BH633" s="34"/>
      <c r="BI633" s="34"/>
      <c r="BJ633" s="34"/>
      <c r="BK633" s="34"/>
      <c r="BL633" s="34"/>
      <c r="BM633" s="34"/>
      <c r="BN633" s="34"/>
      <c r="BO633" s="34"/>
      <c r="BP633" s="34"/>
      <c r="BQ633" s="34"/>
      <c r="BR633" s="34"/>
      <c r="BS633" s="34"/>
      <c r="BT633" s="34"/>
      <c r="BU633" s="34"/>
      <c r="BV633" s="34"/>
      <c r="BW633" s="34"/>
      <c r="BX633" s="34"/>
      <c r="BY633" s="34"/>
      <c r="BZ633" s="34"/>
    </row>
    <row r="634" spans="3:78" s="33" customFormat="1">
      <c r="C634" s="38"/>
      <c r="D634" s="47"/>
      <c r="E634" s="38"/>
      <c r="F634" s="39"/>
      <c r="G634" s="39"/>
      <c r="H634" s="40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4"/>
      <c r="AO634" s="34"/>
      <c r="AP634" s="34"/>
      <c r="AQ634" s="34"/>
      <c r="AR634" s="34"/>
      <c r="AS634" s="34"/>
      <c r="AT634" s="34"/>
      <c r="AU634" s="34"/>
      <c r="AV634" s="34"/>
      <c r="AW634" s="34"/>
      <c r="AX634" s="34"/>
      <c r="AY634" s="34"/>
      <c r="AZ634" s="34"/>
      <c r="BA634" s="34"/>
      <c r="BB634" s="34"/>
      <c r="BC634" s="34"/>
      <c r="BD634" s="34"/>
      <c r="BE634" s="34"/>
      <c r="BF634" s="34"/>
      <c r="BG634" s="34"/>
      <c r="BH634" s="34"/>
      <c r="BI634" s="34"/>
      <c r="BJ634" s="34"/>
      <c r="BK634" s="34"/>
      <c r="BL634" s="34"/>
      <c r="BM634" s="34"/>
      <c r="BN634" s="34"/>
      <c r="BO634" s="34"/>
      <c r="BP634" s="34"/>
      <c r="BQ634" s="34"/>
      <c r="BR634" s="34"/>
      <c r="BS634" s="34"/>
      <c r="BT634" s="34"/>
      <c r="BU634" s="34"/>
      <c r="BV634" s="34"/>
      <c r="BW634" s="34"/>
      <c r="BX634" s="34"/>
      <c r="BY634" s="34"/>
      <c r="BZ634" s="34"/>
    </row>
    <row r="635" spans="3:78" s="33" customFormat="1">
      <c r="C635" s="38"/>
      <c r="D635" s="47"/>
      <c r="E635" s="38"/>
      <c r="F635" s="39"/>
      <c r="G635" s="39"/>
      <c r="H635" s="40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4"/>
      <c r="AO635" s="34"/>
      <c r="AP635" s="34"/>
      <c r="AQ635" s="34"/>
      <c r="AR635" s="34"/>
      <c r="AS635" s="34"/>
      <c r="AT635" s="34"/>
      <c r="AU635" s="34"/>
      <c r="AV635" s="34"/>
      <c r="AW635" s="34"/>
      <c r="AX635" s="34"/>
      <c r="AY635" s="34"/>
      <c r="AZ635" s="34"/>
      <c r="BA635" s="34"/>
      <c r="BB635" s="34"/>
      <c r="BC635" s="34"/>
      <c r="BD635" s="34"/>
      <c r="BE635" s="34"/>
      <c r="BF635" s="34"/>
      <c r="BG635" s="34"/>
      <c r="BH635" s="34"/>
      <c r="BI635" s="34"/>
      <c r="BJ635" s="34"/>
      <c r="BK635" s="34"/>
      <c r="BL635" s="34"/>
      <c r="BM635" s="34"/>
      <c r="BN635" s="34"/>
      <c r="BO635" s="34"/>
      <c r="BP635" s="34"/>
      <c r="BQ635" s="34"/>
      <c r="BR635" s="34"/>
      <c r="BS635" s="34"/>
      <c r="BT635" s="34"/>
      <c r="BU635" s="34"/>
      <c r="BV635" s="34"/>
      <c r="BW635" s="34"/>
      <c r="BX635" s="34"/>
      <c r="BY635" s="34"/>
      <c r="BZ635" s="34"/>
    </row>
    <row r="636" spans="3:78" s="33" customFormat="1">
      <c r="C636" s="38"/>
      <c r="D636" s="47"/>
      <c r="E636" s="38"/>
      <c r="F636" s="39"/>
      <c r="G636" s="39"/>
      <c r="H636" s="40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  <c r="AO636" s="34"/>
      <c r="AP636" s="34"/>
      <c r="AQ636" s="34"/>
      <c r="AR636" s="34"/>
      <c r="AS636" s="34"/>
      <c r="AT636" s="34"/>
      <c r="AU636" s="34"/>
      <c r="AV636" s="34"/>
      <c r="AW636" s="34"/>
      <c r="AX636" s="34"/>
      <c r="AY636" s="34"/>
      <c r="AZ636" s="34"/>
      <c r="BA636" s="34"/>
      <c r="BB636" s="34"/>
      <c r="BC636" s="34"/>
      <c r="BD636" s="34"/>
      <c r="BE636" s="34"/>
      <c r="BF636" s="34"/>
      <c r="BG636" s="34"/>
      <c r="BH636" s="34"/>
      <c r="BI636" s="34"/>
      <c r="BJ636" s="34"/>
      <c r="BK636" s="34"/>
      <c r="BL636" s="34"/>
      <c r="BM636" s="34"/>
      <c r="BN636" s="34"/>
      <c r="BO636" s="34"/>
      <c r="BP636" s="34"/>
      <c r="BQ636" s="34"/>
      <c r="BR636" s="34"/>
      <c r="BS636" s="34"/>
      <c r="BT636" s="34"/>
      <c r="BU636" s="34"/>
      <c r="BV636" s="34"/>
      <c r="BW636" s="34"/>
      <c r="BX636" s="34"/>
      <c r="BY636" s="34"/>
      <c r="BZ636" s="34"/>
    </row>
    <row r="637" spans="3:78" s="33" customFormat="1">
      <c r="C637" s="38"/>
      <c r="D637" s="47"/>
      <c r="E637" s="38"/>
      <c r="F637" s="39"/>
      <c r="G637" s="39"/>
      <c r="H637" s="40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4"/>
      <c r="AO637" s="34"/>
      <c r="AP637" s="34"/>
      <c r="AQ637" s="34"/>
      <c r="AR637" s="34"/>
      <c r="AS637" s="34"/>
      <c r="AT637" s="34"/>
      <c r="AU637" s="34"/>
      <c r="AV637" s="34"/>
      <c r="AW637" s="34"/>
      <c r="AX637" s="34"/>
      <c r="AY637" s="34"/>
      <c r="AZ637" s="34"/>
      <c r="BA637" s="34"/>
      <c r="BB637" s="34"/>
      <c r="BC637" s="34"/>
      <c r="BD637" s="34"/>
      <c r="BE637" s="34"/>
      <c r="BF637" s="34"/>
      <c r="BG637" s="34"/>
      <c r="BH637" s="34"/>
      <c r="BI637" s="34"/>
      <c r="BJ637" s="34"/>
      <c r="BK637" s="34"/>
      <c r="BL637" s="34"/>
      <c r="BM637" s="34"/>
      <c r="BN637" s="34"/>
      <c r="BO637" s="34"/>
      <c r="BP637" s="34"/>
      <c r="BQ637" s="34"/>
      <c r="BR637" s="34"/>
      <c r="BS637" s="34"/>
      <c r="BT637" s="34"/>
      <c r="BU637" s="34"/>
      <c r="BV637" s="34"/>
      <c r="BW637" s="34"/>
      <c r="BX637" s="34"/>
      <c r="BY637" s="34"/>
      <c r="BZ637" s="34"/>
    </row>
    <row r="638" spans="3:78" s="33" customFormat="1">
      <c r="C638" s="38"/>
      <c r="D638" s="47"/>
      <c r="E638" s="38"/>
      <c r="F638" s="39"/>
      <c r="G638" s="39"/>
      <c r="H638" s="40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4"/>
      <c r="AO638" s="34"/>
      <c r="AP638" s="34"/>
      <c r="AQ638" s="34"/>
      <c r="AR638" s="34"/>
      <c r="AS638" s="34"/>
      <c r="AT638" s="34"/>
      <c r="AU638" s="34"/>
      <c r="AV638" s="34"/>
      <c r="AW638" s="34"/>
      <c r="AX638" s="34"/>
      <c r="AY638" s="34"/>
      <c r="AZ638" s="34"/>
      <c r="BA638" s="34"/>
      <c r="BB638" s="34"/>
      <c r="BC638" s="34"/>
      <c r="BD638" s="34"/>
      <c r="BE638" s="34"/>
      <c r="BF638" s="34"/>
      <c r="BG638" s="34"/>
      <c r="BH638" s="34"/>
      <c r="BI638" s="34"/>
      <c r="BJ638" s="34"/>
      <c r="BK638" s="34"/>
      <c r="BL638" s="34"/>
      <c r="BM638" s="34"/>
      <c r="BN638" s="34"/>
      <c r="BO638" s="34"/>
      <c r="BP638" s="34"/>
      <c r="BQ638" s="34"/>
      <c r="BR638" s="34"/>
      <c r="BS638" s="34"/>
      <c r="BT638" s="34"/>
      <c r="BU638" s="34"/>
      <c r="BV638" s="34"/>
      <c r="BW638" s="34"/>
      <c r="BX638" s="34"/>
      <c r="BY638" s="34"/>
      <c r="BZ638" s="34"/>
    </row>
    <row r="639" spans="3:78" s="33" customFormat="1">
      <c r="C639" s="38"/>
      <c r="D639" s="47"/>
      <c r="E639" s="38"/>
      <c r="F639" s="39"/>
      <c r="G639" s="39"/>
      <c r="H639" s="40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4"/>
      <c r="AO639" s="34"/>
      <c r="AP639" s="34"/>
      <c r="AQ639" s="34"/>
      <c r="AR639" s="34"/>
      <c r="AS639" s="34"/>
      <c r="AT639" s="34"/>
      <c r="AU639" s="34"/>
      <c r="AV639" s="34"/>
      <c r="AW639" s="34"/>
      <c r="AX639" s="34"/>
      <c r="AY639" s="34"/>
      <c r="AZ639" s="34"/>
      <c r="BA639" s="34"/>
      <c r="BB639" s="34"/>
      <c r="BC639" s="34"/>
      <c r="BD639" s="34"/>
      <c r="BE639" s="34"/>
      <c r="BF639" s="34"/>
      <c r="BG639" s="34"/>
      <c r="BH639" s="34"/>
      <c r="BI639" s="34"/>
      <c r="BJ639" s="34"/>
      <c r="BK639" s="34"/>
      <c r="BL639" s="34"/>
      <c r="BM639" s="34"/>
      <c r="BN639" s="34"/>
      <c r="BO639" s="34"/>
      <c r="BP639" s="34"/>
      <c r="BQ639" s="34"/>
      <c r="BR639" s="34"/>
      <c r="BS639" s="34"/>
      <c r="BT639" s="34"/>
      <c r="BU639" s="34"/>
      <c r="BV639" s="34"/>
      <c r="BW639" s="34"/>
      <c r="BX639" s="34"/>
      <c r="BY639" s="34"/>
      <c r="BZ639" s="34"/>
    </row>
    <row r="640" spans="3:78" s="33" customFormat="1">
      <c r="C640" s="38"/>
      <c r="D640" s="47"/>
      <c r="E640" s="38"/>
      <c r="F640" s="39"/>
      <c r="G640" s="39"/>
      <c r="H640" s="40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4"/>
      <c r="AO640" s="34"/>
      <c r="AP640" s="34"/>
      <c r="AQ640" s="34"/>
      <c r="AR640" s="34"/>
      <c r="AS640" s="34"/>
      <c r="AT640" s="34"/>
      <c r="AU640" s="34"/>
      <c r="AV640" s="34"/>
      <c r="AW640" s="34"/>
      <c r="AX640" s="34"/>
      <c r="AY640" s="34"/>
      <c r="AZ640" s="34"/>
      <c r="BA640" s="34"/>
      <c r="BB640" s="34"/>
      <c r="BC640" s="34"/>
      <c r="BD640" s="34"/>
      <c r="BE640" s="34"/>
      <c r="BF640" s="34"/>
      <c r="BG640" s="34"/>
      <c r="BH640" s="34"/>
      <c r="BI640" s="34"/>
      <c r="BJ640" s="34"/>
      <c r="BK640" s="34"/>
      <c r="BL640" s="34"/>
      <c r="BM640" s="34"/>
      <c r="BN640" s="34"/>
      <c r="BO640" s="34"/>
      <c r="BP640" s="34"/>
      <c r="BQ640" s="34"/>
      <c r="BR640" s="34"/>
      <c r="BS640" s="34"/>
      <c r="BT640" s="34"/>
      <c r="BU640" s="34"/>
      <c r="BV640" s="34"/>
      <c r="BW640" s="34"/>
      <c r="BX640" s="34"/>
      <c r="BY640" s="34"/>
      <c r="BZ640" s="34"/>
    </row>
    <row r="641" spans="3:78" s="33" customFormat="1">
      <c r="C641" s="38"/>
      <c r="D641" s="47"/>
      <c r="E641" s="38"/>
      <c r="F641" s="39"/>
      <c r="G641" s="39"/>
      <c r="H641" s="40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4"/>
      <c r="AO641" s="34"/>
      <c r="AP641" s="34"/>
      <c r="AQ641" s="34"/>
      <c r="AR641" s="34"/>
      <c r="AS641" s="34"/>
      <c r="AT641" s="34"/>
      <c r="AU641" s="34"/>
      <c r="AV641" s="34"/>
      <c r="AW641" s="34"/>
      <c r="AX641" s="34"/>
      <c r="AY641" s="34"/>
      <c r="AZ641" s="34"/>
      <c r="BA641" s="34"/>
      <c r="BB641" s="34"/>
      <c r="BC641" s="34"/>
      <c r="BD641" s="34"/>
      <c r="BE641" s="34"/>
      <c r="BF641" s="34"/>
      <c r="BG641" s="34"/>
      <c r="BH641" s="34"/>
      <c r="BI641" s="34"/>
      <c r="BJ641" s="34"/>
      <c r="BK641" s="34"/>
      <c r="BL641" s="34"/>
      <c r="BM641" s="34"/>
      <c r="BN641" s="34"/>
      <c r="BO641" s="34"/>
      <c r="BP641" s="34"/>
      <c r="BQ641" s="34"/>
      <c r="BR641" s="34"/>
      <c r="BS641" s="34"/>
      <c r="BT641" s="34"/>
      <c r="BU641" s="34"/>
      <c r="BV641" s="34"/>
      <c r="BW641" s="34"/>
      <c r="BX641" s="34"/>
      <c r="BY641" s="34"/>
      <c r="BZ641" s="34"/>
    </row>
    <row r="642" spans="3:78" s="33" customFormat="1">
      <c r="C642" s="38"/>
      <c r="D642" s="47"/>
      <c r="E642" s="38"/>
      <c r="F642" s="39"/>
      <c r="G642" s="39"/>
      <c r="H642" s="40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4"/>
      <c r="AO642" s="34"/>
      <c r="AP642" s="34"/>
      <c r="AQ642" s="34"/>
      <c r="AR642" s="34"/>
      <c r="AS642" s="34"/>
      <c r="AT642" s="34"/>
      <c r="AU642" s="34"/>
      <c r="AV642" s="34"/>
      <c r="AW642" s="34"/>
      <c r="AX642" s="34"/>
      <c r="AY642" s="34"/>
      <c r="AZ642" s="34"/>
      <c r="BA642" s="34"/>
      <c r="BB642" s="34"/>
      <c r="BC642" s="34"/>
      <c r="BD642" s="34"/>
      <c r="BE642" s="34"/>
      <c r="BF642" s="34"/>
      <c r="BG642" s="34"/>
      <c r="BH642" s="34"/>
      <c r="BI642" s="34"/>
      <c r="BJ642" s="34"/>
      <c r="BK642" s="34"/>
      <c r="BL642" s="34"/>
      <c r="BM642" s="34"/>
      <c r="BN642" s="34"/>
      <c r="BO642" s="34"/>
      <c r="BP642" s="34"/>
      <c r="BQ642" s="34"/>
      <c r="BR642" s="34"/>
      <c r="BS642" s="34"/>
      <c r="BT642" s="34"/>
      <c r="BU642" s="34"/>
      <c r="BV642" s="34"/>
      <c r="BW642" s="34"/>
      <c r="BX642" s="34"/>
      <c r="BY642" s="34"/>
      <c r="BZ642" s="34"/>
    </row>
    <row r="643" spans="3:78" s="33" customFormat="1">
      <c r="C643" s="38"/>
      <c r="D643" s="47"/>
      <c r="E643" s="38"/>
      <c r="F643" s="39"/>
      <c r="G643" s="39"/>
      <c r="H643" s="40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4"/>
      <c r="AO643" s="34"/>
      <c r="AP643" s="34"/>
      <c r="AQ643" s="34"/>
      <c r="AR643" s="34"/>
      <c r="AS643" s="34"/>
      <c r="AT643" s="34"/>
      <c r="AU643" s="34"/>
      <c r="AV643" s="34"/>
      <c r="AW643" s="34"/>
      <c r="AX643" s="34"/>
      <c r="AY643" s="34"/>
      <c r="AZ643" s="34"/>
      <c r="BA643" s="34"/>
      <c r="BB643" s="34"/>
      <c r="BC643" s="34"/>
      <c r="BD643" s="34"/>
      <c r="BE643" s="34"/>
      <c r="BF643" s="34"/>
      <c r="BG643" s="34"/>
      <c r="BH643" s="34"/>
      <c r="BI643" s="34"/>
      <c r="BJ643" s="34"/>
      <c r="BK643" s="34"/>
      <c r="BL643" s="34"/>
      <c r="BM643" s="34"/>
      <c r="BN643" s="34"/>
      <c r="BO643" s="34"/>
      <c r="BP643" s="34"/>
      <c r="BQ643" s="34"/>
      <c r="BR643" s="34"/>
      <c r="BS643" s="34"/>
      <c r="BT643" s="34"/>
      <c r="BU643" s="34"/>
      <c r="BV643" s="34"/>
      <c r="BW643" s="34"/>
      <c r="BX643" s="34"/>
      <c r="BY643" s="34"/>
      <c r="BZ643" s="34"/>
    </row>
    <row r="644" spans="3:78" s="33" customFormat="1">
      <c r="C644" s="38"/>
      <c r="D644" s="47"/>
      <c r="E644" s="38"/>
      <c r="F644" s="39"/>
      <c r="G644" s="39"/>
      <c r="H644" s="40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4"/>
      <c r="AO644" s="34"/>
      <c r="AP644" s="34"/>
      <c r="AQ644" s="34"/>
      <c r="AR644" s="34"/>
      <c r="AS644" s="34"/>
      <c r="AT644" s="34"/>
      <c r="AU644" s="34"/>
      <c r="AV644" s="34"/>
      <c r="AW644" s="34"/>
      <c r="AX644" s="34"/>
      <c r="AY644" s="34"/>
      <c r="AZ644" s="34"/>
      <c r="BA644" s="34"/>
      <c r="BB644" s="34"/>
      <c r="BC644" s="34"/>
      <c r="BD644" s="34"/>
      <c r="BE644" s="34"/>
      <c r="BF644" s="34"/>
      <c r="BG644" s="34"/>
      <c r="BH644" s="34"/>
      <c r="BI644" s="34"/>
      <c r="BJ644" s="34"/>
      <c r="BK644" s="34"/>
      <c r="BL644" s="34"/>
      <c r="BM644" s="34"/>
      <c r="BN644" s="34"/>
      <c r="BO644" s="34"/>
      <c r="BP644" s="34"/>
      <c r="BQ644" s="34"/>
      <c r="BR644" s="34"/>
      <c r="BS644" s="34"/>
      <c r="BT644" s="34"/>
      <c r="BU644" s="34"/>
      <c r="BV644" s="34"/>
      <c r="BW644" s="34"/>
      <c r="BX644" s="34"/>
      <c r="BY644" s="34"/>
      <c r="BZ644" s="34"/>
    </row>
    <row r="645" spans="3:78" s="33" customFormat="1">
      <c r="C645" s="38"/>
      <c r="D645" s="47"/>
      <c r="E645" s="38"/>
      <c r="F645" s="39"/>
      <c r="G645" s="39"/>
      <c r="H645" s="40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4"/>
      <c r="AO645" s="34"/>
      <c r="AP645" s="34"/>
      <c r="AQ645" s="34"/>
      <c r="AR645" s="34"/>
      <c r="AS645" s="34"/>
      <c r="AT645" s="34"/>
      <c r="AU645" s="34"/>
      <c r="AV645" s="34"/>
      <c r="AW645" s="34"/>
      <c r="AX645" s="34"/>
      <c r="AY645" s="34"/>
      <c r="AZ645" s="34"/>
      <c r="BA645" s="34"/>
      <c r="BB645" s="34"/>
      <c r="BC645" s="34"/>
      <c r="BD645" s="34"/>
      <c r="BE645" s="34"/>
      <c r="BF645" s="34"/>
      <c r="BG645" s="34"/>
      <c r="BH645" s="34"/>
      <c r="BI645" s="34"/>
      <c r="BJ645" s="34"/>
      <c r="BK645" s="34"/>
      <c r="BL645" s="34"/>
      <c r="BM645" s="34"/>
      <c r="BN645" s="34"/>
      <c r="BO645" s="34"/>
      <c r="BP645" s="34"/>
      <c r="BQ645" s="34"/>
      <c r="BR645" s="34"/>
      <c r="BS645" s="34"/>
      <c r="BT645" s="34"/>
      <c r="BU645" s="34"/>
      <c r="BV645" s="34"/>
      <c r="BW645" s="34"/>
      <c r="BX645" s="34"/>
      <c r="BY645" s="34"/>
      <c r="BZ645" s="34"/>
    </row>
    <row r="646" spans="3:78" s="33" customFormat="1">
      <c r="C646" s="38"/>
      <c r="D646" s="47"/>
      <c r="E646" s="38"/>
      <c r="F646" s="39"/>
      <c r="G646" s="39"/>
      <c r="H646" s="40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4"/>
      <c r="AO646" s="34"/>
      <c r="AP646" s="34"/>
      <c r="AQ646" s="34"/>
      <c r="AR646" s="34"/>
      <c r="AS646" s="34"/>
      <c r="AT646" s="34"/>
      <c r="AU646" s="34"/>
      <c r="AV646" s="34"/>
      <c r="AW646" s="34"/>
      <c r="AX646" s="34"/>
      <c r="AY646" s="34"/>
      <c r="AZ646" s="34"/>
      <c r="BA646" s="34"/>
      <c r="BB646" s="34"/>
      <c r="BC646" s="34"/>
      <c r="BD646" s="34"/>
      <c r="BE646" s="34"/>
      <c r="BF646" s="34"/>
      <c r="BG646" s="34"/>
      <c r="BH646" s="34"/>
      <c r="BI646" s="34"/>
      <c r="BJ646" s="34"/>
      <c r="BK646" s="34"/>
      <c r="BL646" s="34"/>
      <c r="BM646" s="34"/>
      <c r="BN646" s="34"/>
      <c r="BO646" s="34"/>
      <c r="BP646" s="34"/>
      <c r="BQ646" s="34"/>
      <c r="BR646" s="34"/>
      <c r="BS646" s="34"/>
      <c r="BT646" s="34"/>
      <c r="BU646" s="34"/>
      <c r="BV646" s="34"/>
      <c r="BW646" s="34"/>
      <c r="BX646" s="34"/>
      <c r="BY646" s="34"/>
      <c r="BZ646" s="34"/>
    </row>
    <row r="647" spans="3:78" s="33" customFormat="1">
      <c r="C647" s="38"/>
      <c r="D647" s="47"/>
      <c r="E647" s="38"/>
      <c r="F647" s="39"/>
      <c r="G647" s="39"/>
      <c r="H647" s="40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4"/>
      <c r="AO647" s="34"/>
      <c r="AP647" s="34"/>
      <c r="AQ647" s="34"/>
      <c r="AR647" s="34"/>
      <c r="AS647" s="34"/>
      <c r="AT647" s="34"/>
      <c r="AU647" s="34"/>
      <c r="AV647" s="34"/>
      <c r="AW647" s="34"/>
      <c r="AX647" s="34"/>
      <c r="AY647" s="34"/>
      <c r="AZ647" s="34"/>
      <c r="BA647" s="34"/>
      <c r="BB647" s="34"/>
      <c r="BC647" s="34"/>
      <c r="BD647" s="34"/>
      <c r="BE647" s="34"/>
      <c r="BF647" s="34"/>
      <c r="BG647" s="34"/>
      <c r="BH647" s="34"/>
      <c r="BI647" s="34"/>
      <c r="BJ647" s="34"/>
      <c r="BK647" s="34"/>
      <c r="BL647" s="34"/>
      <c r="BM647" s="34"/>
      <c r="BN647" s="34"/>
      <c r="BO647" s="34"/>
      <c r="BP647" s="34"/>
      <c r="BQ647" s="34"/>
      <c r="BR647" s="34"/>
      <c r="BS647" s="34"/>
      <c r="BT647" s="34"/>
      <c r="BU647" s="34"/>
      <c r="BV647" s="34"/>
      <c r="BW647" s="34"/>
      <c r="BX647" s="34"/>
      <c r="BY647" s="34"/>
      <c r="BZ647" s="34"/>
    </row>
    <row r="648" spans="3:78" s="33" customFormat="1">
      <c r="C648" s="38"/>
      <c r="D648" s="47"/>
      <c r="E648" s="38"/>
      <c r="F648" s="39"/>
      <c r="G648" s="39"/>
      <c r="H648" s="40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  <c r="AO648" s="34"/>
      <c r="AP648" s="34"/>
      <c r="AQ648" s="34"/>
      <c r="AR648" s="34"/>
      <c r="AS648" s="34"/>
      <c r="AT648" s="34"/>
      <c r="AU648" s="34"/>
      <c r="AV648" s="34"/>
      <c r="AW648" s="34"/>
      <c r="AX648" s="34"/>
      <c r="AY648" s="34"/>
      <c r="AZ648" s="34"/>
      <c r="BA648" s="34"/>
      <c r="BB648" s="34"/>
      <c r="BC648" s="34"/>
      <c r="BD648" s="34"/>
      <c r="BE648" s="34"/>
      <c r="BF648" s="34"/>
      <c r="BG648" s="34"/>
      <c r="BH648" s="34"/>
      <c r="BI648" s="34"/>
      <c r="BJ648" s="34"/>
      <c r="BK648" s="34"/>
      <c r="BL648" s="34"/>
      <c r="BM648" s="34"/>
      <c r="BN648" s="34"/>
      <c r="BO648" s="34"/>
      <c r="BP648" s="34"/>
      <c r="BQ648" s="34"/>
      <c r="BR648" s="34"/>
      <c r="BS648" s="34"/>
      <c r="BT648" s="34"/>
      <c r="BU648" s="34"/>
      <c r="BV648" s="34"/>
      <c r="BW648" s="34"/>
      <c r="BX648" s="34"/>
      <c r="BY648" s="34"/>
      <c r="BZ648" s="34"/>
    </row>
    <row r="649" spans="3:78" s="33" customFormat="1">
      <c r="C649" s="38"/>
      <c r="D649" s="47"/>
      <c r="E649" s="38"/>
      <c r="F649" s="39"/>
      <c r="G649" s="39"/>
      <c r="H649" s="40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4"/>
      <c r="AO649" s="34"/>
      <c r="AP649" s="34"/>
      <c r="AQ649" s="34"/>
      <c r="AR649" s="34"/>
      <c r="AS649" s="34"/>
      <c r="AT649" s="34"/>
      <c r="AU649" s="34"/>
      <c r="AV649" s="34"/>
      <c r="AW649" s="34"/>
      <c r="AX649" s="34"/>
      <c r="AY649" s="34"/>
      <c r="AZ649" s="34"/>
      <c r="BA649" s="34"/>
      <c r="BB649" s="34"/>
      <c r="BC649" s="34"/>
      <c r="BD649" s="34"/>
      <c r="BE649" s="34"/>
      <c r="BF649" s="34"/>
      <c r="BG649" s="34"/>
      <c r="BH649" s="34"/>
      <c r="BI649" s="34"/>
      <c r="BJ649" s="34"/>
      <c r="BK649" s="34"/>
      <c r="BL649" s="34"/>
      <c r="BM649" s="34"/>
      <c r="BN649" s="34"/>
      <c r="BO649" s="34"/>
      <c r="BP649" s="34"/>
      <c r="BQ649" s="34"/>
      <c r="BR649" s="34"/>
      <c r="BS649" s="34"/>
      <c r="BT649" s="34"/>
      <c r="BU649" s="34"/>
      <c r="BV649" s="34"/>
      <c r="BW649" s="34"/>
      <c r="BX649" s="34"/>
      <c r="BY649" s="34"/>
      <c r="BZ649" s="34"/>
    </row>
    <row r="650" spans="3:78" s="33" customFormat="1">
      <c r="C650" s="38"/>
      <c r="D650" s="47"/>
      <c r="E650" s="38"/>
      <c r="F650" s="39"/>
      <c r="G650" s="39"/>
      <c r="H650" s="40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4"/>
      <c r="AO650" s="34"/>
      <c r="AP650" s="34"/>
      <c r="AQ650" s="34"/>
      <c r="AR650" s="34"/>
      <c r="AS650" s="34"/>
      <c r="AT650" s="34"/>
      <c r="AU650" s="34"/>
      <c r="AV650" s="34"/>
      <c r="AW650" s="34"/>
      <c r="AX650" s="34"/>
      <c r="AY650" s="34"/>
      <c r="AZ650" s="34"/>
      <c r="BA650" s="34"/>
      <c r="BB650" s="34"/>
      <c r="BC650" s="34"/>
      <c r="BD650" s="34"/>
      <c r="BE650" s="34"/>
      <c r="BF650" s="34"/>
      <c r="BG650" s="34"/>
      <c r="BH650" s="34"/>
      <c r="BI650" s="34"/>
      <c r="BJ650" s="34"/>
      <c r="BK650" s="34"/>
      <c r="BL650" s="34"/>
      <c r="BM650" s="34"/>
      <c r="BN650" s="34"/>
      <c r="BO650" s="34"/>
      <c r="BP650" s="34"/>
      <c r="BQ650" s="34"/>
      <c r="BR650" s="34"/>
      <c r="BS650" s="34"/>
      <c r="BT650" s="34"/>
      <c r="BU650" s="34"/>
      <c r="BV650" s="34"/>
      <c r="BW650" s="34"/>
      <c r="BX650" s="34"/>
      <c r="BY650" s="34"/>
      <c r="BZ650" s="34"/>
    </row>
    <row r="651" spans="3:78" s="33" customFormat="1">
      <c r="C651" s="38"/>
      <c r="D651" s="47"/>
      <c r="E651" s="38"/>
      <c r="F651" s="39"/>
      <c r="G651" s="39"/>
      <c r="H651" s="40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4"/>
      <c r="AO651" s="34"/>
      <c r="AP651" s="34"/>
      <c r="AQ651" s="34"/>
      <c r="AR651" s="34"/>
      <c r="AS651" s="34"/>
      <c r="AT651" s="34"/>
      <c r="AU651" s="34"/>
      <c r="AV651" s="34"/>
      <c r="AW651" s="34"/>
      <c r="AX651" s="34"/>
      <c r="AY651" s="34"/>
      <c r="AZ651" s="34"/>
      <c r="BA651" s="34"/>
      <c r="BB651" s="34"/>
      <c r="BC651" s="34"/>
      <c r="BD651" s="34"/>
      <c r="BE651" s="34"/>
      <c r="BF651" s="34"/>
      <c r="BG651" s="34"/>
      <c r="BH651" s="34"/>
      <c r="BI651" s="34"/>
      <c r="BJ651" s="34"/>
      <c r="BK651" s="34"/>
      <c r="BL651" s="34"/>
      <c r="BM651" s="34"/>
      <c r="BN651" s="34"/>
      <c r="BO651" s="34"/>
      <c r="BP651" s="34"/>
      <c r="BQ651" s="34"/>
      <c r="BR651" s="34"/>
      <c r="BS651" s="34"/>
      <c r="BT651" s="34"/>
      <c r="BU651" s="34"/>
      <c r="BV651" s="34"/>
      <c r="BW651" s="34"/>
      <c r="BX651" s="34"/>
      <c r="BY651" s="34"/>
      <c r="BZ651" s="34"/>
    </row>
    <row r="652" spans="3:78" s="33" customFormat="1">
      <c r="C652" s="38"/>
      <c r="D652" s="47"/>
      <c r="E652" s="38"/>
      <c r="F652" s="39"/>
      <c r="G652" s="39"/>
      <c r="H652" s="40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4"/>
      <c r="AO652" s="34"/>
      <c r="AP652" s="34"/>
      <c r="AQ652" s="34"/>
      <c r="AR652" s="34"/>
      <c r="AS652" s="34"/>
      <c r="AT652" s="34"/>
      <c r="AU652" s="34"/>
      <c r="AV652" s="34"/>
      <c r="AW652" s="34"/>
      <c r="AX652" s="34"/>
      <c r="AY652" s="34"/>
      <c r="AZ652" s="34"/>
      <c r="BA652" s="34"/>
      <c r="BB652" s="34"/>
      <c r="BC652" s="34"/>
      <c r="BD652" s="34"/>
      <c r="BE652" s="34"/>
      <c r="BF652" s="34"/>
      <c r="BG652" s="34"/>
      <c r="BH652" s="34"/>
      <c r="BI652" s="34"/>
      <c r="BJ652" s="34"/>
      <c r="BK652" s="34"/>
      <c r="BL652" s="34"/>
      <c r="BM652" s="34"/>
      <c r="BN652" s="34"/>
      <c r="BO652" s="34"/>
      <c r="BP652" s="34"/>
      <c r="BQ652" s="34"/>
      <c r="BR652" s="34"/>
      <c r="BS652" s="34"/>
      <c r="BT652" s="34"/>
      <c r="BU652" s="34"/>
      <c r="BV652" s="34"/>
      <c r="BW652" s="34"/>
      <c r="BX652" s="34"/>
      <c r="BY652" s="34"/>
      <c r="BZ652" s="34"/>
    </row>
    <row r="653" spans="3:78" s="33" customFormat="1">
      <c r="C653" s="38"/>
      <c r="D653" s="47"/>
      <c r="E653" s="38"/>
      <c r="F653" s="39"/>
      <c r="G653" s="39"/>
      <c r="H653" s="40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4"/>
      <c r="AO653" s="34"/>
      <c r="AP653" s="34"/>
      <c r="AQ653" s="34"/>
      <c r="AR653" s="34"/>
      <c r="AS653" s="34"/>
      <c r="AT653" s="34"/>
      <c r="AU653" s="34"/>
      <c r="AV653" s="34"/>
      <c r="AW653" s="34"/>
      <c r="AX653" s="34"/>
      <c r="AY653" s="34"/>
      <c r="AZ653" s="34"/>
      <c r="BA653" s="34"/>
      <c r="BB653" s="34"/>
      <c r="BC653" s="34"/>
      <c r="BD653" s="34"/>
      <c r="BE653" s="34"/>
      <c r="BF653" s="34"/>
      <c r="BG653" s="34"/>
      <c r="BH653" s="34"/>
      <c r="BI653" s="34"/>
      <c r="BJ653" s="34"/>
      <c r="BK653" s="34"/>
      <c r="BL653" s="34"/>
      <c r="BM653" s="34"/>
      <c r="BN653" s="34"/>
      <c r="BO653" s="34"/>
      <c r="BP653" s="34"/>
      <c r="BQ653" s="34"/>
      <c r="BR653" s="34"/>
      <c r="BS653" s="34"/>
      <c r="BT653" s="34"/>
      <c r="BU653" s="34"/>
      <c r="BV653" s="34"/>
      <c r="BW653" s="34"/>
      <c r="BX653" s="34"/>
      <c r="BY653" s="34"/>
      <c r="BZ653" s="34"/>
    </row>
    <row r="654" spans="3:78" s="33" customFormat="1">
      <c r="C654" s="38"/>
      <c r="D654" s="47"/>
      <c r="E654" s="38"/>
      <c r="F654" s="39"/>
      <c r="G654" s="39"/>
      <c r="H654" s="40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4"/>
      <c r="AO654" s="34"/>
      <c r="AP654" s="34"/>
      <c r="AQ654" s="34"/>
      <c r="AR654" s="34"/>
      <c r="AS654" s="34"/>
      <c r="AT654" s="34"/>
      <c r="AU654" s="34"/>
      <c r="AV654" s="34"/>
      <c r="AW654" s="34"/>
      <c r="AX654" s="34"/>
      <c r="AY654" s="34"/>
      <c r="AZ654" s="34"/>
      <c r="BA654" s="34"/>
      <c r="BB654" s="34"/>
      <c r="BC654" s="34"/>
      <c r="BD654" s="34"/>
      <c r="BE654" s="34"/>
      <c r="BF654" s="34"/>
      <c r="BG654" s="34"/>
      <c r="BH654" s="34"/>
      <c r="BI654" s="34"/>
      <c r="BJ654" s="34"/>
      <c r="BK654" s="34"/>
      <c r="BL654" s="34"/>
      <c r="BM654" s="34"/>
      <c r="BN654" s="34"/>
      <c r="BO654" s="34"/>
      <c r="BP654" s="34"/>
      <c r="BQ654" s="34"/>
      <c r="BR654" s="34"/>
      <c r="BS654" s="34"/>
      <c r="BT654" s="34"/>
      <c r="BU654" s="34"/>
      <c r="BV654" s="34"/>
      <c r="BW654" s="34"/>
      <c r="BX654" s="34"/>
      <c r="BY654" s="34"/>
      <c r="BZ654" s="34"/>
    </row>
    <row r="655" spans="3:78" s="33" customFormat="1">
      <c r="C655" s="38"/>
      <c r="D655" s="47"/>
      <c r="E655" s="38"/>
      <c r="F655" s="39"/>
      <c r="G655" s="39"/>
      <c r="H655" s="40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4"/>
      <c r="AO655" s="34"/>
      <c r="AP655" s="34"/>
      <c r="AQ655" s="34"/>
      <c r="AR655" s="34"/>
      <c r="AS655" s="34"/>
      <c r="AT655" s="34"/>
      <c r="AU655" s="34"/>
      <c r="AV655" s="34"/>
      <c r="AW655" s="34"/>
      <c r="AX655" s="34"/>
      <c r="AY655" s="34"/>
      <c r="AZ655" s="34"/>
      <c r="BA655" s="34"/>
      <c r="BB655" s="34"/>
      <c r="BC655" s="34"/>
      <c r="BD655" s="34"/>
      <c r="BE655" s="34"/>
      <c r="BF655" s="34"/>
      <c r="BG655" s="34"/>
      <c r="BH655" s="34"/>
      <c r="BI655" s="34"/>
      <c r="BJ655" s="34"/>
      <c r="BK655" s="34"/>
      <c r="BL655" s="34"/>
      <c r="BM655" s="34"/>
      <c r="BN655" s="34"/>
      <c r="BO655" s="34"/>
      <c r="BP655" s="34"/>
      <c r="BQ655" s="34"/>
      <c r="BR655" s="34"/>
      <c r="BS655" s="34"/>
      <c r="BT655" s="34"/>
      <c r="BU655" s="34"/>
      <c r="BV655" s="34"/>
      <c r="BW655" s="34"/>
      <c r="BX655" s="34"/>
      <c r="BY655" s="34"/>
      <c r="BZ655" s="34"/>
    </row>
    <row r="656" spans="3:78" s="33" customFormat="1">
      <c r="C656" s="38"/>
      <c r="D656" s="47"/>
      <c r="E656" s="38"/>
      <c r="F656" s="39"/>
      <c r="G656" s="39"/>
      <c r="H656" s="40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  <c r="AO656" s="34"/>
      <c r="AP656" s="34"/>
      <c r="AQ656" s="34"/>
      <c r="AR656" s="34"/>
      <c r="AS656" s="34"/>
      <c r="AT656" s="34"/>
      <c r="AU656" s="34"/>
      <c r="AV656" s="34"/>
      <c r="AW656" s="34"/>
      <c r="AX656" s="34"/>
      <c r="AY656" s="34"/>
      <c r="AZ656" s="34"/>
      <c r="BA656" s="34"/>
      <c r="BB656" s="34"/>
      <c r="BC656" s="34"/>
      <c r="BD656" s="34"/>
      <c r="BE656" s="34"/>
      <c r="BF656" s="34"/>
      <c r="BG656" s="34"/>
      <c r="BH656" s="34"/>
      <c r="BI656" s="34"/>
      <c r="BJ656" s="34"/>
      <c r="BK656" s="34"/>
      <c r="BL656" s="34"/>
      <c r="BM656" s="34"/>
      <c r="BN656" s="34"/>
      <c r="BO656" s="34"/>
      <c r="BP656" s="34"/>
      <c r="BQ656" s="34"/>
      <c r="BR656" s="34"/>
      <c r="BS656" s="34"/>
      <c r="BT656" s="34"/>
      <c r="BU656" s="34"/>
      <c r="BV656" s="34"/>
      <c r="BW656" s="34"/>
      <c r="BX656" s="34"/>
      <c r="BY656" s="34"/>
      <c r="BZ656" s="34"/>
    </row>
    <row r="657" spans="3:78" s="33" customFormat="1">
      <c r="C657" s="38"/>
      <c r="D657" s="47"/>
      <c r="E657" s="38"/>
      <c r="F657" s="39"/>
      <c r="G657" s="39"/>
      <c r="H657" s="40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4"/>
      <c r="AO657" s="34"/>
      <c r="AP657" s="34"/>
      <c r="AQ657" s="34"/>
      <c r="AR657" s="34"/>
      <c r="AS657" s="34"/>
      <c r="AT657" s="34"/>
      <c r="AU657" s="34"/>
      <c r="AV657" s="34"/>
      <c r="AW657" s="34"/>
      <c r="AX657" s="34"/>
      <c r="AY657" s="34"/>
      <c r="AZ657" s="34"/>
      <c r="BA657" s="34"/>
      <c r="BB657" s="34"/>
      <c r="BC657" s="34"/>
      <c r="BD657" s="34"/>
      <c r="BE657" s="34"/>
      <c r="BF657" s="34"/>
      <c r="BG657" s="34"/>
      <c r="BH657" s="34"/>
      <c r="BI657" s="34"/>
      <c r="BJ657" s="34"/>
      <c r="BK657" s="34"/>
      <c r="BL657" s="34"/>
      <c r="BM657" s="34"/>
      <c r="BN657" s="34"/>
      <c r="BO657" s="34"/>
      <c r="BP657" s="34"/>
      <c r="BQ657" s="34"/>
      <c r="BR657" s="34"/>
      <c r="BS657" s="34"/>
      <c r="BT657" s="34"/>
      <c r="BU657" s="34"/>
      <c r="BV657" s="34"/>
      <c r="BW657" s="34"/>
      <c r="BX657" s="34"/>
      <c r="BY657" s="34"/>
      <c r="BZ657" s="34"/>
    </row>
    <row r="658" spans="3:78" s="33" customFormat="1">
      <c r="C658" s="38"/>
      <c r="D658" s="47"/>
      <c r="E658" s="38"/>
      <c r="F658" s="39"/>
      <c r="G658" s="39"/>
      <c r="H658" s="40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4"/>
      <c r="AO658" s="34"/>
      <c r="AP658" s="34"/>
      <c r="AQ658" s="34"/>
      <c r="AR658" s="34"/>
      <c r="AS658" s="34"/>
      <c r="AT658" s="34"/>
      <c r="AU658" s="34"/>
      <c r="AV658" s="34"/>
      <c r="AW658" s="34"/>
      <c r="AX658" s="34"/>
      <c r="AY658" s="34"/>
      <c r="AZ658" s="34"/>
      <c r="BA658" s="34"/>
      <c r="BB658" s="34"/>
      <c r="BC658" s="34"/>
      <c r="BD658" s="34"/>
      <c r="BE658" s="34"/>
      <c r="BF658" s="34"/>
      <c r="BG658" s="34"/>
      <c r="BH658" s="34"/>
      <c r="BI658" s="34"/>
      <c r="BJ658" s="34"/>
      <c r="BK658" s="34"/>
      <c r="BL658" s="34"/>
      <c r="BM658" s="34"/>
      <c r="BN658" s="34"/>
      <c r="BO658" s="34"/>
      <c r="BP658" s="34"/>
      <c r="BQ658" s="34"/>
      <c r="BR658" s="34"/>
      <c r="BS658" s="34"/>
      <c r="BT658" s="34"/>
      <c r="BU658" s="34"/>
      <c r="BV658" s="34"/>
      <c r="BW658" s="34"/>
      <c r="BX658" s="34"/>
      <c r="BY658" s="34"/>
      <c r="BZ658" s="34"/>
    </row>
    <row r="659" spans="3:78" s="33" customFormat="1">
      <c r="C659" s="38"/>
      <c r="D659" s="47"/>
      <c r="E659" s="38"/>
      <c r="F659" s="39"/>
      <c r="G659" s="39"/>
      <c r="H659" s="40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4"/>
      <c r="AO659" s="34"/>
      <c r="AP659" s="34"/>
      <c r="AQ659" s="34"/>
      <c r="AR659" s="34"/>
      <c r="AS659" s="34"/>
      <c r="AT659" s="34"/>
      <c r="AU659" s="34"/>
      <c r="AV659" s="34"/>
      <c r="AW659" s="34"/>
      <c r="AX659" s="34"/>
      <c r="AY659" s="34"/>
      <c r="AZ659" s="34"/>
      <c r="BA659" s="34"/>
      <c r="BB659" s="34"/>
      <c r="BC659" s="34"/>
      <c r="BD659" s="34"/>
      <c r="BE659" s="34"/>
      <c r="BF659" s="34"/>
      <c r="BG659" s="34"/>
      <c r="BH659" s="34"/>
      <c r="BI659" s="34"/>
      <c r="BJ659" s="34"/>
      <c r="BK659" s="34"/>
      <c r="BL659" s="34"/>
      <c r="BM659" s="34"/>
      <c r="BN659" s="34"/>
      <c r="BO659" s="34"/>
      <c r="BP659" s="34"/>
      <c r="BQ659" s="34"/>
      <c r="BR659" s="34"/>
      <c r="BS659" s="34"/>
      <c r="BT659" s="34"/>
      <c r="BU659" s="34"/>
      <c r="BV659" s="34"/>
      <c r="BW659" s="34"/>
      <c r="BX659" s="34"/>
      <c r="BY659" s="34"/>
      <c r="BZ659" s="34"/>
    </row>
    <row r="660" spans="3:78" s="33" customFormat="1">
      <c r="C660" s="38"/>
      <c r="D660" s="47"/>
      <c r="E660" s="38"/>
      <c r="F660" s="39"/>
      <c r="G660" s="39"/>
      <c r="H660" s="40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4"/>
      <c r="AO660" s="34"/>
      <c r="AP660" s="34"/>
      <c r="AQ660" s="34"/>
      <c r="AR660" s="34"/>
      <c r="AS660" s="34"/>
      <c r="AT660" s="34"/>
      <c r="AU660" s="34"/>
      <c r="AV660" s="34"/>
      <c r="AW660" s="34"/>
      <c r="AX660" s="34"/>
      <c r="AY660" s="34"/>
      <c r="AZ660" s="34"/>
      <c r="BA660" s="34"/>
      <c r="BB660" s="34"/>
      <c r="BC660" s="34"/>
      <c r="BD660" s="34"/>
      <c r="BE660" s="34"/>
      <c r="BF660" s="34"/>
      <c r="BG660" s="34"/>
      <c r="BH660" s="34"/>
      <c r="BI660" s="34"/>
      <c r="BJ660" s="34"/>
      <c r="BK660" s="34"/>
      <c r="BL660" s="34"/>
      <c r="BM660" s="34"/>
      <c r="BN660" s="34"/>
      <c r="BO660" s="34"/>
      <c r="BP660" s="34"/>
      <c r="BQ660" s="34"/>
      <c r="BR660" s="34"/>
      <c r="BS660" s="34"/>
      <c r="BT660" s="34"/>
      <c r="BU660" s="34"/>
      <c r="BV660" s="34"/>
      <c r="BW660" s="34"/>
      <c r="BX660" s="34"/>
      <c r="BY660" s="34"/>
      <c r="BZ660" s="34"/>
    </row>
    <row r="661" spans="3:78" s="33" customFormat="1">
      <c r="C661" s="38"/>
      <c r="D661" s="47"/>
      <c r="E661" s="38"/>
      <c r="F661" s="39"/>
      <c r="G661" s="39"/>
      <c r="H661" s="40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4"/>
      <c r="AO661" s="34"/>
      <c r="AP661" s="34"/>
      <c r="AQ661" s="34"/>
      <c r="AR661" s="34"/>
      <c r="AS661" s="34"/>
      <c r="AT661" s="34"/>
      <c r="AU661" s="34"/>
      <c r="AV661" s="34"/>
      <c r="AW661" s="34"/>
      <c r="AX661" s="34"/>
      <c r="AY661" s="34"/>
      <c r="AZ661" s="34"/>
      <c r="BA661" s="34"/>
      <c r="BB661" s="34"/>
      <c r="BC661" s="34"/>
      <c r="BD661" s="34"/>
      <c r="BE661" s="34"/>
      <c r="BF661" s="34"/>
      <c r="BG661" s="34"/>
      <c r="BH661" s="34"/>
      <c r="BI661" s="34"/>
      <c r="BJ661" s="34"/>
      <c r="BK661" s="34"/>
      <c r="BL661" s="34"/>
      <c r="BM661" s="34"/>
      <c r="BN661" s="34"/>
      <c r="BO661" s="34"/>
      <c r="BP661" s="34"/>
      <c r="BQ661" s="34"/>
      <c r="BR661" s="34"/>
      <c r="BS661" s="34"/>
      <c r="BT661" s="34"/>
      <c r="BU661" s="34"/>
      <c r="BV661" s="34"/>
      <c r="BW661" s="34"/>
      <c r="BX661" s="34"/>
      <c r="BY661" s="34"/>
      <c r="BZ661" s="34"/>
    </row>
    <row r="662" spans="3:78" s="33" customFormat="1">
      <c r="C662" s="38"/>
      <c r="D662" s="47"/>
      <c r="E662" s="38"/>
      <c r="F662" s="39"/>
      <c r="G662" s="39"/>
      <c r="H662" s="40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  <c r="AO662" s="34"/>
      <c r="AP662" s="34"/>
      <c r="AQ662" s="34"/>
      <c r="AR662" s="34"/>
      <c r="AS662" s="34"/>
      <c r="AT662" s="34"/>
      <c r="AU662" s="34"/>
      <c r="AV662" s="34"/>
      <c r="AW662" s="34"/>
      <c r="AX662" s="34"/>
      <c r="AY662" s="34"/>
      <c r="AZ662" s="34"/>
      <c r="BA662" s="34"/>
      <c r="BB662" s="34"/>
      <c r="BC662" s="34"/>
      <c r="BD662" s="34"/>
      <c r="BE662" s="34"/>
      <c r="BF662" s="34"/>
      <c r="BG662" s="34"/>
      <c r="BH662" s="34"/>
      <c r="BI662" s="34"/>
      <c r="BJ662" s="34"/>
      <c r="BK662" s="34"/>
      <c r="BL662" s="34"/>
      <c r="BM662" s="34"/>
      <c r="BN662" s="34"/>
      <c r="BO662" s="34"/>
      <c r="BP662" s="34"/>
      <c r="BQ662" s="34"/>
      <c r="BR662" s="34"/>
      <c r="BS662" s="34"/>
      <c r="BT662" s="34"/>
      <c r="BU662" s="34"/>
      <c r="BV662" s="34"/>
      <c r="BW662" s="34"/>
      <c r="BX662" s="34"/>
      <c r="BY662" s="34"/>
      <c r="BZ662" s="34"/>
    </row>
    <row r="663" spans="3:78" s="33" customFormat="1">
      <c r="C663" s="38"/>
      <c r="D663" s="47"/>
      <c r="E663" s="38"/>
      <c r="F663" s="39"/>
      <c r="G663" s="39"/>
      <c r="H663" s="40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  <c r="AO663" s="34"/>
      <c r="AP663" s="34"/>
      <c r="AQ663" s="34"/>
      <c r="AR663" s="34"/>
      <c r="AS663" s="34"/>
      <c r="AT663" s="34"/>
      <c r="AU663" s="34"/>
      <c r="AV663" s="34"/>
      <c r="AW663" s="34"/>
      <c r="AX663" s="34"/>
      <c r="AY663" s="34"/>
      <c r="AZ663" s="34"/>
      <c r="BA663" s="34"/>
      <c r="BB663" s="34"/>
      <c r="BC663" s="34"/>
      <c r="BD663" s="34"/>
      <c r="BE663" s="34"/>
      <c r="BF663" s="34"/>
      <c r="BG663" s="34"/>
      <c r="BH663" s="34"/>
      <c r="BI663" s="34"/>
      <c r="BJ663" s="34"/>
      <c r="BK663" s="34"/>
      <c r="BL663" s="34"/>
      <c r="BM663" s="34"/>
      <c r="BN663" s="34"/>
      <c r="BO663" s="34"/>
      <c r="BP663" s="34"/>
      <c r="BQ663" s="34"/>
      <c r="BR663" s="34"/>
      <c r="BS663" s="34"/>
      <c r="BT663" s="34"/>
      <c r="BU663" s="34"/>
      <c r="BV663" s="34"/>
      <c r="BW663" s="34"/>
      <c r="BX663" s="34"/>
      <c r="BY663" s="34"/>
      <c r="BZ663" s="34"/>
    </row>
    <row r="664" spans="3:78" s="33" customFormat="1">
      <c r="C664" s="38"/>
      <c r="D664" s="47"/>
      <c r="E664" s="38"/>
      <c r="F664" s="39"/>
      <c r="G664" s="39"/>
      <c r="H664" s="40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4"/>
      <c r="AO664" s="34"/>
      <c r="AP664" s="34"/>
      <c r="AQ664" s="34"/>
      <c r="AR664" s="34"/>
      <c r="AS664" s="34"/>
      <c r="AT664" s="34"/>
      <c r="AU664" s="34"/>
      <c r="AV664" s="34"/>
      <c r="AW664" s="34"/>
      <c r="AX664" s="34"/>
      <c r="AY664" s="34"/>
      <c r="AZ664" s="34"/>
      <c r="BA664" s="34"/>
      <c r="BB664" s="34"/>
      <c r="BC664" s="34"/>
      <c r="BD664" s="34"/>
      <c r="BE664" s="34"/>
      <c r="BF664" s="34"/>
      <c r="BG664" s="34"/>
      <c r="BH664" s="34"/>
      <c r="BI664" s="34"/>
      <c r="BJ664" s="34"/>
      <c r="BK664" s="34"/>
      <c r="BL664" s="34"/>
      <c r="BM664" s="34"/>
      <c r="BN664" s="34"/>
      <c r="BO664" s="34"/>
      <c r="BP664" s="34"/>
      <c r="BQ664" s="34"/>
      <c r="BR664" s="34"/>
      <c r="BS664" s="34"/>
      <c r="BT664" s="34"/>
      <c r="BU664" s="34"/>
      <c r="BV664" s="34"/>
      <c r="BW664" s="34"/>
      <c r="BX664" s="34"/>
      <c r="BY664" s="34"/>
      <c r="BZ664" s="34"/>
    </row>
    <row r="665" spans="3:78" s="33" customFormat="1">
      <c r="C665" s="38"/>
      <c r="D665" s="47"/>
      <c r="E665" s="38"/>
      <c r="F665" s="39"/>
      <c r="G665" s="39"/>
      <c r="H665" s="40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4"/>
      <c r="AO665" s="34"/>
      <c r="AP665" s="34"/>
      <c r="AQ665" s="34"/>
      <c r="AR665" s="34"/>
      <c r="AS665" s="34"/>
      <c r="AT665" s="34"/>
      <c r="AU665" s="34"/>
      <c r="AV665" s="34"/>
      <c r="AW665" s="34"/>
      <c r="AX665" s="34"/>
      <c r="AY665" s="34"/>
      <c r="AZ665" s="34"/>
      <c r="BA665" s="34"/>
      <c r="BB665" s="34"/>
      <c r="BC665" s="34"/>
      <c r="BD665" s="34"/>
      <c r="BE665" s="34"/>
      <c r="BF665" s="34"/>
      <c r="BG665" s="34"/>
      <c r="BH665" s="34"/>
      <c r="BI665" s="34"/>
      <c r="BJ665" s="34"/>
      <c r="BK665" s="34"/>
      <c r="BL665" s="34"/>
      <c r="BM665" s="34"/>
      <c r="BN665" s="34"/>
      <c r="BO665" s="34"/>
      <c r="BP665" s="34"/>
      <c r="BQ665" s="34"/>
      <c r="BR665" s="34"/>
      <c r="BS665" s="34"/>
      <c r="BT665" s="34"/>
      <c r="BU665" s="34"/>
      <c r="BV665" s="34"/>
      <c r="BW665" s="34"/>
      <c r="BX665" s="34"/>
      <c r="BY665" s="34"/>
      <c r="BZ665" s="34"/>
    </row>
    <row r="666" spans="3:78" s="33" customFormat="1">
      <c r="C666" s="38"/>
      <c r="D666" s="47"/>
      <c r="E666" s="38"/>
      <c r="F666" s="39"/>
      <c r="G666" s="39"/>
      <c r="H666" s="40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  <c r="AO666" s="34"/>
      <c r="AP666" s="34"/>
      <c r="AQ666" s="34"/>
      <c r="AR666" s="34"/>
      <c r="AS666" s="34"/>
      <c r="AT666" s="34"/>
      <c r="AU666" s="34"/>
      <c r="AV666" s="34"/>
      <c r="AW666" s="34"/>
      <c r="AX666" s="34"/>
      <c r="AY666" s="34"/>
      <c r="AZ666" s="34"/>
      <c r="BA666" s="34"/>
      <c r="BB666" s="34"/>
      <c r="BC666" s="34"/>
      <c r="BD666" s="34"/>
      <c r="BE666" s="34"/>
      <c r="BF666" s="34"/>
      <c r="BG666" s="34"/>
      <c r="BH666" s="34"/>
      <c r="BI666" s="34"/>
      <c r="BJ666" s="34"/>
      <c r="BK666" s="34"/>
      <c r="BL666" s="34"/>
      <c r="BM666" s="34"/>
      <c r="BN666" s="34"/>
      <c r="BO666" s="34"/>
      <c r="BP666" s="34"/>
      <c r="BQ666" s="34"/>
      <c r="BR666" s="34"/>
      <c r="BS666" s="34"/>
      <c r="BT666" s="34"/>
      <c r="BU666" s="34"/>
      <c r="BV666" s="34"/>
      <c r="BW666" s="34"/>
      <c r="BX666" s="34"/>
      <c r="BY666" s="34"/>
      <c r="BZ666" s="34"/>
    </row>
    <row r="667" spans="3:78" s="33" customFormat="1">
      <c r="C667" s="38"/>
      <c r="D667" s="47"/>
      <c r="E667" s="38"/>
      <c r="F667" s="39"/>
      <c r="G667" s="39"/>
      <c r="H667" s="40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4"/>
      <c r="AO667" s="34"/>
      <c r="AP667" s="34"/>
      <c r="AQ667" s="34"/>
      <c r="AR667" s="34"/>
      <c r="AS667" s="34"/>
      <c r="AT667" s="34"/>
      <c r="AU667" s="34"/>
      <c r="AV667" s="34"/>
      <c r="AW667" s="34"/>
      <c r="AX667" s="34"/>
      <c r="AY667" s="34"/>
      <c r="AZ667" s="34"/>
      <c r="BA667" s="34"/>
      <c r="BB667" s="34"/>
      <c r="BC667" s="34"/>
      <c r="BD667" s="34"/>
      <c r="BE667" s="34"/>
      <c r="BF667" s="34"/>
      <c r="BG667" s="34"/>
      <c r="BH667" s="34"/>
      <c r="BI667" s="34"/>
      <c r="BJ667" s="34"/>
      <c r="BK667" s="34"/>
      <c r="BL667" s="34"/>
      <c r="BM667" s="34"/>
      <c r="BN667" s="34"/>
      <c r="BO667" s="34"/>
      <c r="BP667" s="34"/>
      <c r="BQ667" s="34"/>
      <c r="BR667" s="34"/>
      <c r="BS667" s="34"/>
      <c r="BT667" s="34"/>
      <c r="BU667" s="34"/>
      <c r="BV667" s="34"/>
      <c r="BW667" s="34"/>
      <c r="BX667" s="34"/>
      <c r="BY667" s="34"/>
      <c r="BZ667" s="34"/>
    </row>
    <row r="668" spans="3:78" s="33" customFormat="1">
      <c r="C668" s="38"/>
      <c r="D668" s="47"/>
      <c r="E668" s="38"/>
      <c r="F668" s="39"/>
      <c r="G668" s="39"/>
      <c r="H668" s="40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  <c r="AO668" s="34"/>
      <c r="AP668" s="34"/>
      <c r="AQ668" s="34"/>
      <c r="AR668" s="34"/>
      <c r="AS668" s="34"/>
      <c r="AT668" s="34"/>
      <c r="AU668" s="34"/>
      <c r="AV668" s="34"/>
      <c r="AW668" s="34"/>
      <c r="AX668" s="34"/>
      <c r="AY668" s="34"/>
      <c r="AZ668" s="34"/>
      <c r="BA668" s="34"/>
      <c r="BB668" s="34"/>
      <c r="BC668" s="34"/>
      <c r="BD668" s="34"/>
      <c r="BE668" s="34"/>
      <c r="BF668" s="34"/>
      <c r="BG668" s="34"/>
      <c r="BH668" s="34"/>
      <c r="BI668" s="34"/>
      <c r="BJ668" s="34"/>
      <c r="BK668" s="34"/>
      <c r="BL668" s="34"/>
      <c r="BM668" s="34"/>
      <c r="BN668" s="34"/>
      <c r="BO668" s="34"/>
      <c r="BP668" s="34"/>
      <c r="BQ668" s="34"/>
      <c r="BR668" s="34"/>
      <c r="BS668" s="34"/>
      <c r="BT668" s="34"/>
      <c r="BU668" s="34"/>
      <c r="BV668" s="34"/>
      <c r="BW668" s="34"/>
      <c r="BX668" s="34"/>
      <c r="BY668" s="34"/>
      <c r="BZ668" s="34"/>
    </row>
    <row r="669" spans="3:78" s="33" customFormat="1">
      <c r="C669" s="38"/>
      <c r="D669" s="47"/>
      <c r="E669" s="38"/>
      <c r="F669" s="39"/>
      <c r="G669" s="39"/>
      <c r="H669" s="40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4"/>
      <c r="AO669" s="34"/>
      <c r="AP669" s="34"/>
      <c r="AQ669" s="34"/>
      <c r="AR669" s="34"/>
      <c r="AS669" s="34"/>
      <c r="AT669" s="34"/>
      <c r="AU669" s="34"/>
      <c r="AV669" s="34"/>
      <c r="AW669" s="34"/>
      <c r="AX669" s="34"/>
      <c r="AY669" s="34"/>
      <c r="AZ669" s="34"/>
      <c r="BA669" s="34"/>
      <c r="BB669" s="34"/>
      <c r="BC669" s="34"/>
      <c r="BD669" s="34"/>
      <c r="BE669" s="34"/>
      <c r="BF669" s="34"/>
      <c r="BG669" s="34"/>
      <c r="BH669" s="34"/>
      <c r="BI669" s="34"/>
      <c r="BJ669" s="34"/>
      <c r="BK669" s="34"/>
      <c r="BL669" s="34"/>
      <c r="BM669" s="34"/>
      <c r="BN669" s="34"/>
      <c r="BO669" s="34"/>
      <c r="BP669" s="34"/>
      <c r="BQ669" s="34"/>
      <c r="BR669" s="34"/>
      <c r="BS669" s="34"/>
      <c r="BT669" s="34"/>
      <c r="BU669" s="34"/>
      <c r="BV669" s="34"/>
      <c r="BW669" s="34"/>
      <c r="BX669" s="34"/>
      <c r="BY669" s="34"/>
      <c r="BZ669" s="34"/>
    </row>
    <row r="670" spans="3:78" s="33" customFormat="1">
      <c r="C670" s="38"/>
      <c r="D670" s="47"/>
      <c r="E670" s="38"/>
      <c r="F670" s="39"/>
      <c r="G670" s="39"/>
      <c r="H670" s="40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4"/>
      <c r="AO670" s="34"/>
      <c r="AP670" s="34"/>
      <c r="AQ670" s="34"/>
      <c r="AR670" s="34"/>
      <c r="AS670" s="34"/>
      <c r="AT670" s="34"/>
      <c r="AU670" s="34"/>
      <c r="AV670" s="34"/>
      <c r="AW670" s="34"/>
      <c r="AX670" s="34"/>
      <c r="AY670" s="34"/>
      <c r="AZ670" s="34"/>
      <c r="BA670" s="34"/>
      <c r="BB670" s="34"/>
      <c r="BC670" s="34"/>
      <c r="BD670" s="34"/>
      <c r="BE670" s="34"/>
      <c r="BF670" s="34"/>
      <c r="BG670" s="34"/>
      <c r="BH670" s="34"/>
      <c r="BI670" s="34"/>
      <c r="BJ670" s="34"/>
      <c r="BK670" s="34"/>
      <c r="BL670" s="34"/>
      <c r="BM670" s="34"/>
      <c r="BN670" s="34"/>
      <c r="BO670" s="34"/>
      <c r="BP670" s="34"/>
      <c r="BQ670" s="34"/>
      <c r="BR670" s="34"/>
      <c r="BS670" s="34"/>
      <c r="BT670" s="34"/>
      <c r="BU670" s="34"/>
      <c r="BV670" s="34"/>
      <c r="BW670" s="34"/>
      <c r="BX670" s="34"/>
      <c r="BY670" s="34"/>
      <c r="BZ670" s="34"/>
    </row>
    <row r="671" spans="3:78" s="33" customFormat="1">
      <c r="C671" s="38"/>
      <c r="D671" s="47"/>
      <c r="E671" s="38"/>
      <c r="F671" s="39"/>
      <c r="G671" s="39"/>
      <c r="H671" s="40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4"/>
      <c r="AO671" s="34"/>
      <c r="AP671" s="34"/>
      <c r="AQ671" s="34"/>
      <c r="AR671" s="34"/>
      <c r="AS671" s="34"/>
      <c r="AT671" s="34"/>
      <c r="AU671" s="34"/>
      <c r="AV671" s="34"/>
      <c r="AW671" s="34"/>
      <c r="AX671" s="34"/>
      <c r="AY671" s="34"/>
      <c r="AZ671" s="34"/>
      <c r="BA671" s="34"/>
      <c r="BB671" s="34"/>
      <c r="BC671" s="34"/>
      <c r="BD671" s="34"/>
      <c r="BE671" s="34"/>
      <c r="BF671" s="34"/>
      <c r="BG671" s="34"/>
      <c r="BH671" s="34"/>
      <c r="BI671" s="34"/>
      <c r="BJ671" s="34"/>
      <c r="BK671" s="34"/>
      <c r="BL671" s="34"/>
      <c r="BM671" s="34"/>
      <c r="BN671" s="34"/>
      <c r="BO671" s="34"/>
      <c r="BP671" s="34"/>
      <c r="BQ671" s="34"/>
      <c r="BR671" s="34"/>
      <c r="BS671" s="34"/>
      <c r="BT671" s="34"/>
      <c r="BU671" s="34"/>
      <c r="BV671" s="34"/>
      <c r="BW671" s="34"/>
      <c r="BX671" s="34"/>
      <c r="BY671" s="34"/>
      <c r="BZ671" s="34"/>
    </row>
    <row r="672" spans="3:78" s="33" customFormat="1">
      <c r="C672" s="38"/>
      <c r="D672" s="47"/>
      <c r="E672" s="38"/>
      <c r="F672" s="39"/>
      <c r="G672" s="39"/>
      <c r="H672" s="40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  <c r="AO672" s="34"/>
      <c r="AP672" s="34"/>
      <c r="AQ672" s="34"/>
      <c r="AR672" s="34"/>
      <c r="AS672" s="34"/>
      <c r="AT672" s="34"/>
      <c r="AU672" s="34"/>
      <c r="AV672" s="34"/>
      <c r="AW672" s="34"/>
      <c r="AX672" s="34"/>
      <c r="AY672" s="34"/>
      <c r="AZ672" s="34"/>
      <c r="BA672" s="34"/>
      <c r="BB672" s="34"/>
      <c r="BC672" s="34"/>
      <c r="BD672" s="34"/>
      <c r="BE672" s="34"/>
      <c r="BF672" s="34"/>
      <c r="BG672" s="34"/>
      <c r="BH672" s="34"/>
      <c r="BI672" s="34"/>
      <c r="BJ672" s="34"/>
      <c r="BK672" s="34"/>
      <c r="BL672" s="34"/>
      <c r="BM672" s="34"/>
      <c r="BN672" s="34"/>
      <c r="BO672" s="34"/>
      <c r="BP672" s="34"/>
      <c r="BQ672" s="34"/>
      <c r="BR672" s="34"/>
      <c r="BS672" s="34"/>
      <c r="BT672" s="34"/>
      <c r="BU672" s="34"/>
      <c r="BV672" s="34"/>
      <c r="BW672" s="34"/>
      <c r="BX672" s="34"/>
      <c r="BY672" s="34"/>
      <c r="BZ672" s="34"/>
    </row>
    <row r="673" spans="3:78" s="33" customFormat="1">
      <c r="C673" s="38"/>
      <c r="D673" s="47"/>
      <c r="E673" s="38"/>
      <c r="F673" s="39"/>
      <c r="G673" s="39"/>
      <c r="H673" s="40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4"/>
      <c r="AO673" s="34"/>
      <c r="AP673" s="34"/>
      <c r="AQ673" s="34"/>
      <c r="AR673" s="34"/>
      <c r="AS673" s="34"/>
      <c r="AT673" s="34"/>
      <c r="AU673" s="34"/>
      <c r="AV673" s="34"/>
      <c r="AW673" s="34"/>
      <c r="AX673" s="34"/>
      <c r="AY673" s="34"/>
      <c r="AZ673" s="34"/>
      <c r="BA673" s="34"/>
      <c r="BB673" s="34"/>
      <c r="BC673" s="34"/>
      <c r="BD673" s="34"/>
      <c r="BE673" s="34"/>
      <c r="BF673" s="34"/>
      <c r="BG673" s="34"/>
      <c r="BH673" s="34"/>
      <c r="BI673" s="34"/>
      <c r="BJ673" s="34"/>
      <c r="BK673" s="34"/>
      <c r="BL673" s="34"/>
      <c r="BM673" s="34"/>
      <c r="BN673" s="34"/>
      <c r="BO673" s="34"/>
      <c r="BP673" s="34"/>
      <c r="BQ673" s="34"/>
      <c r="BR673" s="34"/>
      <c r="BS673" s="34"/>
      <c r="BT673" s="34"/>
      <c r="BU673" s="34"/>
      <c r="BV673" s="34"/>
      <c r="BW673" s="34"/>
      <c r="BX673" s="34"/>
      <c r="BY673" s="34"/>
      <c r="BZ673" s="34"/>
    </row>
    <row r="674" spans="3:78" s="33" customFormat="1">
      <c r="C674" s="38"/>
      <c r="D674" s="47"/>
      <c r="E674" s="38"/>
      <c r="F674" s="39"/>
      <c r="G674" s="39"/>
      <c r="H674" s="40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4"/>
      <c r="AO674" s="34"/>
      <c r="AP674" s="34"/>
      <c r="AQ674" s="34"/>
      <c r="AR674" s="34"/>
      <c r="AS674" s="34"/>
      <c r="AT674" s="34"/>
      <c r="AU674" s="34"/>
      <c r="AV674" s="34"/>
      <c r="AW674" s="34"/>
      <c r="AX674" s="34"/>
      <c r="AY674" s="34"/>
      <c r="AZ674" s="34"/>
      <c r="BA674" s="34"/>
      <c r="BB674" s="34"/>
      <c r="BC674" s="34"/>
      <c r="BD674" s="34"/>
      <c r="BE674" s="34"/>
      <c r="BF674" s="34"/>
      <c r="BG674" s="34"/>
      <c r="BH674" s="34"/>
      <c r="BI674" s="34"/>
      <c r="BJ674" s="34"/>
      <c r="BK674" s="34"/>
      <c r="BL674" s="34"/>
      <c r="BM674" s="34"/>
      <c r="BN674" s="34"/>
      <c r="BO674" s="34"/>
      <c r="BP674" s="34"/>
      <c r="BQ674" s="34"/>
      <c r="BR674" s="34"/>
      <c r="BS674" s="34"/>
      <c r="BT674" s="34"/>
      <c r="BU674" s="34"/>
      <c r="BV674" s="34"/>
      <c r="BW674" s="34"/>
      <c r="BX674" s="34"/>
      <c r="BY674" s="34"/>
      <c r="BZ674" s="34"/>
    </row>
    <row r="675" spans="3:78" s="33" customFormat="1">
      <c r="C675" s="38"/>
      <c r="D675" s="47"/>
      <c r="E675" s="38"/>
      <c r="F675" s="39"/>
      <c r="G675" s="39"/>
      <c r="H675" s="40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4"/>
      <c r="AO675" s="34"/>
      <c r="AP675" s="34"/>
      <c r="AQ675" s="34"/>
      <c r="AR675" s="34"/>
      <c r="AS675" s="34"/>
      <c r="AT675" s="34"/>
      <c r="AU675" s="34"/>
      <c r="AV675" s="34"/>
      <c r="AW675" s="34"/>
      <c r="AX675" s="34"/>
      <c r="AY675" s="34"/>
      <c r="AZ675" s="34"/>
      <c r="BA675" s="34"/>
      <c r="BB675" s="34"/>
      <c r="BC675" s="34"/>
      <c r="BD675" s="34"/>
      <c r="BE675" s="34"/>
      <c r="BF675" s="34"/>
      <c r="BG675" s="34"/>
      <c r="BH675" s="34"/>
      <c r="BI675" s="34"/>
      <c r="BJ675" s="34"/>
      <c r="BK675" s="34"/>
      <c r="BL675" s="34"/>
      <c r="BM675" s="34"/>
      <c r="BN675" s="34"/>
      <c r="BO675" s="34"/>
      <c r="BP675" s="34"/>
      <c r="BQ675" s="34"/>
      <c r="BR675" s="34"/>
      <c r="BS675" s="34"/>
      <c r="BT675" s="34"/>
      <c r="BU675" s="34"/>
      <c r="BV675" s="34"/>
      <c r="BW675" s="34"/>
      <c r="BX675" s="34"/>
      <c r="BY675" s="34"/>
      <c r="BZ675" s="34"/>
    </row>
    <row r="676" spans="3:78" s="33" customFormat="1">
      <c r="C676" s="38"/>
      <c r="D676" s="47"/>
      <c r="E676" s="38"/>
      <c r="F676" s="39"/>
      <c r="G676" s="39"/>
      <c r="H676" s="40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4"/>
      <c r="AO676" s="34"/>
      <c r="AP676" s="34"/>
      <c r="AQ676" s="34"/>
      <c r="AR676" s="34"/>
      <c r="AS676" s="34"/>
      <c r="AT676" s="34"/>
      <c r="AU676" s="34"/>
      <c r="AV676" s="34"/>
      <c r="AW676" s="34"/>
      <c r="AX676" s="34"/>
      <c r="AY676" s="34"/>
      <c r="AZ676" s="34"/>
      <c r="BA676" s="34"/>
      <c r="BB676" s="34"/>
      <c r="BC676" s="34"/>
      <c r="BD676" s="34"/>
      <c r="BE676" s="34"/>
      <c r="BF676" s="34"/>
      <c r="BG676" s="34"/>
      <c r="BH676" s="34"/>
      <c r="BI676" s="34"/>
      <c r="BJ676" s="34"/>
      <c r="BK676" s="34"/>
      <c r="BL676" s="34"/>
      <c r="BM676" s="34"/>
      <c r="BN676" s="34"/>
      <c r="BO676" s="34"/>
      <c r="BP676" s="34"/>
      <c r="BQ676" s="34"/>
      <c r="BR676" s="34"/>
      <c r="BS676" s="34"/>
      <c r="BT676" s="34"/>
      <c r="BU676" s="34"/>
      <c r="BV676" s="34"/>
      <c r="BW676" s="34"/>
      <c r="BX676" s="34"/>
      <c r="BY676" s="34"/>
      <c r="BZ676" s="34"/>
    </row>
    <row r="677" spans="3:78" s="33" customFormat="1">
      <c r="C677" s="38"/>
      <c r="D677" s="47"/>
      <c r="E677" s="38"/>
      <c r="F677" s="39"/>
      <c r="G677" s="39"/>
      <c r="H677" s="40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4"/>
      <c r="AO677" s="34"/>
      <c r="AP677" s="34"/>
      <c r="AQ677" s="34"/>
      <c r="AR677" s="34"/>
      <c r="AS677" s="34"/>
      <c r="AT677" s="34"/>
      <c r="AU677" s="34"/>
      <c r="AV677" s="34"/>
      <c r="AW677" s="34"/>
      <c r="AX677" s="34"/>
      <c r="AY677" s="34"/>
      <c r="AZ677" s="34"/>
      <c r="BA677" s="34"/>
      <c r="BB677" s="34"/>
      <c r="BC677" s="34"/>
      <c r="BD677" s="34"/>
      <c r="BE677" s="34"/>
      <c r="BF677" s="34"/>
      <c r="BG677" s="34"/>
      <c r="BH677" s="34"/>
      <c r="BI677" s="34"/>
      <c r="BJ677" s="34"/>
      <c r="BK677" s="34"/>
      <c r="BL677" s="34"/>
      <c r="BM677" s="34"/>
      <c r="BN677" s="34"/>
      <c r="BO677" s="34"/>
      <c r="BP677" s="34"/>
      <c r="BQ677" s="34"/>
      <c r="BR677" s="34"/>
      <c r="BS677" s="34"/>
      <c r="BT677" s="34"/>
      <c r="BU677" s="34"/>
      <c r="BV677" s="34"/>
      <c r="BW677" s="34"/>
      <c r="BX677" s="34"/>
      <c r="BY677" s="34"/>
      <c r="BZ677" s="34"/>
    </row>
    <row r="678" spans="3:78" s="33" customFormat="1">
      <c r="C678" s="38"/>
      <c r="D678" s="47"/>
      <c r="E678" s="38"/>
      <c r="F678" s="39"/>
      <c r="G678" s="39"/>
      <c r="H678" s="40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4"/>
      <c r="AO678" s="34"/>
      <c r="AP678" s="34"/>
      <c r="AQ678" s="34"/>
      <c r="AR678" s="34"/>
      <c r="AS678" s="34"/>
      <c r="AT678" s="34"/>
      <c r="AU678" s="34"/>
      <c r="AV678" s="34"/>
      <c r="AW678" s="34"/>
      <c r="AX678" s="34"/>
      <c r="AY678" s="34"/>
      <c r="AZ678" s="34"/>
      <c r="BA678" s="34"/>
      <c r="BB678" s="34"/>
      <c r="BC678" s="34"/>
      <c r="BD678" s="34"/>
      <c r="BE678" s="34"/>
      <c r="BF678" s="34"/>
      <c r="BG678" s="34"/>
      <c r="BH678" s="34"/>
      <c r="BI678" s="34"/>
      <c r="BJ678" s="34"/>
      <c r="BK678" s="34"/>
      <c r="BL678" s="34"/>
      <c r="BM678" s="34"/>
      <c r="BN678" s="34"/>
      <c r="BO678" s="34"/>
      <c r="BP678" s="34"/>
      <c r="BQ678" s="34"/>
      <c r="BR678" s="34"/>
      <c r="BS678" s="34"/>
      <c r="BT678" s="34"/>
      <c r="BU678" s="34"/>
      <c r="BV678" s="34"/>
      <c r="BW678" s="34"/>
      <c r="BX678" s="34"/>
      <c r="BY678" s="34"/>
      <c r="BZ678" s="34"/>
    </row>
    <row r="679" spans="3:78" s="33" customFormat="1">
      <c r="C679" s="38"/>
      <c r="D679" s="47"/>
      <c r="E679" s="38"/>
      <c r="F679" s="39"/>
      <c r="G679" s="39"/>
      <c r="H679" s="40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  <c r="AO679" s="34"/>
      <c r="AP679" s="34"/>
      <c r="AQ679" s="34"/>
      <c r="AR679" s="34"/>
      <c r="AS679" s="34"/>
      <c r="AT679" s="34"/>
      <c r="AU679" s="34"/>
      <c r="AV679" s="34"/>
      <c r="AW679" s="34"/>
      <c r="AX679" s="34"/>
      <c r="AY679" s="34"/>
      <c r="AZ679" s="34"/>
      <c r="BA679" s="34"/>
      <c r="BB679" s="34"/>
      <c r="BC679" s="34"/>
      <c r="BD679" s="34"/>
      <c r="BE679" s="34"/>
      <c r="BF679" s="34"/>
      <c r="BG679" s="34"/>
      <c r="BH679" s="34"/>
      <c r="BI679" s="34"/>
      <c r="BJ679" s="34"/>
      <c r="BK679" s="34"/>
      <c r="BL679" s="34"/>
      <c r="BM679" s="34"/>
      <c r="BN679" s="34"/>
      <c r="BO679" s="34"/>
      <c r="BP679" s="34"/>
      <c r="BQ679" s="34"/>
      <c r="BR679" s="34"/>
      <c r="BS679" s="34"/>
      <c r="BT679" s="34"/>
      <c r="BU679" s="34"/>
      <c r="BV679" s="34"/>
      <c r="BW679" s="34"/>
      <c r="BX679" s="34"/>
      <c r="BY679" s="34"/>
      <c r="BZ679" s="34"/>
    </row>
    <row r="680" spans="3:78" s="33" customFormat="1">
      <c r="C680" s="38"/>
      <c r="D680" s="47"/>
      <c r="E680" s="38"/>
      <c r="F680" s="39"/>
      <c r="G680" s="39"/>
      <c r="H680" s="40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4"/>
      <c r="AO680" s="34"/>
      <c r="AP680" s="34"/>
      <c r="AQ680" s="34"/>
      <c r="AR680" s="34"/>
      <c r="AS680" s="34"/>
      <c r="AT680" s="34"/>
      <c r="AU680" s="34"/>
      <c r="AV680" s="34"/>
      <c r="AW680" s="34"/>
      <c r="AX680" s="34"/>
      <c r="AY680" s="34"/>
      <c r="AZ680" s="34"/>
      <c r="BA680" s="34"/>
      <c r="BB680" s="34"/>
      <c r="BC680" s="34"/>
      <c r="BD680" s="34"/>
      <c r="BE680" s="34"/>
      <c r="BF680" s="34"/>
      <c r="BG680" s="34"/>
      <c r="BH680" s="34"/>
      <c r="BI680" s="34"/>
      <c r="BJ680" s="34"/>
      <c r="BK680" s="34"/>
      <c r="BL680" s="34"/>
      <c r="BM680" s="34"/>
      <c r="BN680" s="34"/>
      <c r="BO680" s="34"/>
      <c r="BP680" s="34"/>
      <c r="BQ680" s="34"/>
      <c r="BR680" s="34"/>
      <c r="BS680" s="34"/>
      <c r="BT680" s="34"/>
      <c r="BU680" s="34"/>
      <c r="BV680" s="34"/>
      <c r="BW680" s="34"/>
      <c r="BX680" s="34"/>
      <c r="BY680" s="34"/>
      <c r="BZ680" s="34"/>
    </row>
    <row r="681" spans="3:78" s="33" customFormat="1">
      <c r="C681" s="38"/>
      <c r="D681" s="47"/>
      <c r="E681" s="38"/>
      <c r="F681" s="39"/>
      <c r="G681" s="39"/>
      <c r="H681" s="40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4"/>
      <c r="AO681" s="34"/>
      <c r="AP681" s="34"/>
      <c r="AQ681" s="34"/>
      <c r="AR681" s="34"/>
      <c r="AS681" s="34"/>
      <c r="AT681" s="34"/>
      <c r="AU681" s="34"/>
      <c r="AV681" s="34"/>
      <c r="AW681" s="34"/>
      <c r="AX681" s="34"/>
      <c r="AY681" s="34"/>
      <c r="AZ681" s="34"/>
      <c r="BA681" s="34"/>
      <c r="BB681" s="34"/>
      <c r="BC681" s="34"/>
      <c r="BD681" s="34"/>
      <c r="BE681" s="34"/>
      <c r="BF681" s="34"/>
      <c r="BG681" s="34"/>
      <c r="BH681" s="34"/>
      <c r="BI681" s="34"/>
      <c r="BJ681" s="34"/>
      <c r="BK681" s="34"/>
      <c r="BL681" s="34"/>
      <c r="BM681" s="34"/>
      <c r="BN681" s="34"/>
      <c r="BO681" s="34"/>
      <c r="BP681" s="34"/>
      <c r="BQ681" s="34"/>
      <c r="BR681" s="34"/>
      <c r="BS681" s="34"/>
      <c r="BT681" s="34"/>
      <c r="BU681" s="34"/>
      <c r="BV681" s="34"/>
      <c r="BW681" s="34"/>
      <c r="BX681" s="34"/>
      <c r="BY681" s="34"/>
      <c r="BZ681" s="34"/>
    </row>
    <row r="682" spans="3:78" s="33" customFormat="1">
      <c r="C682" s="38"/>
      <c r="D682" s="47"/>
      <c r="E682" s="38"/>
      <c r="F682" s="39"/>
      <c r="G682" s="39"/>
      <c r="H682" s="40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4"/>
      <c r="AO682" s="34"/>
      <c r="AP682" s="34"/>
      <c r="AQ682" s="34"/>
      <c r="AR682" s="34"/>
      <c r="AS682" s="34"/>
      <c r="AT682" s="34"/>
      <c r="AU682" s="34"/>
      <c r="AV682" s="34"/>
      <c r="AW682" s="34"/>
      <c r="AX682" s="34"/>
      <c r="AY682" s="34"/>
      <c r="AZ682" s="34"/>
      <c r="BA682" s="34"/>
      <c r="BB682" s="34"/>
      <c r="BC682" s="34"/>
      <c r="BD682" s="34"/>
      <c r="BE682" s="34"/>
      <c r="BF682" s="34"/>
      <c r="BG682" s="34"/>
      <c r="BH682" s="34"/>
      <c r="BI682" s="34"/>
      <c r="BJ682" s="34"/>
      <c r="BK682" s="34"/>
      <c r="BL682" s="34"/>
      <c r="BM682" s="34"/>
      <c r="BN682" s="34"/>
      <c r="BO682" s="34"/>
      <c r="BP682" s="34"/>
      <c r="BQ682" s="34"/>
      <c r="BR682" s="34"/>
      <c r="BS682" s="34"/>
      <c r="BT682" s="34"/>
      <c r="BU682" s="34"/>
      <c r="BV682" s="34"/>
      <c r="BW682" s="34"/>
      <c r="BX682" s="34"/>
      <c r="BY682" s="34"/>
      <c r="BZ682" s="34"/>
    </row>
    <row r="683" spans="3:78" s="33" customFormat="1">
      <c r="C683" s="38"/>
      <c r="D683" s="47"/>
      <c r="E683" s="38"/>
      <c r="F683" s="39"/>
      <c r="G683" s="39"/>
      <c r="H683" s="40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4"/>
      <c r="AO683" s="34"/>
      <c r="AP683" s="34"/>
      <c r="AQ683" s="34"/>
      <c r="AR683" s="34"/>
      <c r="AS683" s="34"/>
      <c r="AT683" s="34"/>
      <c r="AU683" s="34"/>
      <c r="AV683" s="34"/>
      <c r="AW683" s="34"/>
      <c r="AX683" s="34"/>
      <c r="AY683" s="34"/>
      <c r="AZ683" s="34"/>
      <c r="BA683" s="34"/>
      <c r="BB683" s="34"/>
      <c r="BC683" s="34"/>
      <c r="BD683" s="34"/>
      <c r="BE683" s="34"/>
      <c r="BF683" s="34"/>
      <c r="BG683" s="34"/>
      <c r="BH683" s="34"/>
      <c r="BI683" s="34"/>
      <c r="BJ683" s="34"/>
      <c r="BK683" s="34"/>
      <c r="BL683" s="34"/>
      <c r="BM683" s="34"/>
      <c r="BN683" s="34"/>
      <c r="BO683" s="34"/>
      <c r="BP683" s="34"/>
      <c r="BQ683" s="34"/>
      <c r="BR683" s="34"/>
      <c r="BS683" s="34"/>
      <c r="BT683" s="34"/>
      <c r="BU683" s="34"/>
      <c r="BV683" s="34"/>
      <c r="BW683" s="34"/>
      <c r="BX683" s="34"/>
      <c r="BY683" s="34"/>
      <c r="BZ683" s="34"/>
    </row>
    <row r="684" spans="3:78" s="33" customFormat="1">
      <c r="C684" s="38"/>
      <c r="D684" s="47"/>
      <c r="E684" s="38"/>
      <c r="F684" s="39"/>
      <c r="G684" s="39"/>
      <c r="H684" s="40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4"/>
      <c r="AO684" s="34"/>
      <c r="AP684" s="34"/>
      <c r="AQ684" s="34"/>
      <c r="AR684" s="34"/>
      <c r="AS684" s="34"/>
      <c r="AT684" s="34"/>
      <c r="AU684" s="34"/>
      <c r="AV684" s="34"/>
      <c r="AW684" s="34"/>
      <c r="AX684" s="34"/>
      <c r="AY684" s="34"/>
      <c r="AZ684" s="34"/>
      <c r="BA684" s="34"/>
      <c r="BB684" s="34"/>
      <c r="BC684" s="34"/>
      <c r="BD684" s="34"/>
      <c r="BE684" s="34"/>
      <c r="BF684" s="34"/>
      <c r="BG684" s="34"/>
      <c r="BH684" s="34"/>
      <c r="BI684" s="34"/>
      <c r="BJ684" s="34"/>
      <c r="BK684" s="34"/>
      <c r="BL684" s="34"/>
      <c r="BM684" s="34"/>
      <c r="BN684" s="34"/>
      <c r="BO684" s="34"/>
      <c r="BP684" s="34"/>
      <c r="BQ684" s="34"/>
      <c r="BR684" s="34"/>
      <c r="BS684" s="34"/>
      <c r="BT684" s="34"/>
      <c r="BU684" s="34"/>
      <c r="BV684" s="34"/>
      <c r="BW684" s="34"/>
      <c r="BX684" s="34"/>
      <c r="BY684" s="34"/>
      <c r="BZ684" s="34"/>
    </row>
    <row r="685" spans="3:78" s="33" customFormat="1">
      <c r="C685" s="38"/>
      <c r="D685" s="47"/>
      <c r="E685" s="38"/>
      <c r="F685" s="39"/>
      <c r="G685" s="39"/>
      <c r="H685" s="40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  <c r="AV685" s="34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34"/>
      <c r="BH685" s="34"/>
      <c r="BI685" s="34"/>
      <c r="BJ685" s="34"/>
      <c r="BK685" s="34"/>
      <c r="BL685" s="34"/>
      <c r="BM685" s="34"/>
      <c r="BN685" s="34"/>
      <c r="BO685" s="34"/>
      <c r="BP685" s="34"/>
      <c r="BQ685" s="34"/>
      <c r="BR685" s="34"/>
      <c r="BS685" s="34"/>
      <c r="BT685" s="34"/>
      <c r="BU685" s="34"/>
      <c r="BV685" s="34"/>
      <c r="BW685" s="34"/>
      <c r="BX685" s="34"/>
      <c r="BY685" s="34"/>
      <c r="BZ685" s="34"/>
    </row>
    <row r="686" spans="3:78" s="33" customFormat="1">
      <c r="C686" s="38"/>
      <c r="D686" s="47"/>
      <c r="E686" s="38"/>
      <c r="F686" s="39"/>
      <c r="G686" s="39"/>
      <c r="H686" s="40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4"/>
      <c r="AO686" s="34"/>
      <c r="AP686" s="34"/>
      <c r="AQ686" s="34"/>
      <c r="AR686" s="34"/>
      <c r="AS686" s="34"/>
      <c r="AT686" s="34"/>
      <c r="AU686" s="34"/>
      <c r="AV686" s="34"/>
      <c r="AW686" s="34"/>
      <c r="AX686" s="34"/>
      <c r="AY686" s="34"/>
      <c r="AZ686" s="34"/>
      <c r="BA686" s="34"/>
      <c r="BB686" s="34"/>
      <c r="BC686" s="34"/>
      <c r="BD686" s="34"/>
      <c r="BE686" s="34"/>
      <c r="BF686" s="34"/>
      <c r="BG686" s="34"/>
      <c r="BH686" s="34"/>
      <c r="BI686" s="34"/>
      <c r="BJ686" s="34"/>
      <c r="BK686" s="34"/>
      <c r="BL686" s="34"/>
      <c r="BM686" s="34"/>
      <c r="BN686" s="34"/>
      <c r="BO686" s="34"/>
      <c r="BP686" s="34"/>
      <c r="BQ686" s="34"/>
      <c r="BR686" s="34"/>
      <c r="BS686" s="34"/>
      <c r="BT686" s="34"/>
      <c r="BU686" s="34"/>
      <c r="BV686" s="34"/>
      <c r="BW686" s="34"/>
      <c r="BX686" s="34"/>
      <c r="BY686" s="34"/>
      <c r="BZ686" s="34"/>
    </row>
    <row r="687" spans="3:78" s="33" customFormat="1">
      <c r="C687" s="38"/>
      <c r="D687" s="47"/>
      <c r="E687" s="38"/>
      <c r="F687" s="39"/>
      <c r="G687" s="39"/>
      <c r="H687" s="40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4"/>
      <c r="AO687" s="34"/>
      <c r="AP687" s="34"/>
      <c r="AQ687" s="34"/>
      <c r="AR687" s="34"/>
      <c r="AS687" s="34"/>
      <c r="AT687" s="34"/>
      <c r="AU687" s="34"/>
      <c r="AV687" s="34"/>
      <c r="AW687" s="34"/>
      <c r="AX687" s="34"/>
      <c r="AY687" s="34"/>
      <c r="AZ687" s="34"/>
      <c r="BA687" s="34"/>
      <c r="BB687" s="34"/>
      <c r="BC687" s="34"/>
      <c r="BD687" s="34"/>
      <c r="BE687" s="34"/>
      <c r="BF687" s="34"/>
      <c r="BG687" s="34"/>
      <c r="BH687" s="34"/>
      <c r="BI687" s="34"/>
      <c r="BJ687" s="34"/>
      <c r="BK687" s="34"/>
      <c r="BL687" s="34"/>
      <c r="BM687" s="34"/>
      <c r="BN687" s="34"/>
      <c r="BO687" s="34"/>
      <c r="BP687" s="34"/>
      <c r="BQ687" s="34"/>
      <c r="BR687" s="34"/>
      <c r="BS687" s="34"/>
      <c r="BT687" s="34"/>
      <c r="BU687" s="34"/>
      <c r="BV687" s="34"/>
      <c r="BW687" s="34"/>
      <c r="BX687" s="34"/>
      <c r="BY687" s="34"/>
      <c r="BZ687" s="34"/>
    </row>
    <row r="688" spans="3:78" s="33" customFormat="1">
      <c r="C688" s="38"/>
      <c r="D688" s="47"/>
      <c r="E688" s="38"/>
      <c r="F688" s="39"/>
      <c r="G688" s="39"/>
      <c r="H688" s="40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4"/>
      <c r="AO688" s="34"/>
      <c r="AP688" s="34"/>
      <c r="AQ688" s="34"/>
      <c r="AR688" s="34"/>
      <c r="AS688" s="34"/>
      <c r="AT688" s="34"/>
      <c r="AU688" s="34"/>
      <c r="AV688" s="34"/>
      <c r="AW688" s="34"/>
      <c r="AX688" s="34"/>
      <c r="AY688" s="34"/>
      <c r="AZ688" s="34"/>
      <c r="BA688" s="34"/>
      <c r="BB688" s="34"/>
      <c r="BC688" s="34"/>
      <c r="BD688" s="34"/>
      <c r="BE688" s="34"/>
      <c r="BF688" s="34"/>
      <c r="BG688" s="34"/>
      <c r="BH688" s="34"/>
      <c r="BI688" s="34"/>
      <c r="BJ688" s="34"/>
      <c r="BK688" s="34"/>
      <c r="BL688" s="34"/>
      <c r="BM688" s="34"/>
      <c r="BN688" s="34"/>
      <c r="BO688" s="34"/>
      <c r="BP688" s="34"/>
      <c r="BQ688" s="34"/>
      <c r="BR688" s="34"/>
      <c r="BS688" s="34"/>
      <c r="BT688" s="34"/>
      <c r="BU688" s="34"/>
      <c r="BV688" s="34"/>
      <c r="BW688" s="34"/>
      <c r="BX688" s="34"/>
      <c r="BY688" s="34"/>
      <c r="BZ688" s="34"/>
    </row>
    <row r="689" spans="3:78" s="33" customFormat="1">
      <c r="C689" s="38"/>
      <c r="D689" s="47"/>
      <c r="E689" s="38"/>
      <c r="F689" s="39"/>
      <c r="G689" s="39"/>
      <c r="H689" s="40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4"/>
      <c r="AO689" s="34"/>
      <c r="AP689" s="34"/>
      <c r="AQ689" s="34"/>
      <c r="AR689" s="34"/>
      <c r="AS689" s="34"/>
      <c r="AT689" s="34"/>
      <c r="AU689" s="34"/>
      <c r="AV689" s="34"/>
      <c r="AW689" s="34"/>
      <c r="AX689" s="34"/>
      <c r="AY689" s="34"/>
      <c r="AZ689" s="34"/>
      <c r="BA689" s="34"/>
      <c r="BB689" s="34"/>
      <c r="BC689" s="34"/>
      <c r="BD689" s="34"/>
      <c r="BE689" s="34"/>
      <c r="BF689" s="34"/>
      <c r="BG689" s="34"/>
      <c r="BH689" s="34"/>
      <c r="BI689" s="34"/>
      <c r="BJ689" s="34"/>
      <c r="BK689" s="34"/>
      <c r="BL689" s="34"/>
      <c r="BM689" s="34"/>
      <c r="BN689" s="34"/>
      <c r="BO689" s="34"/>
      <c r="BP689" s="34"/>
      <c r="BQ689" s="34"/>
      <c r="BR689" s="34"/>
      <c r="BS689" s="34"/>
      <c r="BT689" s="34"/>
      <c r="BU689" s="34"/>
      <c r="BV689" s="34"/>
      <c r="BW689" s="34"/>
      <c r="BX689" s="34"/>
      <c r="BY689" s="34"/>
      <c r="BZ689" s="34"/>
    </row>
    <row r="690" spans="3:78" s="33" customFormat="1">
      <c r="C690" s="38"/>
      <c r="D690" s="47"/>
      <c r="E690" s="38"/>
      <c r="F690" s="39"/>
      <c r="G690" s="39"/>
      <c r="H690" s="40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4"/>
      <c r="AO690" s="34"/>
      <c r="AP690" s="34"/>
      <c r="AQ690" s="34"/>
      <c r="AR690" s="34"/>
      <c r="AS690" s="34"/>
      <c r="AT690" s="34"/>
      <c r="AU690" s="34"/>
      <c r="AV690" s="34"/>
      <c r="AW690" s="34"/>
      <c r="AX690" s="34"/>
      <c r="AY690" s="34"/>
      <c r="AZ690" s="34"/>
      <c r="BA690" s="34"/>
      <c r="BB690" s="34"/>
      <c r="BC690" s="34"/>
      <c r="BD690" s="34"/>
      <c r="BE690" s="34"/>
      <c r="BF690" s="34"/>
      <c r="BG690" s="34"/>
      <c r="BH690" s="34"/>
      <c r="BI690" s="34"/>
      <c r="BJ690" s="34"/>
      <c r="BK690" s="34"/>
      <c r="BL690" s="34"/>
      <c r="BM690" s="34"/>
      <c r="BN690" s="34"/>
      <c r="BO690" s="34"/>
      <c r="BP690" s="34"/>
      <c r="BQ690" s="34"/>
      <c r="BR690" s="34"/>
      <c r="BS690" s="34"/>
      <c r="BT690" s="34"/>
      <c r="BU690" s="34"/>
      <c r="BV690" s="34"/>
      <c r="BW690" s="34"/>
      <c r="BX690" s="34"/>
      <c r="BY690" s="34"/>
      <c r="BZ690" s="34"/>
    </row>
    <row r="691" spans="3:78" s="33" customFormat="1">
      <c r="C691" s="38"/>
      <c r="D691" s="47"/>
      <c r="E691" s="38"/>
      <c r="F691" s="39"/>
      <c r="G691" s="39"/>
      <c r="H691" s="40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4"/>
      <c r="AO691" s="34"/>
      <c r="AP691" s="34"/>
      <c r="AQ691" s="34"/>
      <c r="AR691" s="34"/>
      <c r="AS691" s="34"/>
      <c r="AT691" s="34"/>
      <c r="AU691" s="34"/>
      <c r="AV691" s="34"/>
      <c r="AW691" s="34"/>
      <c r="AX691" s="34"/>
      <c r="AY691" s="34"/>
      <c r="AZ691" s="34"/>
      <c r="BA691" s="34"/>
      <c r="BB691" s="34"/>
      <c r="BC691" s="34"/>
      <c r="BD691" s="34"/>
      <c r="BE691" s="34"/>
      <c r="BF691" s="34"/>
      <c r="BG691" s="34"/>
      <c r="BH691" s="34"/>
      <c r="BI691" s="34"/>
      <c r="BJ691" s="34"/>
      <c r="BK691" s="34"/>
      <c r="BL691" s="34"/>
      <c r="BM691" s="34"/>
      <c r="BN691" s="34"/>
      <c r="BO691" s="34"/>
      <c r="BP691" s="34"/>
      <c r="BQ691" s="34"/>
      <c r="BR691" s="34"/>
      <c r="BS691" s="34"/>
      <c r="BT691" s="34"/>
      <c r="BU691" s="34"/>
      <c r="BV691" s="34"/>
      <c r="BW691" s="34"/>
      <c r="BX691" s="34"/>
      <c r="BY691" s="34"/>
      <c r="BZ691" s="34"/>
    </row>
    <row r="692" spans="3:78" s="33" customFormat="1">
      <c r="C692" s="38"/>
      <c r="D692" s="47"/>
      <c r="E692" s="38"/>
      <c r="F692" s="39"/>
      <c r="G692" s="39"/>
      <c r="H692" s="40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4"/>
      <c r="AO692" s="34"/>
      <c r="AP692" s="34"/>
      <c r="AQ692" s="34"/>
      <c r="AR692" s="34"/>
      <c r="AS692" s="34"/>
      <c r="AT692" s="34"/>
      <c r="AU692" s="34"/>
      <c r="AV692" s="34"/>
      <c r="AW692" s="34"/>
      <c r="AX692" s="34"/>
      <c r="AY692" s="34"/>
      <c r="AZ692" s="34"/>
      <c r="BA692" s="34"/>
      <c r="BB692" s="34"/>
      <c r="BC692" s="34"/>
      <c r="BD692" s="34"/>
      <c r="BE692" s="34"/>
      <c r="BF692" s="34"/>
      <c r="BG692" s="34"/>
      <c r="BH692" s="34"/>
      <c r="BI692" s="34"/>
      <c r="BJ692" s="34"/>
      <c r="BK692" s="34"/>
      <c r="BL692" s="34"/>
      <c r="BM692" s="34"/>
      <c r="BN692" s="34"/>
      <c r="BO692" s="34"/>
      <c r="BP692" s="34"/>
      <c r="BQ692" s="34"/>
      <c r="BR692" s="34"/>
      <c r="BS692" s="34"/>
      <c r="BT692" s="34"/>
      <c r="BU692" s="34"/>
      <c r="BV692" s="34"/>
      <c r="BW692" s="34"/>
      <c r="BX692" s="34"/>
      <c r="BY692" s="34"/>
      <c r="BZ692" s="34"/>
    </row>
    <row r="693" spans="3:78" s="33" customFormat="1">
      <c r="C693" s="38"/>
      <c r="D693" s="47"/>
      <c r="E693" s="38"/>
      <c r="F693" s="39"/>
      <c r="G693" s="39"/>
      <c r="H693" s="40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4"/>
      <c r="AO693" s="34"/>
      <c r="AP693" s="34"/>
      <c r="AQ693" s="34"/>
      <c r="AR693" s="34"/>
      <c r="AS693" s="34"/>
      <c r="AT693" s="34"/>
      <c r="AU693" s="34"/>
      <c r="AV693" s="34"/>
      <c r="AW693" s="34"/>
      <c r="AX693" s="34"/>
      <c r="AY693" s="34"/>
      <c r="AZ693" s="34"/>
      <c r="BA693" s="34"/>
      <c r="BB693" s="34"/>
      <c r="BC693" s="34"/>
      <c r="BD693" s="34"/>
      <c r="BE693" s="34"/>
      <c r="BF693" s="34"/>
      <c r="BG693" s="34"/>
      <c r="BH693" s="34"/>
      <c r="BI693" s="34"/>
      <c r="BJ693" s="34"/>
      <c r="BK693" s="34"/>
      <c r="BL693" s="34"/>
      <c r="BM693" s="34"/>
      <c r="BN693" s="34"/>
      <c r="BO693" s="34"/>
      <c r="BP693" s="34"/>
      <c r="BQ693" s="34"/>
      <c r="BR693" s="34"/>
      <c r="BS693" s="34"/>
      <c r="BT693" s="34"/>
      <c r="BU693" s="34"/>
      <c r="BV693" s="34"/>
      <c r="BW693" s="34"/>
      <c r="BX693" s="34"/>
      <c r="BY693" s="34"/>
      <c r="BZ693" s="34"/>
    </row>
    <row r="694" spans="3:78" s="33" customFormat="1">
      <c r="C694" s="38"/>
      <c r="D694" s="47"/>
      <c r="E694" s="38"/>
      <c r="F694" s="39"/>
      <c r="G694" s="39"/>
      <c r="H694" s="40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4"/>
      <c r="AO694" s="34"/>
      <c r="AP694" s="34"/>
      <c r="AQ694" s="34"/>
      <c r="AR694" s="34"/>
      <c r="AS694" s="34"/>
      <c r="AT694" s="34"/>
      <c r="AU694" s="34"/>
      <c r="AV694" s="34"/>
      <c r="AW694" s="34"/>
      <c r="AX694" s="34"/>
      <c r="AY694" s="34"/>
      <c r="AZ694" s="34"/>
      <c r="BA694" s="34"/>
      <c r="BB694" s="34"/>
      <c r="BC694" s="34"/>
      <c r="BD694" s="34"/>
      <c r="BE694" s="34"/>
      <c r="BF694" s="34"/>
      <c r="BG694" s="34"/>
      <c r="BH694" s="34"/>
      <c r="BI694" s="34"/>
      <c r="BJ694" s="34"/>
      <c r="BK694" s="34"/>
      <c r="BL694" s="34"/>
      <c r="BM694" s="34"/>
      <c r="BN694" s="34"/>
      <c r="BO694" s="34"/>
      <c r="BP694" s="34"/>
      <c r="BQ694" s="34"/>
      <c r="BR694" s="34"/>
      <c r="BS694" s="34"/>
      <c r="BT694" s="34"/>
      <c r="BU694" s="34"/>
      <c r="BV694" s="34"/>
      <c r="BW694" s="34"/>
      <c r="BX694" s="34"/>
      <c r="BY694" s="34"/>
      <c r="BZ694" s="34"/>
    </row>
    <row r="695" spans="3:78" s="33" customFormat="1">
      <c r="C695" s="38"/>
      <c r="D695" s="47"/>
      <c r="E695" s="38"/>
      <c r="F695" s="39"/>
      <c r="G695" s="39"/>
      <c r="H695" s="40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4"/>
      <c r="AO695" s="34"/>
      <c r="AP695" s="34"/>
      <c r="AQ695" s="34"/>
      <c r="AR695" s="34"/>
      <c r="AS695" s="34"/>
      <c r="AT695" s="34"/>
      <c r="AU695" s="34"/>
      <c r="AV695" s="34"/>
      <c r="AW695" s="34"/>
      <c r="AX695" s="34"/>
      <c r="AY695" s="34"/>
      <c r="AZ695" s="34"/>
      <c r="BA695" s="34"/>
      <c r="BB695" s="34"/>
      <c r="BC695" s="34"/>
      <c r="BD695" s="34"/>
      <c r="BE695" s="34"/>
      <c r="BF695" s="34"/>
      <c r="BG695" s="34"/>
      <c r="BH695" s="34"/>
      <c r="BI695" s="34"/>
      <c r="BJ695" s="34"/>
      <c r="BK695" s="34"/>
      <c r="BL695" s="34"/>
      <c r="BM695" s="34"/>
      <c r="BN695" s="34"/>
      <c r="BO695" s="34"/>
      <c r="BP695" s="34"/>
      <c r="BQ695" s="34"/>
      <c r="BR695" s="34"/>
      <c r="BS695" s="34"/>
      <c r="BT695" s="34"/>
      <c r="BU695" s="34"/>
      <c r="BV695" s="34"/>
      <c r="BW695" s="34"/>
      <c r="BX695" s="34"/>
      <c r="BY695" s="34"/>
      <c r="BZ695" s="34"/>
    </row>
    <row r="696" spans="3:78" s="33" customFormat="1">
      <c r="C696" s="38"/>
      <c r="D696" s="47"/>
      <c r="E696" s="38"/>
      <c r="F696" s="39"/>
      <c r="G696" s="39"/>
      <c r="H696" s="40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4"/>
      <c r="AO696" s="34"/>
      <c r="AP696" s="34"/>
      <c r="AQ696" s="34"/>
      <c r="AR696" s="34"/>
      <c r="AS696" s="34"/>
      <c r="AT696" s="34"/>
      <c r="AU696" s="34"/>
      <c r="AV696" s="34"/>
      <c r="AW696" s="34"/>
      <c r="AX696" s="34"/>
      <c r="AY696" s="34"/>
      <c r="AZ696" s="34"/>
      <c r="BA696" s="34"/>
      <c r="BB696" s="34"/>
      <c r="BC696" s="34"/>
      <c r="BD696" s="34"/>
      <c r="BE696" s="34"/>
      <c r="BF696" s="34"/>
      <c r="BG696" s="34"/>
      <c r="BH696" s="34"/>
      <c r="BI696" s="34"/>
      <c r="BJ696" s="34"/>
      <c r="BK696" s="34"/>
      <c r="BL696" s="34"/>
      <c r="BM696" s="34"/>
      <c r="BN696" s="34"/>
      <c r="BO696" s="34"/>
      <c r="BP696" s="34"/>
      <c r="BQ696" s="34"/>
      <c r="BR696" s="34"/>
      <c r="BS696" s="34"/>
      <c r="BT696" s="34"/>
      <c r="BU696" s="34"/>
      <c r="BV696" s="34"/>
      <c r="BW696" s="34"/>
      <c r="BX696" s="34"/>
      <c r="BY696" s="34"/>
      <c r="BZ696" s="34"/>
    </row>
    <row r="697" spans="3:78" s="33" customFormat="1">
      <c r="C697" s="38"/>
      <c r="D697" s="47"/>
      <c r="E697" s="38"/>
      <c r="F697" s="39"/>
      <c r="G697" s="39"/>
      <c r="H697" s="40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4"/>
      <c r="AO697" s="34"/>
      <c r="AP697" s="34"/>
      <c r="AQ697" s="34"/>
      <c r="AR697" s="34"/>
      <c r="AS697" s="34"/>
      <c r="AT697" s="34"/>
      <c r="AU697" s="34"/>
      <c r="AV697" s="34"/>
      <c r="AW697" s="34"/>
      <c r="AX697" s="34"/>
      <c r="AY697" s="34"/>
      <c r="AZ697" s="34"/>
      <c r="BA697" s="34"/>
      <c r="BB697" s="34"/>
      <c r="BC697" s="34"/>
      <c r="BD697" s="34"/>
      <c r="BE697" s="34"/>
      <c r="BF697" s="34"/>
      <c r="BG697" s="34"/>
      <c r="BH697" s="34"/>
      <c r="BI697" s="34"/>
      <c r="BJ697" s="34"/>
      <c r="BK697" s="34"/>
      <c r="BL697" s="34"/>
      <c r="BM697" s="34"/>
      <c r="BN697" s="34"/>
      <c r="BO697" s="34"/>
      <c r="BP697" s="34"/>
      <c r="BQ697" s="34"/>
      <c r="BR697" s="34"/>
      <c r="BS697" s="34"/>
      <c r="BT697" s="34"/>
      <c r="BU697" s="34"/>
      <c r="BV697" s="34"/>
      <c r="BW697" s="34"/>
      <c r="BX697" s="34"/>
      <c r="BY697" s="34"/>
      <c r="BZ697" s="34"/>
    </row>
    <row r="698" spans="3:78" s="33" customFormat="1">
      <c r="C698" s="38"/>
      <c r="D698" s="47"/>
      <c r="E698" s="38"/>
      <c r="F698" s="39"/>
      <c r="G698" s="39"/>
      <c r="H698" s="40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4"/>
      <c r="AO698" s="34"/>
      <c r="AP698" s="34"/>
      <c r="AQ698" s="34"/>
      <c r="AR698" s="34"/>
      <c r="AS698" s="34"/>
      <c r="AT698" s="34"/>
      <c r="AU698" s="34"/>
      <c r="AV698" s="34"/>
      <c r="AW698" s="34"/>
      <c r="AX698" s="34"/>
      <c r="AY698" s="34"/>
      <c r="AZ698" s="34"/>
      <c r="BA698" s="34"/>
      <c r="BB698" s="34"/>
      <c r="BC698" s="34"/>
      <c r="BD698" s="34"/>
      <c r="BE698" s="34"/>
      <c r="BF698" s="34"/>
      <c r="BG698" s="34"/>
      <c r="BH698" s="34"/>
      <c r="BI698" s="34"/>
      <c r="BJ698" s="34"/>
      <c r="BK698" s="34"/>
      <c r="BL698" s="34"/>
      <c r="BM698" s="34"/>
      <c r="BN698" s="34"/>
      <c r="BO698" s="34"/>
      <c r="BP698" s="34"/>
      <c r="BQ698" s="34"/>
      <c r="BR698" s="34"/>
      <c r="BS698" s="34"/>
      <c r="BT698" s="34"/>
      <c r="BU698" s="34"/>
      <c r="BV698" s="34"/>
      <c r="BW698" s="34"/>
      <c r="BX698" s="34"/>
      <c r="BY698" s="34"/>
      <c r="BZ698" s="34"/>
    </row>
    <row r="699" spans="3:78" s="33" customFormat="1">
      <c r="C699" s="38"/>
      <c r="D699" s="47"/>
      <c r="E699" s="38"/>
      <c r="F699" s="39"/>
      <c r="G699" s="39"/>
      <c r="H699" s="40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4"/>
      <c r="AO699" s="34"/>
      <c r="AP699" s="34"/>
      <c r="AQ699" s="34"/>
      <c r="AR699" s="34"/>
      <c r="AS699" s="34"/>
      <c r="AT699" s="34"/>
      <c r="AU699" s="34"/>
      <c r="AV699" s="34"/>
      <c r="AW699" s="34"/>
      <c r="AX699" s="34"/>
      <c r="AY699" s="34"/>
      <c r="AZ699" s="34"/>
      <c r="BA699" s="34"/>
      <c r="BB699" s="34"/>
      <c r="BC699" s="34"/>
      <c r="BD699" s="34"/>
      <c r="BE699" s="34"/>
      <c r="BF699" s="34"/>
      <c r="BG699" s="34"/>
      <c r="BH699" s="34"/>
      <c r="BI699" s="34"/>
      <c r="BJ699" s="34"/>
      <c r="BK699" s="34"/>
      <c r="BL699" s="34"/>
      <c r="BM699" s="34"/>
      <c r="BN699" s="34"/>
      <c r="BO699" s="34"/>
      <c r="BP699" s="34"/>
      <c r="BQ699" s="34"/>
      <c r="BR699" s="34"/>
      <c r="BS699" s="34"/>
      <c r="BT699" s="34"/>
      <c r="BU699" s="34"/>
      <c r="BV699" s="34"/>
      <c r="BW699" s="34"/>
      <c r="BX699" s="34"/>
      <c r="BY699" s="34"/>
      <c r="BZ699" s="34"/>
    </row>
    <row r="700" spans="3:78" s="33" customFormat="1">
      <c r="C700" s="38"/>
      <c r="D700" s="47"/>
      <c r="E700" s="38"/>
      <c r="F700" s="39"/>
      <c r="G700" s="39"/>
      <c r="H700" s="40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4"/>
      <c r="AO700" s="34"/>
      <c r="AP700" s="34"/>
      <c r="AQ700" s="34"/>
      <c r="AR700" s="34"/>
      <c r="AS700" s="34"/>
      <c r="AT700" s="34"/>
      <c r="AU700" s="34"/>
      <c r="AV700" s="34"/>
      <c r="AW700" s="34"/>
      <c r="AX700" s="34"/>
      <c r="AY700" s="34"/>
      <c r="AZ700" s="34"/>
      <c r="BA700" s="34"/>
      <c r="BB700" s="34"/>
      <c r="BC700" s="34"/>
      <c r="BD700" s="34"/>
      <c r="BE700" s="34"/>
      <c r="BF700" s="34"/>
      <c r="BG700" s="34"/>
      <c r="BH700" s="34"/>
      <c r="BI700" s="34"/>
      <c r="BJ700" s="34"/>
      <c r="BK700" s="34"/>
      <c r="BL700" s="34"/>
      <c r="BM700" s="34"/>
      <c r="BN700" s="34"/>
      <c r="BO700" s="34"/>
      <c r="BP700" s="34"/>
      <c r="BQ700" s="34"/>
      <c r="BR700" s="34"/>
      <c r="BS700" s="34"/>
      <c r="BT700" s="34"/>
      <c r="BU700" s="34"/>
      <c r="BV700" s="34"/>
      <c r="BW700" s="34"/>
      <c r="BX700" s="34"/>
      <c r="BY700" s="34"/>
      <c r="BZ700" s="34"/>
    </row>
    <row r="701" spans="3:78" s="33" customFormat="1">
      <c r="C701" s="38"/>
      <c r="D701" s="47"/>
      <c r="E701" s="38"/>
      <c r="F701" s="39"/>
      <c r="G701" s="39"/>
      <c r="H701" s="40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4"/>
      <c r="AO701" s="34"/>
      <c r="AP701" s="34"/>
      <c r="AQ701" s="34"/>
      <c r="AR701" s="34"/>
      <c r="AS701" s="34"/>
      <c r="AT701" s="34"/>
      <c r="AU701" s="34"/>
      <c r="AV701" s="34"/>
      <c r="AW701" s="34"/>
      <c r="AX701" s="34"/>
      <c r="AY701" s="34"/>
      <c r="AZ701" s="34"/>
      <c r="BA701" s="34"/>
      <c r="BB701" s="34"/>
      <c r="BC701" s="34"/>
      <c r="BD701" s="34"/>
      <c r="BE701" s="34"/>
      <c r="BF701" s="34"/>
      <c r="BG701" s="34"/>
      <c r="BH701" s="34"/>
      <c r="BI701" s="34"/>
      <c r="BJ701" s="34"/>
      <c r="BK701" s="34"/>
      <c r="BL701" s="34"/>
      <c r="BM701" s="34"/>
      <c r="BN701" s="34"/>
      <c r="BO701" s="34"/>
      <c r="BP701" s="34"/>
      <c r="BQ701" s="34"/>
      <c r="BR701" s="34"/>
      <c r="BS701" s="34"/>
      <c r="BT701" s="34"/>
      <c r="BU701" s="34"/>
      <c r="BV701" s="34"/>
      <c r="BW701" s="34"/>
      <c r="BX701" s="34"/>
      <c r="BY701" s="34"/>
      <c r="BZ701" s="34"/>
    </row>
    <row r="702" spans="3:78" s="33" customFormat="1">
      <c r="C702" s="38"/>
      <c r="D702" s="47"/>
      <c r="E702" s="38"/>
      <c r="F702" s="39"/>
      <c r="G702" s="39"/>
      <c r="H702" s="40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4"/>
      <c r="AO702" s="34"/>
      <c r="AP702" s="34"/>
      <c r="AQ702" s="34"/>
      <c r="AR702" s="34"/>
      <c r="AS702" s="34"/>
      <c r="AT702" s="34"/>
      <c r="AU702" s="34"/>
      <c r="AV702" s="34"/>
      <c r="AW702" s="34"/>
      <c r="AX702" s="34"/>
      <c r="AY702" s="34"/>
      <c r="AZ702" s="34"/>
      <c r="BA702" s="34"/>
      <c r="BB702" s="34"/>
      <c r="BC702" s="34"/>
      <c r="BD702" s="34"/>
      <c r="BE702" s="34"/>
      <c r="BF702" s="34"/>
      <c r="BG702" s="34"/>
      <c r="BH702" s="34"/>
      <c r="BI702" s="34"/>
      <c r="BJ702" s="34"/>
      <c r="BK702" s="34"/>
      <c r="BL702" s="34"/>
      <c r="BM702" s="34"/>
      <c r="BN702" s="34"/>
      <c r="BO702" s="34"/>
      <c r="BP702" s="34"/>
      <c r="BQ702" s="34"/>
      <c r="BR702" s="34"/>
      <c r="BS702" s="34"/>
      <c r="BT702" s="34"/>
      <c r="BU702" s="34"/>
      <c r="BV702" s="34"/>
      <c r="BW702" s="34"/>
      <c r="BX702" s="34"/>
      <c r="BY702" s="34"/>
      <c r="BZ702" s="34"/>
    </row>
    <row r="703" spans="3:78" s="33" customFormat="1">
      <c r="C703" s="38"/>
      <c r="D703" s="47"/>
      <c r="E703" s="38"/>
      <c r="F703" s="39"/>
      <c r="G703" s="39"/>
      <c r="H703" s="40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4"/>
      <c r="AO703" s="34"/>
      <c r="AP703" s="34"/>
      <c r="AQ703" s="34"/>
      <c r="AR703" s="34"/>
      <c r="AS703" s="34"/>
      <c r="AT703" s="34"/>
      <c r="AU703" s="34"/>
      <c r="AV703" s="34"/>
      <c r="AW703" s="34"/>
      <c r="AX703" s="34"/>
      <c r="AY703" s="34"/>
      <c r="AZ703" s="34"/>
      <c r="BA703" s="34"/>
      <c r="BB703" s="34"/>
      <c r="BC703" s="34"/>
      <c r="BD703" s="34"/>
      <c r="BE703" s="34"/>
      <c r="BF703" s="34"/>
      <c r="BG703" s="34"/>
      <c r="BH703" s="34"/>
      <c r="BI703" s="34"/>
      <c r="BJ703" s="34"/>
      <c r="BK703" s="34"/>
      <c r="BL703" s="34"/>
      <c r="BM703" s="34"/>
      <c r="BN703" s="34"/>
      <c r="BO703" s="34"/>
      <c r="BP703" s="34"/>
      <c r="BQ703" s="34"/>
      <c r="BR703" s="34"/>
      <c r="BS703" s="34"/>
      <c r="BT703" s="34"/>
      <c r="BU703" s="34"/>
      <c r="BV703" s="34"/>
      <c r="BW703" s="34"/>
      <c r="BX703" s="34"/>
      <c r="BY703" s="34"/>
      <c r="BZ703" s="34"/>
    </row>
    <row r="704" spans="3:78" s="33" customFormat="1">
      <c r="C704" s="38"/>
      <c r="D704" s="47"/>
      <c r="E704" s="38"/>
      <c r="F704" s="39"/>
      <c r="G704" s="39"/>
      <c r="H704" s="40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4"/>
      <c r="AO704" s="34"/>
      <c r="AP704" s="34"/>
      <c r="AQ704" s="34"/>
      <c r="AR704" s="34"/>
      <c r="AS704" s="34"/>
      <c r="AT704" s="34"/>
      <c r="AU704" s="34"/>
      <c r="AV704" s="34"/>
      <c r="AW704" s="34"/>
      <c r="AX704" s="34"/>
      <c r="AY704" s="34"/>
      <c r="AZ704" s="34"/>
      <c r="BA704" s="34"/>
      <c r="BB704" s="34"/>
      <c r="BC704" s="34"/>
      <c r="BD704" s="34"/>
      <c r="BE704" s="34"/>
      <c r="BF704" s="34"/>
      <c r="BG704" s="34"/>
      <c r="BH704" s="34"/>
      <c r="BI704" s="34"/>
      <c r="BJ704" s="34"/>
      <c r="BK704" s="34"/>
      <c r="BL704" s="34"/>
      <c r="BM704" s="34"/>
      <c r="BN704" s="34"/>
      <c r="BO704" s="34"/>
      <c r="BP704" s="34"/>
      <c r="BQ704" s="34"/>
      <c r="BR704" s="34"/>
      <c r="BS704" s="34"/>
      <c r="BT704" s="34"/>
      <c r="BU704" s="34"/>
      <c r="BV704" s="34"/>
      <c r="BW704" s="34"/>
      <c r="BX704" s="34"/>
      <c r="BY704" s="34"/>
      <c r="BZ704" s="34"/>
    </row>
    <row r="705" spans="3:78" s="33" customFormat="1">
      <c r="C705" s="38"/>
      <c r="D705" s="47"/>
      <c r="E705" s="38"/>
      <c r="F705" s="39"/>
      <c r="G705" s="39"/>
      <c r="H705" s="40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4"/>
      <c r="AO705" s="34"/>
      <c r="AP705" s="34"/>
      <c r="AQ705" s="34"/>
      <c r="AR705" s="34"/>
      <c r="AS705" s="34"/>
      <c r="AT705" s="34"/>
      <c r="AU705" s="34"/>
      <c r="AV705" s="34"/>
      <c r="AW705" s="34"/>
      <c r="AX705" s="34"/>
      <c r="AY705" s="34"/>
      <c r="AZ705" s="34"/>
      <c r="BA705" s="34"/>
      <c r="BB705" s="34"/>
      <c r="BC705" s="34"/>
      <c r="BD705" s="34"/>
      <c r="BE705" s="34"/>
      <c r="BF705" s="34"/>
      <c r="BG705" s="34"/>
      <c r="BH705" s="34"/>
      <c r="BI705" s="34"/>
      <c r="BJ705" s="34"/>
      <c r="BK705" s="34"/>
      <c r="BL705" s="34"/>
      <c r="BM705" s="34"/>
      <c r="BN705" s="34"/>
      <c r="BO705" s="34"/>
      <c r="BP705" s="34"/>
      <c r="BQ705" s="34"/>
      <c r="BR705" s="34"/>
      <c r="BS705" s="34"/>
      <c r="BT705" s="34"/>
      <c r="BU705" s="34"/>
      <c r="BV705" s="34"/>
      <c r="BW705" s="34"/>
      <c r="BX705" s="34"/>
      <c r="BY705" s="34"/>
      <c r="BZ705" s="34"/>
    </row>
    <row r="706" spans="3:78" s="33" customFormat="1">
      <c r="C706" s="38"/>
      <c r="D706" s="47"/>
      <c r="E706" s="38"/>
      <c r="F706" s="39"/>
      <c r="G706" s="39"/>
      <c r="H706" s="40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4"/>
      <c r="AO706" s="34"/>
      <c r="AP706" s="34"/>
      <c r="AQ706" s="34"/>
      <c r="AR706" s="34"/>
      <c r="AS706" s="34"/>
      <c r="AT706" s="34"/>
      <c r="AU706" s="34"/>
      <c r="AV706" s="34"/>
      <c r="AW706" s="34"/>
      <c r="AX706" s="34"/>
      <c r="AY706" s="34"/>
      <c r="AZ706" s="34"/>
      <c r="BA706" s="34"/>
      <c r="BB706" s="34"/>
      <c r="BC706" s="34"/>
      <c r="BD706" s="34"/>
      <c r="BE706" s="34"/>
      <c r="BF706" s="34"/>
      <c r="BG706" s="34"/>
      <c r="BH706" s="34"/>
      <c r="BI706" s="34"/>
      <c r="BJ706" s="34"/>
      <c r="BK706" s="34"/>
      <c r="BL706" s="34"/>
      <c r="BM706" s="34"/>
      <c r="BN706" s="34"/>
      <c r="BO706" s="34"/>
      <c r="BP706" s="34"/>
      <c r="BQ706" s="34"/>
      <c r="BR706" s="34"/>
      <c r="BS706" s="34"/>
      <c r="BT706" s="34"/>
      <c r="BU706" s="34"/>
      <c r="BV706" s="34"/>
      <c r="BW706" s="34"/>
      <c r="BX706" s="34"/>
      <c r="BY706" s="34"/>
      <c r="BZ706" s="34"/>
    </row>
    <row r="707" spans="3:78" s="33" customFormat="1">
      <c r="C707" s="38"/>
      <c r="D707" s="47"/>
      <c r="E707" s="38"/>
      <c r="F707" s="39"/>
      <c r="G707" s="39"/>
      <c r="H707" s="40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  <c r="AV707" s="34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34"/>
      <c r="BH707" s="34"/>
      <c r="BI707" s="34"/>
      <c r="BJ707" s="34"/>
      <c r="BK707" s="34"/>
      <c r="BL707" s="34"/>
      <c r="BM707" s="34"/>
      <c r="BN707" s="34"/>
      <c r="BO707" s="34"/>
      <c r="BP707" s="34"/>
      <c r="BQ707" s="34"/>
      <c r="BR707" s="34"/>
      <c r="BS707" s="34"/>
      <c r="BT707" s="34"/>
      <c r="BU707" s="34"/>
      <c r="BV707" s="34"/>
      <c r="BW707" s="34"/>
      <c r="BX707" s="34"/>
      <c r="BY707" s="34"/>
      <c r="BZ707" s="34"/>
    </row>
    <row r="708" spans="3:78" s="33" customFormat="1">
      <c r="C708" s="38"/>
      <c r="D708" s="47"/>
      <c r="E708" s="38"/>
      <c r="F708" s="39"/>
      <c r="G708" s="39"/>
      <c r="H708" s="40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  <c r="AV708" s="34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34"/>
      <c r="BH708" s="34"/>
      <c r="BI708" s="34"/>
      <c r="BJ708" s="34"/>
      <c r="BK708" s="34"/>
      <c r="BL708" s="34"/>
      <c r="BM708" s="34"/>
      <c r="BN708" s="34"/>
      <c r="BO708" s="34"/>
      <c r="BP708" s="34"/>
      <c r="BQ708" s="34"/>
      <c r="BR708" s="34"/>
      <c r="BS708" s="34"/>
      <c r="BT708" s="34"/>
      <c r="BU708" s="34"/>
      <c r="BV708" s="34"/>
      <c r="BW708" s="34"/>
      <c r="BX708" s="34"/>
      <c r="BY708" s="34"/>
      <c r="BZ708" s="34"/>
    </row>
    <row r="709" spans="3:78" s="33" customFormat="1">
      <c r="C709" s="38"/>
      <c r="D709" s="47"/>
      <c r="E709" s="38"/>
      <c r="F709" s="39"/>
      <c r="G709" s="39"/>
      <c r="H709" s="40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  <c r="AV709" s="34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34"/>
      <c r="BH709" s="34"/>
      <c r="BI709" s="34"/>
      <c r="BJ709" s="34"/>
      <c r="BK709" s="34"/>
      <c r="BL709" s="34"/>
      <c r="BM709" s="34"/>
      <c r="BN709" s="34"/>
      <c r="BO709" s="34"/>
      <c r="BP709" s="34"/>
      <c r="BQ709" s="34"/>
      <c r="BR709" s="34"/>
      <c r="BS709" s="34"/>
      <c r="BT709" s="34"/>
      <c r="BU709" s="34"/>
      <c r="BV709" s="34"/>
      <c r="BW709" s="34"/>
      <c r="BX709" s="34"/>
      <c r="BY709" s="34"/>
      <c r="BZ709" s="34"/>
    </row>
    <row r="710" spans="3:78" s="33" customFormat="1">
      <c r="C710" s="38"/>
      <c r="D710" s="47"/>
      <c r="E710" s="38"/>
      <c r="F710" s="39"/>
      <c r="G710" s="39"/>
      <c r="H710" s="40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  <c r="AV710" s="34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34"/>
      <c r="BH710" s="34"/>
      <c r="BI710" s="34"/>
      <c r="BJ710" s="34"/>
      <c r="BK710" s="34"/>
      <c r="BL710" s="34"/>
      <c r="BM710" s="34"/>
      <c r="BN710" s="34"/>
      <c r="BO710" s="34"/>
      <c r="BP710" s="34"/>
      <c r="BQ710" s="34"/>
      <c r="BR710" s="34"/>
      <c r="BS710" s="34"/>
      <c r="BT710" s="34"/>
      <c r="BU710" s="34"/>
      <c r="BV710" s="34"/>
      <c r="BW710" s="34"/>
      <c r="BX710" s="34"/>
      <c r="BY710" s="34"/>
      <c r="BZ710" s="34"/>
    </row>
    <row r="711" spans="3:78" s="33" customFormat="1">
      <c r="C711" s="38"/>
      <c r="D711" s="47"/>
      <c r="E711" s="38"/>
      <c r="F711" s="39"/>
      <c r="G711" s="39"/>
      <c r="H711" s="40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4"/>
      <c r="AP711" s="34"/>
      <c r="AQ711" s="34"/>
      <c r="AR711" s="34"/>
      <c r="AS711" s="34"/>
      <c r="AT711" s="34"/>
      <c r="AU711" s="34"/>
      <c r="AV711" s="34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34"/>
      <c r="BH711" s="34"/>
      <c r="BI711" s="34"/>
      <c r="BJ711" s="34"/>
      <c r="BK711" s="34"/>
      <c r="BL711" s="34"/>
      <c r="BM711" s="34"/>
      <c r="BN711" s="34"/>
      <c r="BO711" s="34"/>
      <c r="BP711" s="34"/>
      <c r="BQ711" s="34"/>
      <c r="BR711" s="34"/>
      <c r="BS711" s="34"/>
      <c r="BT711" s="34"/>
      <c r="BU711" s="34"/>
      <c r="BV711" s="34"/>
      <c r="BW711" s="34"/>
      <c r="BX711" s="34"/>
      <c r="BY711" s="34"/>
      <c r="BZ711" s="34"/>
    </row>
    <row r="712" spans="3:78" s="33" customFormat="1">
      <c r="C712" s="38"/>
      <c r="D712" s="47"/>
      <c r="E712" s="38"/>
      <c r="F712" s="39"/>
      <c r="G712" s="39"/>
      <c r="H712" s="40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  <c r="AV712" s="34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34"/>
      <c r="BH712" s="34"/>
      <c r="BI712" s="34"/>
      <c r="BJ712" s="34"/>
      <c r="BK712" s="34"/>
      <c r="BL712" s="34"/>
      <c r="BM712" s="34"/>
      <c r="BN712" s="34"/>
      <c r="BO712" s="34"/>
      <c r="BP712" s="34"/>
      <c r="BQ712" s="34"/>
      <c r="BR712" s="34"/>
      <c r="BS712" s="34"/>
      <c r="BT712" s="34"/>
      <c r="BU712" s="34"/>
      <c r="BV712" s="34"/>
      <c r="BW712" s="34"/>
      <c r="BX712" s="34"/>
      <c r="BY712" s="34"/>
      <c r="BZ712" s="34"/>
    </row>
    <row r="713" spans="3:78" s="33" customFormat="1">
      <c r="C713" s="38"/>
      <c r="D713" s="47"/>
      <c r="E713" s="38"/>
      <c r="F713" s="39"/>
      <c r="G713" s="39"/>
      <c r="H713" s="40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  <c r="AV713" s="34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34"/>
      <c r="BH713" s="34"/>
      <c r="BI713" s="34"/>
      <c r="BJ713" s="34"/>
      <c r="BK713" s="34"/>
      <c r="BL713" s="34"/>
      <c r="BM713" s="34"/>
      <c r="BN713" s="34"/>
      <c r="BO713" s="34"/>
      <c r="BP713" s="34"/>
      <c r="BQ713" s="34"/>
      <c r="BR713" s="34"/>
      <c r="BS713" s="34"/>
      <c r="BT713" s="34"/>
      <c r="BU713" s="34"/>
      <c r="BV713" s="34"/>
      <c r="BW713" s="34"/>
      <c r="BX713" s="34"/>
      <c r="BY713" s="34"/>
      <c r="BZ713" s="34"/>
    </row>
    <row r="714" spans="3:78" s="33" customFormat="1">
      <c r="C714" s="38"/>
      <c r="D714" s="47"/>
      <c r="E714" s="38"/>
      <c r="F714" s="39"/>
      <c r="G714" s="39"/>
      <c r="H714" s="40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  <c r="AV714" s="34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34"/>
      <c r="BH714" s="34"/>
      <c r="BI714" s="34"/>
      <c r="BJ714" s="34"/>
      <c r="BK714" s="34"/>
      <c r="BL714" s="34"/>
      <c r="BM714" s="34"/>
      <c r="BN714" s="34"/>
      <c r="BO714" s="34"/>
      <c r="BP714" s="34"/>
      <c r="BQ714" s="34"/>
      <c r="BR714" s="34"/>
      <c r="BS714" s="34"/>
      <c r="BT714" s="34"/>
      <c r="BU714" s="34"/>
      <c r="BV714" s="34"/>
      <c r="BW714" s="34"/>
      <c r="BX714" s="34"/>
      <c r="BY714" s="34"/>
      <c r="BZ714" s="34"/>
    </row>
    <row r="715" spans="3:78" s="33" customFormat="1">
      <c r="C715" s="38"/>
      <c r="D715" s="47"/>
      <c r="E715" s="38"/>
      <c r="F715" s="39"/>
      <c r="G715" s="39"/>
      <c r="H715" s="40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4"/>
      <c r="AO715" s="34"/>
      <c r="AP715" s="34"/>
      <c r="AQ715" s="34"/>
      <c r="AR715" s="34"/>
      <c r="AS715" s="34"/>
      <c r="AT715" s="34"/>
      <c r="AU715" s="34"/>
      <c r="AV715" s="34"/>
      <c r="AW715" s="34"/>
      <c r="AX715" s="34"/>
      <c r="AY715" s="34"/>
      <c r="AZ715" s="34"/>
      <c r="BA715" s="34"/>
      <c r="BB715" s="34"/>
      <c r="BC715" s="34"/>
      <c r="BD715" s="34"/>
      <c r="BE715" s="34"/>
      <c r="BF715" s="34"/>
      <c r="BG715" s="34"/>
      <c r="BH715" s="34"/>
      <c r="BI715" s="34"/>
      <c r="BJ715" s="34"/>
      <c r="BK715" s="34"/>
      <c r="BL715" s="34"/>
      <c r="BM715" s="34"/>
      <c r="BN715" s="34"/>
      <c r="BO715" s="34"/>
      <c r="BP715" s="34"/>
      <c r="BQ715" s="34"/>
      <c r="BR715" s="34"/>
      <c r="BS715" s="34"/>
      <c r="BT715" s="34"/>
      <c r="BU715" s="34"/>
      <c r="BV715" s="34"/>
      <c r="BW715" s="34"/>
      <c r="BX715" s="34"/>
      <c r="BY715" s="34"/>
      <c r="BZ715" s="34"/>
    </row>
    <row r="716" spans="3:78" s="33" customFormat="1">
      <c r="C716" s="38"/>
      <c r="D716" s="47"/>
      <c r="E716" s="38"/>
      <c r="F716" s="39"/>
      <c r="G716" s="39"/>
      <c r="H716" s="40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4"/>
      <c r="AO716" s="34"/>
      <c r="AP716" s="34"/>
      <c r="AQ716" s="34"/>
      <c r="AR716" s="34"/>
      <c r="AS716" s="34"/>
      <c r="AT716" s="34"/>
      <c r="AU716" s="34"/>
      <c r="AV716" s="34"/>
      <c r="AW716" s="34"/>
      <c r="AX716" s="34"/>
      <c r="AY716" s="34"/>
      <c r="AZ716" s="34"/>
      <c r="BA716" s="34"/>
      <c r="BB716" s="34"/>
      <c r="BC716" s="34"/>
      <c r="BD716" s="34"/>
      <c r="BE716" s="34"/>
      <c r="BF716" s="34"/>
      <c r="BG716" s="34"/>
      <c r="BH716" s="34"/>
      <c r="BI716" s="34"/>
      <c r="BJ716" s="34"/>
      <c r="BK716" s="34"/>
      <c r="BL716" s="34"/>
      <c r="BM716" s="34"/>
      <c r="BN716" s="34"/>
      <c r="BO716" s="34"/>
      <c r="BP716" s="34"/>
      <c r="BQ716" s="34"/>
      <c r="BR716" s="34"/>
      <c r="BS716" s="34"/>
      <c r="BT716" s="34"/>
      <c r="BU716" s="34"/>
      <c r="BV716" s="34"/>
      <c r="BW716" s="34"/>
      <c r="BX716" s="34"/>
      <c r="BY716" s="34"/>
      <c r="BZ716" s="34"/>
    </row>
    <row r="717" spans="3:78" s="33" customFormat="1">
      <c r="C717" s="38"/>
      <c r="D717" s="47"/>
      <c r="E717" s="38"/>
      <c r="F717" s="39"/>
      <c r="G717" s="39"/>
      <c r="H717" s="40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4"/>
      <c r="AO717" s="34"/>
      <c r="AP717" s="34"/>
      <c r="AQ717" s="34"/>
      <c r="AR717" s="34"/>
      <c r="AS717" s="34"/>
      <c r="AT717" s="34"/>
      <c r="AU717" s="34"/>
      <c r="AV717" s="34"/>
      <c r="AW717" s="34"/>
      <c r="AX717" s="34"/>
      <c r="AY717" s="34"/>
      <c r="AZ717" s="34"/>
      <c r="BA717" s="34"/>
      <c r="BB717" s="34"/>
      <c r="BC717" s="34"/>
      <c r="BD717" s="34"/>
      <c r="BE717" s="34"/>
      <c r="BF717" s="34"/>
      <c r="BG717" s="34"/>
      <c r="BH717" s="34"/>
      <c r="BI717" s="34"/>
      <c r="BJ717" s="34"/>
      <c r="BK717" s="34"/>
      <c r="BL717" s="34"/>
      <c r="BM717" s="34"/>
      <c r="BN717" s="34"/>
      <c r="BO717" s="34"/>
      <c r="BP717" s="34"/>
      <c r="BQ717" s="34"/>
      <c r="BR717" s="34"/>
      <c r="BS717" s="34"/>
      <c r="BT717" s="34"/>
      <c r="BU717" s="34"/>
      <c r="BV717" s="34"/>
      <c r="BW717" s="34"/>
      <c r="BX717" s="34"/>
      <c r="BY717" s="34"/>
      <c r="BZ717" s="34"/>
    </row>
    <row r="718" spans="3:78" s="33" customFormat="1">
      <c r="C718" s="38"/>
      <c r="D718" s="47"/>
      <c r="E718" s="38"/>
      <c r="F718" s="39"/>
      <c r="G718" s="39"/>
      <c r="H718" s="40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4"/>
      <c r="AO718" s="34"/>
      <c r="AP718" s="34"/>
      <c r="AQ718" s="34"/>
      <c r="AR718" s="34"/>
      <c r="AS718" s="34"/>
      <c r="AT718" s="34"/>
      <c r="AU718" s="34"/>
      <c r="AV718" s="34"/>
      <c r="AW718" s="34"/>
      <c r="AX718" s="34"/>
      <c r="AY718" s="34"/>
      <c r="AZ718" s="34"/>
      <c r="BA718" s="34"/>
      <c r="BB718" s="34"/>
      <c r="BC718" s="34"/>
      <c r="BD718" s="34"/>
      <c r="BE718" s="34"/>
      <c r="BF718" s="34"/>
      <c r="BG718" s="34"/>
      <c r="BH718" s="34"/>
      <c r="BI718" s="34"/>
      <c r="BJ718" s="34"/>
      <c r="BK718" s="34"/>
      <c r="BL718" s="34"/>
      <c r="BM718" s="34"/>
      <c r="BN718" s="34"/>
      <c r="BO718" s="34"/>
      <c r="BP718" s="34"/>
      <c r="BQ718" s="34"/>
      <c r="BR718" s="34"/>
      <c r="BS718" s="34"/>
      <c r="BT718" s="34"/>
      <c r="BU718" s="34"/>
      <c r="BV718" s="34"/>
      <c r="BW718" s="34"/>
      <c r="BX718" s="34"/>
      <c r="BY718" s="34"/>
      <c r="BZ718" s="34"/>
    </row>
    <row r="719" spans="3:78" s="33" customFormat="1">
      <c r="C719" s="38"/>
      <c r="D719" s="47"/>
      <c r="E719" s="38"/>
      <c r="F719" s="39"/>
      <c r="G719" s="39"/>
      <c r="H719" s="40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  <c r="AV719" s="34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34"/>
      <c r="BH719" s="34"/>
      <c r="BI719" s="34"/>
      <c r="BJ719" s="34"/>
      <c r="BK719" s="34"/>
      <c r="BL719" s="34"/>
      <c r="BM719" s="34"/>
      <c r="BN719" s="34"/>
      <c r="BO719" s="34"/>
      <c r="BP719" s="34"/>
      <c r="BQ719" s="34"/>
      <c r="BR719" s="34"/>
      <c r="BS719" s="34"/>
      <c r="BT719" s="34"/>
      <c r="BU719" s="34"/>
      <c r="BV719" s="34"/>
      <c r="BW719" s="34"/>
      <c r="BX719" s="34"/>
      <c r="BY719" s="34"/>
      <c r="BZ719" s="34"/>
    </row>
    <row r="720" spans="3:78" s="33" customFormat="1">
      <c r="C720" s="38"/>
      <c r="D720" s="47"/>
      <c r="E720" s="38"/>
      <c r="F720" s="39"/>
      <c r="G720" s="39"/>
      <c r="H720" s="40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4"/>
      <c r="AO720" s="34"/>
      <c r="AP720" s="34"/>
      <c r="AQ720" s="34"/>
      <c r="AR720" s="34"/>
      <c r="AS720" s="34"/>
      <c r="AT720" s="34"/>
      <c r="AU720" s="34"/>
      <c r="AV720" s="34"/>
      <c r="AW720" s="34"/>
      <c r="AX720" s="34"/>
      <c r="AY720" s="34"/>
      <c r="AZ720" s="34"/>
      <c r="BA720" s="34"/>
      <c r="BB720" s="34"/>
      <c r="BC720" s="34"/>
      <c r="BD720" s="34"/>
      <c r="BE720" s="34"/>
      <c r="BF720" s="34"/>
      <c r="BG720" s="34"/>
      <c r="BH720" s="34"/>
      <c r="BI720" s="34"/>
      <c r="BJ720" s="34"/>
      <c r="BK720" s="34"/>
      <c r="BL720" s="34"/>
      <c r="BM720" s="34"/>
      <c r="BN720" s="34"/>
      <c r="BO720" s="34"/>
      <c r="BP720" s="34"/>
      <c r="BQ720" s="34"/>
      <c r="BR720" s="34"/>
      <c r="BS720" s="34"/>
      <c r="BT720" s="34"/>
      <c r="BU720" s="34"/>
      <c r="BV720" s="34"/>
      <c r="BW720" s="34"/>
      <c r="BX720" s="34"/>
      <c r="BY720" s="34"/>
      <c r="BZ720" s="34"/>
    </row>
    <row r="721" spans="3:78" s="33" customFormat="1">
      <c r="C721" s="38"/>
      <c r="D721" s="47"/>
      <c r="E721" s="38"/>
      <c r="F721" s="39"/>
      <c r="G721" s="39"/>
      <c r="H721" s="40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4"/>
      <c r="AO721" s="34"/>
      <c r="AP721" s="34"/>
      <c r="AQ721" s="34"/>
      <c r="AR721" s="34"/>
      <c r="AS721" s="34"/>
      <c r="AT721" s="34"/>
      <c r="AU721" s="34"/>
      <c r="AV721" s="34"/>
      <c r="AW721" s="34"/>
      <c r="AX721" s="34"/>
      <c r="AY721" s="34"/>
      <c r="AZ721" s="34"/>
      <c r="BA721" s="34"/>
      <c r="BB721" s="34"/>
      <c r="BC721" s="34"/>
      <c r="BD721" s="34"/>
      <c r="BE721" s="34"/>
      <c r="BF721" s="34"/>
      <c r="BG721" s="34"/>
      <c r="BH721" s="34"/>
      <c r="BI721" s="34"/>
      <c r="BJ721" s="34"/>
      <c r="BK721" s="34"/>
      <c r="BL721" s="34"/>
      <c r="BM721" s="34"/>
      <c r="BN721" s="34"/>
      <c r="BO721" s="34"/>
      <c r="BP721" s="34"/>
      <c r="BQ721" s="34"/>
      <c r="BR721" s="34"/>
      <c r="BS721" s="34"/>
      <c r="BT721" s="34"/>
      <c r="BU721" s="34"/>
      <c r="BV721" s="34"/>
      <c r="BW721" s="34"/>
      <c r="BX721" s="34"/>
      <c r="BY721" s="34"/>
      <c r="BZ721" s="34"/>
    </row>
    <row r="722" spans="3:78" s="33" customFormat="1">
      <c r="C722" s="38"/>
      <c r="D722" s="47"/>
      <c r="E722" s="38"/>
      <c r="F722" s="39"/>
      <c r="G722" s="39"/>
      <c r="H722" s="40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4"/>
      <c r="AO722" s="34"/>
      <c r="AP722" s="34"/>
      <c r="AQ722" s="34"/>
      <c r="AR722" s="34"/>
      <c r="AS722" s="34"/>
      <c r="AT722" s="34"/>
      <c r="AU722" s="34"/>
      <c r="AV722" s="34"/>
      <c r="AW722" s="34"/>
      <c r="AX722" s="34"/>
      <c r="AY722" s="34"/>
      <c r="AZ722" s="34"/>
      <c r="BA722" s="34"/>
      <c r="BB722" s="34"/>
      <c r="BC722" s="34"/>
      <c r="BD722" s="34"/>
      <c r="BE722" s="34"/>
      <c r="BF722" s="34"/>
      <c r="BG722" s="34"/>
      <c r="BH722" s="34"/>
      <c r="BI722" s="34"/>
      <c r="BJ722" s="34"/>
      <c r="BK722" s="34"/>
      <c r="BL722" s="34"/>
      <c r="BM722" s="34"/>
      <c r="BN722" s="34"/>
      <c r="BO722" s="34"/>
      <c r="BP722" s="34"/>
      <c r="BQ722" s="34"/>
      <c r="BR722" s="34"/>
      <c r="BS722" s="34"/>
      <c r="BT722" s="34"/>
      <c r="BU722" s="34"/>
      <c r="BV722" s="34"/>
      <c r="BW722" s="34"/>
      <c r="BX722" s="34"/>
      <c r="BY722" s="34"/>
      <c r="BZ722" s="34"/>
    </row>
    <row r="723" spans="3:78" s="33" customFormat="1">
      <c r="C723" s="38"/>
      <c r="D723" s="47"/>
      <c r="E723" s="38"/>
      <c r="F723" s="39"/>
      <c r="G723" s="39"/>
      <c r="H723" s="40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4"/>
      <c r="AO723" s="34"/>
      <c r="AP723" s="34"/>
      <c r="AQ723" s="34"/>
      <c r="AR723" s="34"/>
      <c r="AS723" s="34"/>
      <c r="AT723" s="34"/>
      <c r="AU723" s="34"/>
      <c r="AV723" s="34"/>
      <c r="AW723" s="34"/>
      <c r="AX723" s="34"/>
      <c r="AY723" s="34"/>
      <c r="AZ723" s="34"/>
      <c r="BA723" s="34"/>
      <c r="BB723" s="34"/>
      <c r="BC723" s="34"/>
      <c r="BD723" s="34"/>
      <c r="BE723" s="34"/>
      <c r="BF723" s="34"/>
      <c r="BG723" s="34"/>
      <c r="BH723" s="34"/>
      <c r="BI723" s="34"/>
      <c r="BJ723" s="34"/>
      <c r="BK723" s="34"/>
      <c r="BL723" s="34"/>
      <c r="BM723" s="34"/>
      <c r="BN723" s="34"/>
      <c r="BO723" s="34"/>
      <c r="BP723" s="34"/>
      <c r="BQ723" s="34"/>
      <c r="BR723" s="34"/>
      <c r="BS723" s="34"/>
      <c r="BT723" s="34"/>
      <c r="BU723" s="34"/>
      <c r="BV723" s="34"/>
      <c r="BW723" s="34"/>
      <c r="BX723" s="34"/>
      <c r="BY723" s="34"/>
      <c r="BZ723" s="34"/>
    </row>
    <row r="724" spans="3:78" s="33" customFormat="1">
      <c r="C724" s="38"/>
      <c r="D724" s="47"/>
      <c r="E724" s="38"/>
      <c r="F724" s="39"/>
      <c r="G724" s="39"/>
      <c r="H724" s="40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4"/>
      <c r="AO724" s="34"/>
      <c r="AP724" s="34"/>
      <c r="AQ724" s="34"/>
      <c r="AR724" s="34"/>
      <c r="AS724" s="34"/>
      <c r="AT724" s="34"/>
      <c r="AU724" s="34"/>
      <c r="AV724" s="34"/>
      <c r="AW724" s="34"/>
      <c r="AX724" s="34"/>
      <c r="AY724" s="34"/>
      <c r="AZ724" s="34"/>
      <c r="BA724" s="34"/>
      <c r="BB724" s="34"/>
      <c r="BC724" s="34"/>
      <c r="BD724" s="34"/>
      <c r="BE724" s="34"/>
      <c r="BF724" s="34"/>
      <c r="BG724" s="34"/>
      <c r="BH724" s="34"/>
      <c r="BI724" s="34"/>
      <c r="BJ724" s="34"/>
      <c r="BK724" s="34"/>
      <c r="BL724" s="34"/>
      <c r="BM724" s="34"/>
      <c r="BN724" s="34"/>
      <c r="BO724" s="34"/>
      <c r="BP724" s="34"/>
      <c r="BQ724" s="34"/>
      <c r="BR724" s="34"/>
      <c r="BS724" s="34"/>
      <c r="BT724" s="34"/>
      <c r="BU724" s="34"/>
      <c r="BV724" s="34"/>
      <c r="BW724" s="34"/>
      <c r="BX724" s="34"/>
      <c r="BY724" s="34"/>
      <c r="BZ724" s="34"/>
    </row>
    <row r="725" spans="3:78" s="33" customFormat="1">
      <c r="C725" s="38"/>
      <c r="D725" s="47"/>
      <c r="E725" s="38"/>
      <c r="F725" s="39"/>
      <c r="G725" s="39"/>
      <c r="H725" s="40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4"/>
      <c r="AO725" s="34"/>
      <c r="AP725" s="34"/>
      <c r="AQ725" s="34"/>
      <c r="AR725" s="34"/>
      <c r="AS725" s="34"/>
      <c r="AT725" s="34"/>
      <c r="AU725" s="34"/>
      <c r="AV725" s="34"/>
      <c r="AW725" s="34"/>
      <c r="AX725" s="34"/>
      <c r="AY725" s="34"/>
      <c r="AZ725" s="34"/>
      <c r="BA725" s="34"/>
      <c r="BB725" s="34"/>
      <c r="BC725" s="34"/>
      <c r="BD725" s="34"/>
      <c r="BE725" s="34"/>
      <c r="BF725" s="34"/>
      <c r="BG725" s="34"/>
      <c r="BH725" s="34"/>
      <c r="BI725" s="34"/>
      <c r="BJ725" s="34"/>
      <c r="BK725" s="34"/>
      <c r="BL725" s="34"/>
      <c r="BM725" s="34"/>
      <c r="BN725" s="34"/>
      <c r="BO725" s="34"/>
      <c r="BP725" s="34"/>
      <c r="BQ725" s="34"/>
      <c r="BR725" s="34"/>
      <c r="BS725" s="34"/>
      <c r="BT725" s="34"/>
      <c r="BU725" s="34"/>
      <c r="BV725" s="34"/>
      <c r="BW725" s="34"/>
      <c r="BX725" s="34"/>
      <c r="BY725" s="34"/>
      <c r="BZ725" s="34"/>
    </row>
    <row r="726" spans="3:78" s="33" customFormat="1">
      <c r="C726" s="38"/>
      <c r="D726" s="47"/>
      <c r="E726" s="38"/>
      <c r="F726" s="39"/>
      <c r="G726" s="39"/>
      <c r="H726" s="40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4"/>
      <c r="AO726" s="34"/>
      <c r="AP726" s="34"/>
      <c r="AQ726" s="34"/>
      <c r="AR726" s="34"/>
      <c r="AS726" s="34"/>
      <c r="AT726" s="34"/>
      <c r="AU726" s="34"/>
      <c r="AV726" s="34"/>
      <c r="AW726" s="34"/>
      <c r="AX726" s="34"/>
      <c r="AY726" s="34"/>
      <c r="AZ726" s="34"/>
      <c r="BA726" s="34"/>
      <c r="BB726" s="34"/>
      <c r="BC726" s="34"/>
      <c r="BD726" s="34"/>
      <c r="BE726" s="34"/>
      <c r="BF726" s="34"/>
      <c r="BG726" s="34"/>
      <c r="BH726" s="34"/>
      <c r="BI726" s="34"/>
      <c r="BJ726" s="34"/>
      <c r="BK726" s="34"/>
      <c r="BL726" s="34"/>
      <c r="BM726" s="34"/>
      <c r="BN726" s="34"/>
      <c r="BO726" s="34"/>
      <c r="BP726" s="34"/>
      <c r="BQ726" s="34"/>
      <c r="BR726" s="34"/>
      <c r="BS726" s="34"/>
      <c r="BT726" s="34"/>
      <c r="BU726" s="34"/>
      <c r="BV726" s="34"/>
      <c r="BW726" s="34"/>
      <c r="BX726" s="34"/>
      <c r="BY726" s="34"/>
      <c r="BZ726" s="34"/>
    </row>
    <row r="727" spans="3:78" s="33" customFormat="1">
      <c r="C727" s="38"/>
      <c r="D727" s="47"/>
      <c r="E727" s="38"/>
      <c r="F727" s="39"/>
      <c r="G727" s="39"/>
      <c r="H727" s="40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4"/>
      <c r="AO727" s="34"/>
      <c r="AP727" s="34"/>
      <c r="AQ727" s="34"/>
      <c r="AR727" s="34"/>
      <c r="AS727" s="34"/>
      <c r="AT727" s="34"/>
      <c r="AU727" s="34"/>
      <c r="AV727" s="34"/>
      <c r="AW727" s="34"/>
      <c r="AX727" s="34"/>
      <c r="AY727" s="34"/>
      <c r="AZ727" s="34"/>
      <c r="BA727" s="34"/>
      <c r="BB727" s="34"/>
      <c r="BC727" s="34"/>
      <c r="BD727" s="34"/>
      <c r="BE727" s="34"/>
      <c r="BF727" s="34"/>
      <c r="BG727" s="34"/>
      <c r="BH727" s="34"/>
      <c r="BI727" s="34"/>
      <c r="BJ727" s="34"/>
      <c r="BK727" s="34"/>
      <c r="BL727" s="34"/>
      <c r="BM727" s="34"/>
      <c r="BN727" s="34"/>
      <c r="BO727" s="34"/>
      <c r="BP727" s="34"/>
      <c r="BQ727" s="34"/>
      <c r="BR727" s="34"/>
      <c r="BS727" s="34"/>
      <c r="BT727" s="34"/>
      <c r="BU727" s="34"/>
      <c r="BV727" s="34"/>
      <c r="BW727" s="34"/>
      <c r="BX727" s="34"/>
      <c r="BY727" s="34"/>
      <c r="BZ727" s="34"/>
    </row>
    <row r="728" spans="3:78" s="33" customFormat="1">
      <c r="C728" s="38"/>
      <c r="D728" s="47"/>
      <c r="E728" s="38"/>
      <c r="F728" s="39"/>
      <c r="G728" s="39"/>
      <c r="H728" s="40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4"/>
      <c r="AO728" s="34"/>
      <c r="AP728" s="34"/>
      <c r="AQ728" s="34"/>
      <c r="AR728" s="34"/>
      <c r="AS728" s="34"/>
      <c r="AT728" s="34"/>
      <c r="AU728" s="34"/>
      <c r="AV728" s="34"/>
      <c r="AW728" s="34"/>
      <c r="AX728" s="34"/>
      <c r="AY728" s="34"/>
      <c r="AZ728" s="34"/>
      <c r="BA728" s="34"/>
      <c r="BB728" s="34"/>
      <c r="BC728" s="34"/>
      <c r="BD728" s="34"/>
      <c r="BE728" s="34"/>
      <c r="BF728" s="34"/>
      <c r="BG728" s="34"/>
      <c r="BH728" s="34"/>
      <c r="BI728" s="34"/>
      <c r="BJ728" s="34"/>
      <c r="BK728" s="34"/>
      <c r="BL728" s="34"/>
      <c r="BM728" s="34"/>
      <c r="BN728" s="34"/>
      <c r="BO728" s="34"/>
      <c r="BP728" s="34"/>
      <c r="BQ728" s="34"/>
      <c r="BR728" s="34"/>
      <c r="BS728" s="34"/>
      <c r="BT728" s="34"/>
      <c r="BU728" s="34"/>
      <c r="BV728" s="34"/>
      <c r="BW728" s="34"/>
      <c r="BX728" s="34"/>
      <c r="BY728" s="34"/>
      <c r="BZ728" s="34"/>
    </row>
    <row r="729" spans="3:78" s="33" customFormat="1">
      <c r="C729" s="38"/>
      <c r="D729" s="47"/>
      <c r="E729" s="38"/>
      <c r="F729" s="39"/>
      <c r="G729" s="39"/>
      <c r="H729" s="40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4"/>
      <c r="AO729" s="34"/>
      <c r="AP729" s="34"/>
      <c r="AQ729" s="34"/>
      <c r="AR729" s="34"/>
      <c r="AS729" s="34"/>
      <c r="AT729" s="34"/>
      <c r="AU729" s="34"/>
      <c r="AV729" s="34"/>
      <c r="AW729" s="34"/>
      <c r="AX729" s="34"/>
      <c r="AY729" s="34"/>
      <c r="AZ729" s="34"/>
      <c r="BA729" s="34"/>
      <c r="BB729" s="34"/>
      <c r="BC729" s="34"/>
      <c r="BD729" s="34"/>
      <c r="BE729" s="34"/>
      <c r="BF729" s="34"/>
      <c r="BG729" s="34"/>
      <c r="BH729" s="34"/>
      <c r="BI729" s="34"/>
      <c r="BJ729" s="34"/>
      <c r="BK729" s="34"/>
      <c r="BL729" s="34"/>
      <c r="BM729" s="34"/>
      <c r="BN729" s="34"/>
      <c r="BO729" s="34"/>
      <c r="BP729" s="34"/>
      <c r="BQ729" s="34"/>
      <c r="BR729" s="34"/>
      <c r="BS729" s="34"/>
      <c r="BT729" s="34"/>
      <c r="BU729" s="34"/>
      <c r="BV729" s="34"/>
      <c r="BW729" s="34"/>
      <c r="BX729" s="34"/>
      <c r="BY729" s="34"/>
      <c r="BZ729" s="34"/>
    </row>
    <row r="730" spans="3:78" s="33" customFormat="1">
      <c r="C730" s="38"/>
      <c r="D730" s="47"/>
      <c r="E730" s="38"/>
      <c r="F730" s="39"/>
      <c r="G730" s="39"/>
      <c r="H730" s="40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4"/>
      <c r="AO730" s="34"/>
      <c r="AP730" s="34"/>
      <c r="AQ730" s="34"/>
      <c r="AR730" s="34"/>
      <c r="AS730" s="34"/>
      <c r="AT730" s="34"/>
      <c r="AU730" s="34"/>
      <c r="AV730" s="34"/>
      <c r="AW730" s="34"/>
      <c r="AX730" s="34"/>
      <c r="AY730" s="34"/>
      <c r="AZ730" s="34"/>
      <c r="BA730" s="34"/>
      <c r="BB730" s="34"/>
      <c r="BC730" s="34"/>
      <c r="BD730" s="34"/>
      <c r="BE730" s="34"/>
      <c r="BF730" s="34"/>
      <c r="BG730" s="34"/>
      <c r="BH730" s="34"/>
      <c r="BI730" s="34"/>
      <c r="BJ730" s="34"/>
      <c r="BK730" s="34"/>
      <c r="BL730" s="34"/>
      <c r="BM730" s="34"/>
      <c r="BN730" s="34"/>
      <c r="BO730" s="34"/>
      <c r="BP730" s="34"/>
      <c r="BQ730" s="34"/>
      <c r="BR730" s="34"/>
      <c r="BS730" s="34"/>
      <c r="BT730" s="34"/>
      <c r="BU730" s="34"/>
      <c r="BV730" s="34"/>
      <c r="BW730" s="34"/>
      <c r="BX730" s="34"/>
      <c r="BY730" s="34"/>
      <c r="BZ730" s="34"/>
    </row>
    <row r="731" spans="3:78" s="33" customFormat="1">
      <c r="C731" s="38"/>
      <c r="D731" s="47"/>
      <c r="E731" s="38"/>
      <c r="F731" s="39"/>
      <c r="G731" s="39"/>
      <c r="H731" s="40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4"/>
      <c r="AO731" s="34"/>
      <c r="AP731" s="34"/>
      <c r="AQ731" s="34"/>
      <c r="AR731" s="34"/>
      <c r="AS731" s="34"/>
      <c r="AT731" s="34"/>
      <c r="AU731" s="34"/>
      <c r="AV731" s="34"/>
      <c r="AW731" s="34"/>
      <c r="AX731" s="34"/>
      <c r="AY731" s="34"/>
      <c r="AZ731" s="34"/>
      <c r="BA731" s="34"/>
      <c r="BB731" s="34"/>
      <c r="BC731" s="34"/>
      <c r="BD731" s="34"/>
      <c r="BE731" s="34"/>
      <c r="BF731" s="34"/>
      <c r="BG731" s="34"/>
      <c r="BH731" s="34"/>
      <c r="BI731" s="34"/>
      <c r="BJ731" s="34"/>
      <c r="BK731" s="34"/>
      <c r="BL731" s="34"/>
      <c r="BM731" s="34"/>
      <c r="BN731" s="34"/>
      <c r="BO731" s="34"/>
      <c r="BP731" s="34"/>
      <c r="BQ731" s="34"/>
      <c r="BR731" s="34"/>
      <c r="BS731" s="34"/>
      <c r="BT731" s="34"/>
      <c r="BU731" s="34"/>
      <c r="BV731" s="34"/>
      <c r="BW731" s="34"/>
      <c r="BX731" s="34"/>
      <c r="BY731" s="34"/>
      <c r="BZ731" s="34"/>
    </row>
    <row r="732" spans="3:78" s="33" customFormat="1">
      <c r="C732" s="38"/>
      <c r="D732" s="47"/>
      <c r="E732" s="38"/>
      <c r="F732" s="39"/>
      <c r="G732" s="39"/>
      <c r="H732" s="40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4"/>
      <c r="AO732" s="34"/>
      <c r="AP732" s="34"/>
      <c r="AQ732" s="34"/>
      <c r="AR732" s="34"/>
      <c r="AS732" s="34"/>
      <c r="AT732" s="34"/>
      <c r="AU732" s="34"/>
      <c r="AV732" s="34"/>
      <c r="AW732" s="34"/>
      <c r="AX732" s="34"/>
      <c r="AY732" s="34"/>
      <c r="AZ732" s="34"/>
      <c r="BA732" s="34"/>
      <c r="BB732" s="34"/>
      <c r="BC732" s="34"/>
      <c r="BD732" s="34"/>
      <c r="BE732" s="34"/>
      <c r="BF732" s="34"/>
      <c r="BG732" s="34"/>
      <c r="BH732" s="34"/>
      <c r="BI732" s="34"/>
      <c r="BJ732" s="34"/>
      <c r="BK732" s="34"/>
      <c r="BL732" s="34"/>
      <c r="BM732" s="34"/>
      <c r="BN732" s="34"/>
      <c r="BO732" s="34"/>
      <c r="BP732" s="34"/>
      <c r="BQ732" s="34"/>
      <c r="BR732" s="34"/>
      <c r="BS732" s="34"/>
      <c r="BT732" s="34"/>
      <c r="BU732" s="34"/>
      <c r="BV732" s="34"/>
      <c r="BW732" s="34"/>
      <c r="BX732" s="34"/>
      <c r="BY732" s="34"/>
      <c r="BZ732" s="34"/>
    </row>
    <row r="733" spans="3:78" s="33" customFormat="1">
      <c r="C733" s="38"/>
      <c r="D733" s="47"/>
      <c r="E733" s="38"/>
      <c r="F733" s="39"/>
      <c r="G733" s="39"/>
      <c r="H733" s="40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4"/>
      <c r="AO733" s="34"/>
      <c r="AP733" s="34"/>
      <c r="AQ733" s="34"/>
      <c r="AR733" s="34"/>
      <c r="AS733" s="34"/>
      <c r="AT733" s="34"/>
      <c r="AU733" s="34"/>
      <c r="AV733" s="34"/>
      <c r="AW733" s="34"/>
      <c r="AX733" s="34"/>
      <c r="AY733" s="34"/>
      <c r="AZ733" s="34"/>
      <c r="BA733" s="34"/>
      <c r="BB733" s="34"/>
      <c r="BC733" s="34"/>
      <c r="BD733" s="34"/>
      <c r="BE733" s="34"/>
      <c r="BF733" s="34"/>
      <c r="BG733" s="34"/>
      <c r="BH733" s="34"/>
      <c r="BI733" s="34"/>
      <c r="BJ733" s="34"/>
      <c r="BK733" s="34"/>
      <c r="BL733" s="34"/>
      <c r="BM733" s="34"/>
      <c r="BN733" s="34"/>
      <c r="BO733" s="34"/>
      <c r="BP733" s="34"/>
      <c r="BQ733" s="34"/>
      <c r="BR733" s="34"/>
      <c r="BS733" s="34"/>
      <c r="BT733" s="34"/>
      <c r="BU733" s="34"/>
      <c r="BV733" s="34"/>
      <c r="BW733" s="34"/>
      <c r="BX733" s="34"/>
      <c r="BY733" s="34"/>
      <c r="BZ733" s="34"/>
    </row>
    <row r="734" spans="3:78" s="33" customFormat="1">
      <c r="C734" s="38"/>
      <c r="D734" s="47"/>
      <c r="E734" s="38"/>
      <c r="F734" s="39"/>
      <c r="G734" s="39"/>
      <c r="H734" s="40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4"/>
      <c r="AO734" s="34"/>
      <c r="AP734" s="34"/>
      <c r="AQ734" s="34"/>
      <c r="AR734" s="34"/>
      <c r="AS734" s="34"/>
      <c r="AT734" s="34"/>
      <c r="AU734" s="34"/>
      <c r="AV734" s="34"/>
      <c r="AW734" s="34"/>
      <c r="AX734" s="34"/>
      <c r="AY734" s="34"/>
      <c r="AZ734" s="34"/>
      <c r="BA734" s="34"/>
      <c r="BB734" s="34"/>
      <c r="BC734" s="34"/>
      <c r="BD734" s="34"/>
      <c r="BE734" s="34"/>
      <c r="BF734" s="34"/>
      <c r="BG734" s="34"/>
      <c r="BH734" s="34"/>
      <c r="BI734" s="34"/>
      <c r="BJ734" s="34"/>
      <c r="BK734" s="34"/>
      <c r="BL734" s="34"/>
      <c r="BM734" s="34"/>
      <c r="BN734" s="34"/>
      <c r="BO734" s="34"/>
      <c r="BP734" s="34"/>
      <c r="BQ734" s="34"/>
      <c r="BR734" s="34"/>
      <c r="BS734" s="34"/>
      <c r="BT734" s="34"/>
      <c r="BU734" s="34"/>
      <c r="BV734" s="34"/>
      <c r="BW734" s="34"/>
      <c r="BX734" s="34"/>
      <c r="BY734" s="34"/>
      <c r="BZ734" s="34"/>
    </row>
    <row r="735" spans="3:78" s="33" customFormat="1">
      <c r="C735" s="38"/>
      <c r="D735" s="47"/>
      <c r="E735" s="38"/>
      <c r="F735" s="39"/>
      <c r="G735" s="39"/>
      <c r="H735" s="40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4"/>
      <c r="AO735" s="34"/>
      <c r="AP735" s="34"/>
      <c r="AQ735" s="34"/>
      <c r="AR735" s="34"/>
      <c r="AS735" s="34"/>
      <c r="AT735" s="34"/>
      <c r="AU735" s="34"/>
      <c r="AV735" s="34"/>
      <c r="AW735" s="34"/>
      <c r="AX735" s="34"/>
      <c r="AY735" s="34"/>
      <c r="AZ735" s="34"/>
      <c r="BA735" s="34"/>
      <c r="BB735" s="34"/>
      <c r="BC735" s="34"/>
      <c r="BD735" s="34"/>
      <c r="BE735" s="34"/>
      <c r="BF735" s="34"/>
      <c r="BG735" s="34"/>
      <c r="BH735" s="34"/>
      <c r="BI735" s="34"/>
      <c r="BJ735" s="34"/>
      <c r="BK735" s="34"/>
      <c r="BL735" s="34"/>
      <c r="BM735" s="34"/>
      <c r="BN735" s="34"/>
      <c r="BO735" s="34"/>
      <c r="BP735" s="34"/>
      <c r="BQ735" s="34"/>
      <c r="BR735" s="34"/>
      <c r="BS735" s="34"/>
      <c r="BT735" s="34"/>
      <c r="BU735" s="34"/>
      <c r="BV735" s="34"/>
      <c r="BW735" s="34"/>
      <c r="BX735" s="34"/>
      <c r="BY735" s="34"/>
      <c r="BZ735" s="34"/>
    </row>
    <row r="736" spans="3:78" s="33" customFormat="1">
      <c r="C736" s="38"/>
      <c r="D736" s="47"/>
      <c r="E736" s="38"/>
      <c r="F736" s="39"/>
      <c r="G736" s="39"/>
      <c r="H736" s="40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4"/>
      <c r="AO736" s="34"/>
      <c r="AP736" s="34"/>
      <c r="AQ736" s="34"/>
      <c r="AR736" s="34"/>
      <c r="AS736" s="34"/>
      <c r="AT736" s="34"/>
      <c r="AU736" s="34"/>
      <c r="AV736" s="34"/>
      <c r="AW736" s="34"/>
      <c r="AX736" s="34"/>
      <c r="AY736" s="34"/>
      <c r="AZ736" s="34"/>
      <c r="BA736" s="34"/>
      <c r="BB736" s="34"/>
      <c r="BC736" s="34"/>
      <c r="BD736" s="34"/>
      <c r="BE736" s="34"/>
      <c r="BF736" s="34"/>
      <c r="BG736" s="34"/>
      <c r="BH736" s="34"/>
      <c r="BI736" s="34"/>
      <c r="BJ736" s="34"/>
      <c r="BK736" s="34"/>
      <c r="BL736" s="34"/>
      <c r="BM736" s="34"/>
      <c r="BN736" s="34"/>
      <c r="BO736" s="34"/>
      <c r="BP736" s="34"/>
      <c r="BQ736" s="34"/>
      <c r="BR736" s="34"/>
      <c r="BS736" s="34"/>
      <c r="BT736" s="34"/>
      <c r="BU736" s="34"/>
      <c r="BV736" s="34"/>
      <c r="BW736" s="34"/>
      <c r="BX736" s="34"/>
      <c r="BY736" s="34"/>
      <c r="BZ736" s="34"/>
    </row>
    <row r="737" spans="3:78" s="33" customFormat="1">
      <c r="C737" s="38"/>
      <c r="D737" s="47"/>
      <c r="E737" s="38"/>
      <c r="F737" s="39"/>
      <c r="G737" s="39"/>
      <c r="H737" s="40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4"/>
      <c r="AO737" s="34"/>
      <c r="AP737" s="34"/>
      <c r="AQ737" s="34"/>
      <c r="AR737" s="34"/>
      <c r="AS737" s="34"/>
      <c r="AT737" s="34"/>
      <c r="AU737" s="34"/>
      <c r="AV737" s="34"/>
      <c r="AW737" s="34"/>
      <c r="AX737" s="34"/>
      <c r="AY737" s="34"/>
      <c r="AZ737" s="34"/>
      <c r="BA737" s="34"/>
      <c r="BB737" s="34"/>
      <c r="BC737" s="34"/>
      <c r="BD737" s="34"/>
      <c r="BE737" s="34"/>
      <c r="BF737" s="34"/>
      <c r="BG737" s="34"/>
      <c r="BH737" s="34"/>
      <c r="BI737" s="34"/>
      <c r="BJ737" s="34"/>
      <c r="BK737" s="34"/>
      <c r="BL737" s="34"/>
      <c r="BM737" s="34"/>
      <c r="BN737" s="34"/>
      <c r="BO737" s="34"/>
      <c r="BP737" s="34"/>
      <c r="BQ737" s="34"/>
      <c r="BR737" s="34"/>
      <c r="BS737" s="34"/>
      <c r="BT737" s="34"/>
      <c r="BU737" s="34"/>
      <c r="BV737" s="34"/>
      <c r="BW737" s="34"/>
      <c r="BX737" s="34"/>
      <c r="BY737" s="34"/>
      <c r="BZ737" s="34"/>
    </row>
    <row r="738" spans="3:78" s="33" customFormat="1">
      <c r="C738" s="38"/>
      <c r="D738" s="47"/>
      <c r="E738" s="38"/>
      <c r="F738" s="39"/>
      <c r="G738" s="39"/>
      <c r="H738" s="40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4"/>
      <c r="AO738" s="34"/>
      <c r="AP738" s="34"/>
      <c r="AQ738" s="34"/>
      <c r="AR738" s="34"/>
      <c r="AS738" s="34"/>
      <c r="AT738" s="34"/>
      <c r="AU738" s="34"/>
      <c r="AV738" s="34"/>
      <c r="AW738" s="34"/>
      <c r="AX738" s="34"/>
      <c r="AY738" s="34"/>
      <c r="AZ738" s="34"/>
      <c r="BA738" s="34"/>
      <c r="BB738" s="34"/>
      <c r="BC738" s="34"/>
      <c r="BD738" s="34"/>
      <c r="BE738" s="34"/>
      <c r="BF738" s="34"/>
      <c r="BG738" s="34"/>
      <c r="BH738" s="34"/>
      <c r="BI738" s="34"/>
      <c r="BJ738" s="34"/>
      <c r="BK738" s="34"/>
      <c r="BL738" s="34"/>
      <c r="BM738" s="34"/>
      <c r="BN738" s="34"/>
      <c r="BO738" s="34"/>
      <c r="BP738" s="34"/>
      <c r="BQ738" s="34"/>
      <c r="BR738" s="34"/>
      <c r="BS738" s="34"/>
      <c r="BT738" s="34"/>
      <c r="BU738" s="34"/>
      <c r="BV738" s="34"/>
      <c r="BW738" s="34"/>
      <c r="BX738" s="34"/>
      <c r="BY738" s="34"/>
      <c r="BZ738" s="34"/>
    </row>
    <row r="739" spans="3:78" s="33" customFormat="1">
      <c r="C739" s="38"/>
      <c r="D739" s="47"/>
      <c r="E739" s="38"/>
      <c r="F739" s="39"/>
      <c r="G739" s="39"/>
      <c r="H739" s="40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4"/>
      <c r="AO739" s="34"/>
      <c r="AP739" s="34"/>
      <c r="AQ739" s="34"/>
      <c r="AR739" s="34"/>
      <c r="AS739" s="34"/>
      <c r="AT739" s="34"/>
      <c r="AU739" s="34"/>
      <c r="AV739" s="34"/>
      <c r="AW739" s="34"/>
      <c r="AX739" s="34"/>
      <c r="AY739" s="34"/>
      <c r="AZ739" s="34"/>
      <c r="BA739" s="34"/>
      <c r="BB739" s="34"/>
      <c r="BC739" s="34"/>
      <c r="BD739" s="34"/>
      <c r="BE739" s="34"/>
      <c r="BF739" s="34"/>
      <c r="BG739" s="34"/>
      <c r="BH739" s="34"/>
      <c r="BI739" s="34"/>
      <c r="BJ739" s="34"/>
      <c r="BK739" s="34"/>
      <c r="BL739" s="34"/>
      <c r="BM739" s="34"/>
      <c r="BN739" s="34"/>
      <c r="BO739" s="34"/>
      <c r="BP739" s="34"/>
      <c r="BQ739" s="34"/>
      <c r="BR739" s="34"/>
      <c r="BS739" s="34"/>
      <c r="BT739" s="34"/>
      <c r="BU739" s="34"/>
      <c r="BV739" s="34"/>
      <c r="BW739" s="34"/>
      <c r="BX739" s="34"/>
      <c r="BY739" s="34"/>
      <c r="BZ739" s="34"/>
    </row>
    <row r="740" spans="3:78" s="33" customFormat="1">
      <c r="C740" s="38"/>
      <c r="D740" s="47"/>
      <c r="E740" s="38"/>
      <c r="F740" s="39"/>
      <c r="G740" s="39"/>
      <c r="H740" s="40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4"/>
      <c r="AO740" s="34"/>
      <c r="AP740" s="34"/>
      <c r="AQ740" s="34"/>
      <c r="AR740" s="34"/>
      <c r="AS740" s="34"/>
      <c r="AT740" s="34"/>
      <c r="AU740" s="34"/>
      <c r="AV740" s="34"/>
      <c r="AW740" s="34"/>
      <c r="AX740" s="34"/>
      <c r="AY740" s="34"/>
      <c r="AZ740" s="34"/>
      <c r="BA740" s="34"/>
      <c r="BB740" s="34"/>
      <c r="BC740" s="34"/>
      <c r="BD740" s="34"/>
      <c r="BE740" s="34"/>
      <c r="BF740" s="34"/>
      <c r="BG740" s="34"/>
      <c r="BH740" s="34"/>
      <c r="BI740" s="34"/>
      <c r="BJ740" s="34"/>
      <c r="BK740" s="34"/>
      <c r="BL740" s="34"/>
      <c r="BM740" s="34"/>
      <c r="BN740" s="34"/>
      <c r="BO740" s="34"/>
      <c r="BP740" s="34"/>
      <c r="BQ740" s="34"/>
      <c r="BR740" s="34"/>
      <c r="BS740" s="34"/>
      <c r="BT740" s="34"/>
      <c r="BU740" s="34"/>
      <c r="BV740" s="34"/>
      <c r="BW740" s="34"/>
      <c r="BX740" s="34"/>
      <c r="BY740" s="34"/>
      <c r="BZ740" s="34"/>
    </row>
    <row r="741" spans="3:78" s="33" customFormat="1">
      <c r="C741" s="38"/>
      <c r="D741" s="47"/>
      <c r="E741" s="38"/>
      <c r="F741" s="39"/>
      <c r="G741" s="39"/>
      <c r="H741" s="40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4"/>
      <c r="AO741" s="34"/>
      <c r="AP741" s="34"/>
      <c r="AQ741" s="34"/>
      <c r="AR741" s="34"/>
      <c r="AS741" s="34"/>
      <c r="AT741" s="34"/>
      <c r="AU741" s="34"/>
      <c r="AV741" s="34"/>
      <c r="AW741" s="34"/>
      <c r="AX741" s="34"/>
      <c r="AY741" s="34"/>
      <c r="AZ741" s="34"/>
      <c r="BA741" s="34"/>
      <c r="BB741" s="34"/>
      <c r="BC741" s="34"/>
      <c r="BD741" s="34"/>
      <c r="BE741" s="34"/>
      <c r="BF741" s="34"/>
      <c r="BG741" s="34"/>
      <c r="BH741" s="34"/>
      <c r="BI741" s="34"/>
      <c r="BJ741" s="34"/>
      <c r="BK741" s="34"/>
      <c r="BL741" s="34"/>
      <c r="BM741" s="34"/>
      <c r="BN741" s="34"/>
      <c r="BO741" s="34"/>
      <c r="BP741" s="34"/>
      <c r="BQ741" s="34"/>
      <c r="BR741" s="34"/>
      <c r="BS741" s="34"/>
      <c r="BT741" s="34"/>
      <c r="BU741" s="34"/>
      <c r="BV741" s="34"/>
      <c r="BW741" s="34"/>
      <c r="BX741" s="34"/>
      <c r="BY741" s="34"/>
      <c r="BZ741" s="34"/>
    </row>
    <row r="742" spans="3:78" s="33" customFormat="1">
      <c r="C742" s="38"/>
      <c r="D742" s="47"/>
      <c r="E742" s="38"/>
      <c r="F742" s="39"/>
      <c r="G742" s="39"/>
      <c r="H742" s="40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4"/>
      <c r="AO742" s="34"/>
      <c r="AP742" s="34"/>
      <c r="AQ742" s="34"/>
      <c r="AR742" s="34"/>
      <c r="AS742" s="34"/>
      <c r="AT742" s="34"/>
      <c r="AU742" s="34"/>
      <c r="AV742" s="34"/>
      <c r="AW742" s="34"/>
      <c r="AX742" s="34"/>
      <c r="AY742" s="34"/>
      <c r="AZ742" s="34"/>
      <c r="BA742" s="34"/>
      <c r="BB742" s="34"/>
      <c r="BC742" s="34"/>
      <c r="BD742" s="34"/>
      <c r="BE742" s="34"/>
      <c r="BF742" s="34"/>
      <c r="BG742" s="34"/>
      <c r="BH742" s="34"/>
      <c r="BI742" s="34"/>
      <c r="BJ742" s="34"/>
      <c r="BK742" s="34"/>
      <c r="BL742" s="34"/>
      <c r="BM742" s="34"/>
      <c r="BN742" s="34"/>
      <c r="BO742" s="34"/>
      <c r="BP742" s="34"/>
      <c r="BQ742" s="34"/>
      <c r="BR742" s="34"/>
      <c r="BS742" s="34"/>
      <c r="BT742" s="34"/>
      <c r="BU742" s="34"/>
      <c r="BV742" s="34"/>
      <c r="BW742" s="34"/>
      <c r="BX742" s="34"/>
      <c r="BY742" s="34"/>
      <c r="BZ742" s="34"/>
    </row>
    <row r="743" spans="3:78" s="33" customFormat="1">
      <c r="C743" s="38"/>
      <c r="D743" s="47"/>
      <c r="E743" s="38"/>
      <c r="F743" s="39"/>
      <c r="G743" s="39"/>
      <c r="H743" s="40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4"/>
      <c r="AO743" s="34"/>
      <c r="AP743" s="34"/>
      <c r="AQ743" s="34"/>
      <c r="AR743" s="34"/>
      <c r="AS743" s="34"/>
      <c r="AT743" s="34"/>
      <c r="AU743" s="34"/>
      <c r="AV743" s="34"/>
      <c r="AW743" s="34"/>
      <c r="AX743" s="34"/>
      <c r="AY743" s="34"/>
      <c r="AZ743" s="34"/>
      <c r="BA743" s="34"/>
      <c r="BB743" s="34"/>
      <c r="BC743" s="34"/>
      <c r="BD743" s="34"/>
      <c r="BE743" s="34"/>
      <c r="BF743" s="34"/>
      <c r="BG743" s="34"/>
      <c r="BH743" s="34"/>
      <c r="BI743" s="34"/>
      <c r="BJ743" s="34"/>
      <c r="BK743" s="34"/>
      <c r="BL743" s="34"/>
      <c r="BM743" s="34"/>
      <c r="BN743" s="34"/>
      <c r="BO743" s="34"/>
      <c r="BP743" s="34"/>
      <c r="BQ743" s="34"/>
      <c r="BR743" s="34"/>
      <c r="BS743" s="34"/>
      <c r="BT743" s="34"/>
      <c r="BU743" s="34"/>
      <c r="BV743" s="34"/>
      <c r="BW743" s="34"/>
      <c r="BX743" s="34"/>
      <c r="BY743" s="34"/>
      <c r="BZ743" s="34"/>
    </row>
    <row r="744" spans="3:78" s="33" customFormat="1">
      <c r="C744" s="38"/>
      <c r="D744" s="47"/>
      <c r="E744" s="38"/>
      <c r="F744" s="39"/>
      <c r="G744" s="39"/>
      <c r="H744" s="40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4"/>
      <c r="AO744" s="34"/>
      <c r="AP744" s="34"/>
      <c r="AQ744" s="34"/>
      <c r="AR744" s="34"/>
      <c r="AS744" s="34"/>
      <c r="AT744" s="34"/>
      <c r="AU744" s="34"/>
      <c r="AV744" s="34"/>
      <c r="AW744" s="34"/>
      <c r="AX744" s="34"/>
      <c r="AY744" s="34"/>
      <c r="AZ744" s="34"/>
      <c r="BA744" s="34"/>
      <c r="BB744" s="34"/>
      <c r="BC744" s="34"/>
      <c r="BD744" s="34"/>
      <c r="BE744" s="34"/>
      <c r="BF744" s="34"/>
      <c r="BG744" s="34"/>
      <c r="BH744" s="34"/>
      <c r="BI744" s="34"/>
      <c r="BJ744" s="34"/>
      <c r="BK744" s="34"/>
      <c r="BL744" s="34"/>
      <c r="BM744" s="34"/>
      <c r="BN744" s="34"/>
      <c r="BO744" s="34"/>
      <c r="BP744" s="34"/>
      <c r="BQ744" s="34"/>
      <c r="BR744" s="34"/>
      <c r="BS744" s="34"/>
      <c r="BT744" s="34"/>
      <c r="BU744" s="34"/>
      <c r="BV744" s="34"/>
      <c r="BW744" s="34"/>
      <c r="BX744" s="34"/>
      <c r="BY744" s="34"/>
      <c r="BZ744" s="34"/>
    </row>
    <row r="745" spans="3:78" s="33" customFormat="1">
      <c r="C745" s="38"/>
      <c r="D745" s="47"/>
      <c r="E745" s="38"/>
      <c r="F745" s="39"/>
      <c r="G745" s="39"/>
      <c r="H745" s="40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4"/>
      <c r="AO745" s="34"/>
      <c r="AP745" s="34"/>
      <c r="AQ745" s="34"/>
      <c r="AR745" s="34"/>
      <c r="AS745" s="34"/>
      <c r="AT745" s="34"/>
      <c r="AU745" s="34"/>
      <c r="AV745" s="34"/>
      <c r="AW745" s="34"/>
      <c r="AX745" s="34"/>
      <c r="AY745" s="34"/>
      <c r="AZ745" s="34"/>
      <c r="BA745" s="34"/>
      <c r="BB745" s="34"/>
      <c r="BC745" s="34"/>
      <c r="BD745" s="34"/>
      <c r="BE745" s="34"/>
      <c r="BF745" s="34"/>
      <c r="BG745" s="34"/>
      <c r="BH745" s="34"/>
      <c r="BI745" s="34"/>
      <c r="BJ745" s="34"/>
      <c r="BK745" s="34"/>
      <c r="BL745" s="34"/>
      <c r="BM745" s="34"/>
      <c r="BN745" s="34"/>
      <c r="BO745" s="34"/>
      <c r="BP745" s="34"/>
      <c r="BQ745" s="34"/>
      <c r="BR745" s="34"/>
      <c r="BS745" s="34"/>
      <c r="BT745" s="34"/>
      <c r="BU745" s="34"/>
      <c r="BV745" s="34"/>
      <c r="BW745" s="34"/>
      <c r="BX745" s="34"/>
      <c r="BY745" s="34"/>
      <c r="BZ745" s="34"/>
    </row>
    <row r="746" spans="3:78" s="33" customFormat="1">
      <c r="C746" s="38"/>
      <c r="D746" s="47"/>
      <c r="E746" s="38"/>
      <c r="F746" s="39"/>
      <c r="G746" s="39"/>
      <c r="H746" s="40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4"/>
      <c r="AO746" s="34"/>
      <c r="AP746" s="34"/>
      <c r="AQ746" s="34"/>
      <c r="AR746" s="34"/>
      <c r="AS746" s="34"/>
      <c r="AT746" s="34"/>
      <c r="AU746" s="34"/>
      <c r="AV746" s="34"/>
      <c r="AW746" s="34"/>
      <c r="AX746" s="34"/>
      <c r="AY746" s="34"/>
      <c r="AZ746" s="34"/>
      <c r="BA746" s="34"/>
      <c r="BB746" s="34"/>
      <c r="BC746" s="34"/>
      <c r="BD746" s="34"/>
      <c r="BE746" s="34"/>
      <c r="BF746" s="34"/>
      <c r="BG746" s="34"/>
      <c r="BH746" s="34"/>
      <c r="BI746" s="34"/>
      <c r="BJ746" s="34"/>
      <c r="BK746" s="34"/>
      <c r="BL746" s="34"/>
      <c r="BM746" s="34"/>
      <c r="BN746" s="34"/>
      <c r="BO746" s="34"/>
      <c r="BP746" s="34"/>
      <c r="BQ746" s="34"/>
      <c r="BR746" s="34"/>
      <c r="BS746" s="34"/>
      <c r="BT746" s="34"/>
      <c r="BU746" s="34"/>
      <c r="BV746" s="34"/>
      <c r="BW746" s="34"/>
      <c r="BX746" s="34"/>
      <c r="BY746" s="34"/>
      <c r="BZ746" s="34"/>
    </row>
    <row r="747" spans="3:78" s="33" customFormat="1">
      <c r="C747" s="38"/>
      <c r="D747" s="47"/>
      <c r="E747" s="38"/>
      <c r="F747" s="39"/>
      <c r="G747" s="39"/>
      <c r="H747" s="40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4"/>
      <c r="AO747" s="34"/>
      <c r="AP747" s="34"/>
      <c r="AQ747" s="34"/>
      <c r="AR747" s="34"/>
      <c r="AS747" s="34"/>
      <c r="AT747" s="34"/>
      <c r="AU747" s="34"/>
      <c r="AV747" s="34"/>
      <c r="AW747" s="34"/>
      <c r="AX747" s="34"/>
      <c r="AY747" s="34"/>
      <c r="AZ747" s="34"/>
      <c r="BA747" s="34"/>
      <c r="BB747" s="34"/>
      <c r="BC747" s="34"/>
      <c r="BD747" s="34"/>
      <c r="BE747" s="34"/>
      <c r="BF747" s="34"/>
      <c r="BG747" s="34"/>
      <c r="BH747" s="34"/>
      <c r="BI747" s="34"/>
      <c r="BJ747" s="34"/>
      <c r="BK747" s="34"/>
      <c r="BL747" s="34"/>
      <c r="BM747" s="34"/>
      <c r="BN747" s="34"/>
      <c r="BO747" s="34"/>
      <c r="BP747" s="34"/>
      <c r="BQ747" s="34"/>
      <c r="BR747" s="34"/>
      <c r="BS747" s="34"/>
      <c r="BT747" s="34"/>
      <c r="BU747" s="34"/>
      <c r="BV747" s="34"/>
      <c r="BW747" s="34"/>
      <c r="BX747" s="34"/>
      <c r="BY747" s="34"/>
      <c r="BZ747" s="34"/>
    </row>
    <row r="748" spans="3:78" s="33" customFormat="1">
      <c r="C748" s="38"/>
      <c r="D748" s="47"/>
      <c r="E748" s="38"/>
      <c r="F748" s="39"/>
      <c r="G748" s="39"/>
      <c r="H748" s="40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4"/>
      <c r="AO748" s="34"/>
      <c r="AP748" s="34"/>
      <c r="AQ748" s="34"/>
      <c r="AR748" s="34"/>
      <c r="AS748" s="34"/>
      <c r="AT748" s="34"/>
      <c r="AU748" s="34"/>
      <c r="AV748" s="34"/>
      <c r="AW748" s="34"/>
      <c r="AX748" s="34"/>
      <c r="AY748" s="34"/>
      <c r="AZ748" s="34"/>
      <c r="BA748" s="34"/>
      <c r="BB748" s="34"/>
      <c r="BC748" s="34"/>
      <c r="BD748" s="34"/>
      <c r="BE748" s="34"/>
      <c r="BF748" s="34"/>
      <c r="BG748" s="34"/>
      <c r="BH748" s="34"/>
      <c r="BI748" s="34"/>
      <c r="BJ748" s="34"/>
      <c r="BK748" s="34"/>
      <c r="BL748" s="34"/>
      <c r="BM748" s="34"/>
      <c r="BN748" s="34"/>
      <c r="BO748" s="34"/>
      <c r="BP748" s="34"/>
      <c r="BQ748" s="34"/>
      <c r="BR748" s="34"/>
      <c r="BS748" s="34"/>
      <c r="BT748" s="34"/>
      <c r="BU748" s="34"/>
      <c r="BV748" s="34"/>
      <c r="BW748" s="34"/>
      <c r="BX748" s="34"/>
      <c r="BY748" s="34"/>
      <c r="BZ748" s="34"/>
    </row>
    <row r="749" spans="3:78" s="33" customFormat="1">
      <c r="C749" s="38"/>
      <c r="D749" s="47"/>
      <c r="E749" s="38"/>
      <c r="F749" s="39"/>
      <c r="G749" s="39"/>
      <c r="H749" s="40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4"/>
      <c r="AO749" s="34"/>
      <c r="AP749" s="34"/>
      <c r="AQ749" s="34"/>
      <c r="AR749" s="34"/>
      <c r="AS749" s="34"/>
      <c r="AT749" s="34"/>
      <c r="AU749" s="34"/>
      <c r="AV749" s="34"/>
      <c r="AW749" s="34"/>
      <c r="AX749" s="34"/>
      <c r="AY749" s="34"/>
      <c r="AZ749" s="34"/>
      <c r="BA749" s="34"/>
      <c r="BB749" s="34"/>
      <c r="BC749" s="34"/>
      <c r="BD749" s="34"/>
      <c r="BE749" s="34"/>
      <c r="BF749" s="34"/>
      <c r="BG749" s="34"/>
      <c r="BH749" s="34"/>
      <c r="BI749" s="34"/>
      <c r="BJ749" s="34"/>
      <c r="BK749" s="34"/>
      <c r="BL749" s="34"/>
      <c r="BM749" s="34"/>
      <c r="BN749" s="34"/>
      <c r="BO749" s="34"/>
      <c r="BP749" s="34"/>
      <c r="BQ749" s="34"/>
      <c r="BR749" s="34"/>
      <c r="BS749" s="34"/>
      <c r="BT749" s="34"/>
      <c r="BU749" s="34"/>
      <c r="BV749" s="34"/>
      <c r="BW749" s="34"/>
      <c r="BX749" s="34"/>
      <c r="BY749" s="34"/>
      <c r="BZ749" s="34"/>
    </row>
    <row r="750" spans="3:78" s="33" customFormat="1">
      <c r="C750" s="38"/>
      <c r="D750" s="47"/>
      <c r="E750" s="38"/>
      <c r="F750" s="39"/>
      <c r="G750" s="39"/>
      <c r="H750" s="40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  <c r="AO750" s="34"/>
      <c r="AP750" s="34"/>
      <c r="AQ750" s="34"/>
      <c r="AR750" s="34"/>
      <c r="AS750" s="34"/>
      <c r="AT750" s="34"/>
      <c r="AU750" s="34"/>
      <c r="AV750" s="34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34"/>
      <c r="BH750" s="34"/>
      <c r="BI750" s="34"/>
      <c r="BJ750" s="34"/>
      <c r="BK750" s="34"/>
      <c r="BL750" s="34"/>
      <c r="BM750" s="34"/>
      <c r="BN750" s="34"/>
      <c r="BO750" s="34"/>
      <c r="BP750" s="34"/>
      <c r="BQ750" s="34"/>
      <c r="BR750" s="34"/>
      <c r="BS750" s="34"/>
      <c r="BT750" s="34"/>
      <c r="BU750" s="34"/>
      <c r="BV750" s="34"/>
      <c r="BW750" s="34"/>
      <c r="BX750" s="34"/>
      <c r="BY750" s="34"/>
      <c r="BZ750" s="34"/>
    </row>
    <row r="751" spans="3:78" s="33" customFormat="1">
      <c r="C751" s="38"/>
      <c r="D751" s="47"/>
      <c r="E751" s="38"/>
      <c r="F751" s="39"/>
      <c r="G751" s="39"/>
      <c r="H751" s="40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4"/>
      <c r="AO751" s="34"/>
      <c r="AP751" s="34"/>
      <c r="AQ751" s="34"/>
      <c r="AR751" s="34"/>
      <c r="AS751" s="34"/>
      <c r="AT751" s="34"/>
      <c r="AU751" s="34"/>
      <c r="AV751" s="34"/>
      <c r="AW751" s="34"/>
      <c r="AX751" s="34"/>
      <c r="AY751" s="34"/>
      <c r="AZ751" s="34"/>
      <c r="BA751" s="34"/>
      <c r="BB751" s="34"/>
      <c r="BC751" s="34"/>
      <c r="BD751" s="34"/>
      <c r="BE751" s="34"/>
      <c r="BF751" s="34"/>
      <c r="BG751" s="34"/>
      <c r="BH751" s="34"/>
      <c r="BI751" s="34"/>
      <c r="BJ751" s="34"/>
      <c r="BK751" s="34"/>
      <c r="BL751" s="34"/>
      <c r="BM751" s="34"/>
      <c r="BN751" s="34"/>
      <c r="BO751" s="34"/>
      <c r="BP751" s="34"/>
      <c r="BQ751" s="34"/>
      <c r="BR751" s="34"/>
      <c r="BS751" s="34"/>
      <c r="BT751" s="34"/>
      <c r="BU751" s="34"/>
      <c r="BV751" s="34"/>
      <c r="BW751" s="34"/>
      <c r="BX751" s="34"/>
      <c r="BY751" s="34"/>
      <c r="BZ751" s="34"/>
    </row>
    <row r="752" spans="3:78" s="33" customFormat="1">
      <c r="C752" s="38"/>
      <c r="D752" s="47"/>
      <c r="E752" s="38"/>
      <c r="F752" s="39"/>
      <c r="G752" s="39"/>
      <c r="H752" s="40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4"/>
      <c r="AO752" s="34"/>
      <c r="AP752" s="34"/>
      <c r="AQ752" s="34"/>
      <c r="AR752" s="34"/>
      <c r="AS752" s="34"/>
      <c r="AT752" s="34"/>
      <c r="AU752" s="34"/>
      <c r="AV752" s="34"/>
      <c r="AW752" s="34"/>
      <c r="AX752" s="34"/>
      <c r="AY752" s="34"/>
      <c r="AZ752" s="34"/>
      <c r="BA752" s="34"/>
      <c r="BB752" s="34"/>
      <c r="BC752" s="34"/>
      <c r="BD752" s="34"/>
      <c r="BE752" s="34"/>
      <c r="BF752" s="34"/>
      <c r="BG752" s="34"/>
      <c r="BH752" s="34"/>
      <c r="BI752" s="34"/>
      <c r="BJ752" s="34"/>
      <c r="BK752" s="34"/>
      <c r="BL752" s="34"/>
      <c r="BM752" s="34"/>
      <c r="BN752" s="34"/>
      <c r="BO752" s="34"/>
      <c r="BP752" s="34"/>
      <c r="BQ752" s="34"/>
      <c r="BR752" s="34"/>
      <c r="BS752" s="34"/>
      <c r="BT752" s="34"/>
      <c r="BU752" s="34"/>
      <c r="BV752" s="34"/>
      <c r="BW752" s="34"/>
      <c r="BX752" s="34"/>
      <c r="BY752" s="34"/>
      <c r="BZ752" s="34"/>
    </row>
    <row r="753" spans="3:78" s="33" customFormat="1">
      <c r="C753" s="38"/>
      <c r="D753" s="47"/>
      <c r="E753" s="38"/>
      <c r="F753" s="39"/>
      <c r="G753" s="39"/>
      <c r="H753" s="40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4"/>
      <c r="AO753" s="34"/>
      <c r="AP753" s="34"/>
      <c r="AQ753" s="34"/>
      <c r="AR753" s="34"/>
      <c r="AS753" s="34"/>
      <c r="AT753" s="34"/>
      <c r="AU753" s="34"/>
      <c r="AV753" s="34"/>
      <c r="AW753" s="34"/>
      <c r="AX753" s="34"/>
      <c r="AY753" s="34"/>
      <c r="AZ753" s="34"/>
      <c r="BA753" s="34"/>
      <c r="BB753" s="34"/>
      <c r="BC753" s="34"/>
      <c r="BD753" s="34"/>
      <c r="BE753" s="34"/>
      <c r="BF753" s="34"/>
      <c r="BG753" s="34"/>
      <c r="BH753" s="34"/>
      <c r="BI753" s="34"/>
      <c r="BJ753" s="34"/>
      <c r="BK753" s="34"/>
      <c r="BL753" s="34"/>
      <c r="BM753" s="34"/>
      <c r="BN753" s="34"/>
      <c r="BO753" s="34"/>
      <c r="BP753" s="34"/>
      <c r="BQ753" s="34"/>
      <c r="BR753" s="34"/>
      <c r="BS753" s="34"/>
      <c r="BT753" s="34"/>
      <c r="BU753" s="34"/>
      <c r="BV753" s="34"/>
      <c r="BW753" s="34"/>
      <c r="BX753" s="34"/>
      <c r="BY753" s="34"/>
      <c r="BZ753" s="34"/>
    </row>
    <row r="754" spans="3:78" s="33" customFormat="1">
      <c r="C754" s="38"/>
      <c r="D754" s="47"/>
      <c r="E754" s="38"/>
      <c r="F754" s="39"/>
      <c r="G754" s="39"/>
      <c r="H754" s="40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4"/>
      <c r="AO754" s="34"/>
      <c r="AP754" s="34"/>
      <c r="AQ754" s="34"/>
      <c r="AR754" s="34"/>
      <c r="AS754" s="34"/>
      <c r="AT754" s="34"/>
      <c r="AU754" s="34"/>
      <c r="AV754" s="34"/>
      <c r="AW754" s="34"/>
      <c r="AX754" s="34"/>
      <c r="AY754" s="34"/>
      <c r="AZ754" s="34"/>
      <c r="BA754" s="34"/>
      <c r="BB754" s="34"/>
      <c r="BC754" s="34"/>
      <c r="BD754" s="34"/>
      <c r="BE754" s="34"/>
      <c r="BF754" s="34"/>
      <c r="BG754" s="34"/>
      <c r="BH754" s="34"/>
      <c r="BI754" s="34"/>
      <c r="BJ754" s="34"/>
      <c r="BK754" s="34"/>
      <c r="BL754" s="34"/>
      <c r="BM754" s="34"/>
      <c r="BN754" s="34"/>
      <c r="BO754" s="34"/>
      <c r="BP754" s="34"/>
      <c r="BQ754" s="34"/>
      <c r="BR754" s="34"/>
      <c r="BS754" s="34"/>
      <c r="BT754" s="34"/>
      <c r="BU754" s="34"/>
      <c r="BV754" s="34"/>
      <c r="BW754" s="34"/>
      <c r="BX754" s="34"/>
      <c r="BY754" s="34"/>
      <c r="BZ754" s="34"/>
    </row>
    <row r="755" spans="3:78" s="33" customFormat="1">
      <c r="C755" s="38"/>
      <c r="D755" s="47"/>
      <c r="E755" s="38"/>
      <c r="F755" s="39"/>
      <c r="G755" s="39"/>
      <c r="H755" s="40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4"/>
      <c r="AO755" s="34"/>
      <c r="AP755" s="34"/>
      <c r="AQ755" s="34"/>
      <c r="AR755" s="34"/>
      <c r="AS755" s="34"/>
      <c r="AT755" s="34"/>
      <c r="AU755" s="34"/>
      <c r="AV755" s="34"/>
      <c r="AW755" s="34"/>
      <c r="AX755" s="34"/>
      <c r="AY755" s="34"/>
      <c r="AZ755" s="34"/>
      <c r="BA755" s="34"/>
      <c r="BB755" s="34"/>
      <c r="BC755" s="34"/>
      <c r="BD755" s="34"/>
      <c r="BE755" s="34"/>
      <c r="BF755" s="34"/>
      <c r="BG755" s="34"/>
      <c r="BH755" s="34"/>
      <c r="BI755" s="34"/>
      <c r="BJ755" s="34"/>
      <c r="BK755" s="34"/>
      <c r="BL755" s="34"/>
      <c r="BM755" s="34"/>
      <c r="BN755" s="34"/>
      <c r="BO755" s="34"/>
      <c r="BP755" s="34"/>
      <c r="BQ755" s="34"/>
      <c r="BR755" s="34"/>
      <c r="BS755" s="34"/>
      <c r="BT755" s="34"/>
      <c r="BU755" s="34"/>
      <c r="BV755" s="34"/>
      <c r="BW755" s="34"/>
      <c r="BX755" s="34"/>
      <c r="BY755" s="34"/>
      <c r="BZ755" s="34"/>
    </row>
    <row r="756" spans="3:78" s="33" customFormat="1">
      <c r="C756" s="38"/>
      <c r="D756" s="47"/>
      <c r="E756" s="38"/>
      <c r="F756" s="39"/>
      <c r="G756" s="39"/>
      <c r="H756" s="40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4"/>
      <c r="AO756" s="34"/>
      <c r="AP756" s="34"/>
      <c r="AQ756" s="34"/>
      <c r="AR756" s="34"/>
      <c r="AS756" s="34"/>
      <c r="AT756" s="34"/>
      <c r="AU756" s="34"/>
      <c r="AV756" s="34"/>
      <c r="AW756" s="34"/>
      <c r="AX756" s="34"/>
      <c r="AY756" s="34"/>
      <c r="AZ756" s="34"/>
      <c r="BA756" s="34"/>
      <c r="BB756" s="34"/>
      <c r="BC756" s="34"/>
      <c r="BD756" s="34"/>
      <c r="BE756" s="34"/>
      <c r="BF756" s="34"/>
      <c r="BG756" s="34"/>
      <c r="BH756" s="34"/>
      <c r="BI756" s="34"/>
      <c r="BJ756" s="34"/>
      <c r="BK756" s="34"/>
      <c r="BL756" s="34"/>
      <c r="BM756" s="34"/>
      <c r="BN756" s="34"/>
      <c r="BO756" s="34"/>
      <c r="BP756" s="34"/>
      <c r="BQ756" s="34"/>
      <c r="BR756" s="34"/>
      <c r="BS756" s="34"/>
      <c r="BT756" s="34"/>
      <c r="BU756" s="34"/>
      <c r="BV756" s="34"/>
      <c r="BW756" s="34"/>
      <c r="BX756" s="34"/>
      <c r="BY756" s="34"/>
      <c r="BZ756" s="34"/>
    </row>
    <row r="757" spans="3:78" s="33" customFormat="1">
      <c r="C757" s="38"/>
      <c r="D757" s="47"/>
      <c r="E757" s="38"/>
      <c r="F757" s="39"/>
      <c r="G757" s="39"/>
      <c r="H757" s="40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4"/>
      <c r="AO757" s="34"/>
      <c r="AP757" s="34"/>
      <c r="AQ757" s="34"/>
      <c r="AR757" s="34"/>
      <c r="AS757" s="34"/>
      <c r="AT757" s="34"/>
      <c r="AU757" s="34"/>
      <c r="AV757" s="34"/>
      <c r="AW757" s="34"/>
      <c r="AX757" s="34"/>
      <c r="AY757" s="34"/>
      <c r="AZ757" s="34"/>
      <c r="BA757" s="34"/>
      <c r="BB757" s="34"/>
      <c r="BC757" s="34"/>
      <c r="BD757" s="34"/>
      <c r="BE757" s="34"/>
      <c r="BF757" s="34"/>
      <c r="BG757" s="34"/>
      <c r="BH757" s="34"/>
      <c r="BI757" s="34"/>
      <c r="BJ757" s="34"/>
      <c r="BK757" s="34"/>
      <c r="BL757" s="34"/>
      <c r="BM757" s="34"/>
      <c r="BN757" s="34"/>
      <c r="BO757" s="34"/>
      <c r="BP757" s="34"/>
      <c r="BQ757" s="34"/>
      <c r="BR757" s="34"/>
      <c r="BS757" s="34"/>
      <c r="BT757" s="34"/>
      <c r="BU757" s="34"/>
      <c r="BV757" s="34"/>
      <c r="BW757" s="34"/>
      <c r="BX757" s="34"/>
      <c r="BY757" s="34"/>
      <c r="BZ757" s="34"/>
    </row>
    <row r="758" spans="3:78" s="33" customFormat="1">
      <c r="C758" s="38"/>
      <c r="D758" s="47"/>
      <c r="E758" s="38"/>
      <c r="F758" s="39"/>
      <c r="G758" s="39"/>
      <c r="H758" s="40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4"/>
      <c r="AO758" s="34"/>
      <c r="AP758" s="34"/>
      <c r="AQ758" s="34"/>
      <c r="AR758" s="34"/>
      <c r="AS758" s="34"/>
      <c r="AT758" s="34"/>
      <c r="AU758" s="34"/>
      <c r="AV758" s="34"/>
      <c r="AW758" s="34"/>
      <c r="AX758" s="34"/>
      <c r="AY758" s="34"/>
      <c r="AZ758" s="34"/>
      <c r="BA758" s="34"/>
      <c r="BB758" s="34"/>
      <c r="BC758" s="34"/>
      <c r="BD758" s="34"/>
      <c r="BE758" s="34"/>
      <c r="BF758" s="34"/>
      <c r="BG758" s="34"/>
      <c r="BH758" s="34"/>
      <c r="BI758" s="34"/>
      <c r="BJ758" s="34"/>
      <c r="BK758" s="34"/>
      <c r="BL758" s="34"/>
      <c r="BM758" s="34"/>
      <c r="BN758" s="34"/>
      <c r="BO758" s="34"/>
      <c r="BP758" s="34"/>
      <c r="BQ758" s="34"/>
      <c r="BR758" s="34"/>
      <c r="BS758" s="34"/>
      <c r="BT758" s="34"/>
      <c r="BU758" s="34"/>
      <c r="BV758" s="34"/>
      <c r="BW758" s="34"/>
      <c r="BX758" s="34"/>
      <c r="BY758" s="34"/>
      <c r="BZ758" s="34"/>
    </row>
    <row r="759" spans="3:78" s="33" customFormat="1">
      <c r="C759" s="38"/>
      <c r="D759" s="47"/>
      <c r="E759" s="38"/>
      <c r="F759" s="39"/>
      <c r="G759" s="39"/>
      <c r="H759" s="40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4"/>
      <c r="AO759" s="34"/>
      <c r="AP759" s="34"/>
      <c r="AQ759" s="34"/>
      <c r="AR759" s="34"/>
      <c r="AS759" s="34"/>
      <c r="AT759" s="34"/>
      <c r="AU759" s="34"/>
      <c r="AV759" s="34"/>
      <c r="AW759" s="34"/>
      <c r="AX759" s="34"/>
      <c r="AY759" s="34"/>
      <c r="AZ759" s="34"/>
      <c r="BA759" s="34"/>
      <c r="BB759" s="34"/>
      <c r="BC759" s="34"/>
      <c r="BD759" s="34"/>
      <c r="BE759" s="34"/>
      <c r="BF759" s="34"/>
      <c r="BG759" s="34"/>
      <c r="BH759" s="34"/>
      <c r="BI759" s="34"/>
      <c r="BJ759" s="34"/>
      <c r="BK759" s="34"/>
      <c r="BL759" s="34"/>
      <c r="BM759" s="34"/>
      <c r="BN759" s="34"/>
      <c r="BO759" s="34"/>
      <c r="BP759" s="34"/>
      <c r="BQ759" s="34"/>
      <c r="BR759" s="34"/>
      <c r="BS759" s="34"/>
      <c r="BT759" s="34"/>
      <c r="BU759" s="34"/>
      <c r="BV759" s="34"/>
      <c r="BW759" s="34"/>
      <c r="BX759" s="34"/>
      <c r="BY759" s="34"/>
      <c r="BZ759" s="34"/>
    </row>
    <row r="760" spans="3:78" s="33" customFormat="1">
      <c r="C760" s="38"/>
      <c r="D760" s="47"/>
      <c r="E760" s="38"/>
      <c r="F760" s="39"/>
      <c r="G760" s="39"/>
      <c r="H760" s="40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4"/>
      <c r="AO760" s="34"/>
      <c r="AP760" s="34"/>
      <c r="AQ760" s="34"/>
      <c r="AR760" s="34"/>
      <c r="AS760" s="34"/>
      <c r="AT760" s="34"/>
      <c r="AU760" s="34"/>
      <c r="AV760" s="34"/>
      <c r="AW760" s="34"/>
      <c r="AX760" s="34"/>
      <c r="AY760" s="34"/>
      <c r="AZ760" s="34"/>
      <c r="BA760" s="34"/>
      <c r="BB760" s="34"/>
      <c r="BC760" s="34"/>
      <c r="BD760" s="34"/>
      <c r="BE760" s="34"/>
      <c r="BF760" s="34"/>
      <c r="BG760" s="34"/>
      <c r="BH760" s="34"/>
      <c r="BI760" s="34"/>
      <c r="BJ760" s="34"/>
      <c r="BK760" s="34"/>
      <c r="BL760" s="34"/>
      <c r="BM760" s="34"/>
      <c r="BN760" s="34"/>
      <c r="BO760" s="34"/>
      <c r="BP760" s="34"/>
      <c r="BQ760" s="34"/>
      <c r="BR760" s="34"/>
      <c r="BS760" s="34"/>
      <c r="BT760" s="34"/>
      <c r="BU760" s="34"/>
      <c r="BV760" s="34"/>
      <c r="BW760" s="34"/>
      <c r="BX760" s="34"/>
      <c r="BY760" s="34"/>
      <c r="BZ760" s="34"/>
    </row>
    <row r="761" spans="3:78" s="33" customFormat="1">
      <c r="C761" s="38"/>
      <c r="D761" s="47"/>
      <c r="E761" s="38"/>
      <c r="F761" s="39"/>
      <c r="G761" s="39"/>
      <c r="H761" s="40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4"/>
      <c r="AO761" s="34"/>
      <c r="AP761" s="34"/>
      <c r="AQ761" s="34"/>
      <c r="AR761" s="34"/>
      <c r="AS761" s="34"/>
      <c r="AT761" s="34"/>
      <c r="AU761" s="34"/>
      <c r="AV761" s="34"/>
      <c r="AW761" s="34"/>
      <c r="AX761" s="34"/>
      <c r="AY761" s="34"/>
      <c r="AZ761" s="34"/>
      <c r="BA761" s="34"/>
      <c r="BB761" s="34"/>
      <c r="BC761" s="34"/>
      <c r="BD761" s="34"/>
      <c r="BE761" s="34"/>
      <c r="BF761" s="34"/>
      <c r="BG761" s="34"/>
      <c r="BH761" s="34"/>
      <c r="BI761" s="34"/>
      <c r="BJ761" s="34"/>
      <c r="BK761" s="34"/>
      <c r="BL761" s="34"/>
      <c r="BM761" s="34"/>
      <c r="BN761" s="34"/>
      <c r="BO761" s="34"/>
      <c r="BP761" s="34"/>
      <c r="BQ761" s="34"/>
      <c r="BR761" s="34"/>
      <c r="BS761" s="34"/>
      <c r="BT761" s="34"/>
      <c r="BU761" s="34"/>
      <c r="BV761" s="34"/>
      <c r="BW761" s="34"/>
      <c r="BX761" s="34"/>
      <c r="BY761" s="34"/>
      <c r="BZ761" s="34"/>
    </row>
    <row r="762" spans="3:78" s="33" customFormat="1">
      <c r="C762" s="38"/>
      <c r="D762" s="47"/>
      <c r="E762" s="38"/>
      <c r="F762" s="39"/>
      <c r="G762" s="39"/>
      <c r="H762" s="40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4"/>
      <c r="AO762" s="34"/>
      <c r="AP762" s="34"/>
      <c r="AQ762" s="34"/>
      <c r="AR762" s="34"/>
      <c r="AS762" s="34"/>
      <c r="AT762" s="34"/>
      <c r="AU762" s="34"/>
      <c r="AV762" s="34"/>
      <c r="AW762" s="34"/>
      <c r="AX762" s="34"/>
      <c r="AY762" s="34"/>
      <c r="AZ762" s="34"/>
      <c r="BA762" s="34"/>
      <c r="BB762" s="34"/>
      <c r="BC762" s="34"/>
      <c r="BD762" s="34"/>
      <c r="BE762" s="34"/>
      <c r="BF762" s="34"/>
      <c r="BG762" s="34"/>
      <c r="BH762" s="34"/>
      <c r="BI762" s="34"/>
      <c r="BJ762" s="34"/>
      <c r="BK762" s="34"/>
      <c r="BL762" s="34"/>
      <c r="BM762" s="34"/>
      <c r="BN762" s="34"/>
      <c r="BO762" s="34"/>
      <c r="BP762" s="34"/>
      <c r="BQ762" s="34"/>
      <c r="BR762" s="34"/>
      <c r="BS762" s="34"/>
      <c r="BT762" s="34"/>
      <c r="BU762" s="34"/>
      <c r="BV762" s="34"/>
      <c r="BW762" s="34"/>
      <c r="BX762" s="34"/>
      <c r="BY762" s="34"/>
      <c r="BZ762" s="34"/>
    </row>
    <row r="763" spans="3:78" s="33" customFormat="1">
      <c r="C763" s="38"/>
      <c r="D763" s="47"/>
      <c r="E763" s="38"/>
      <c r="F763" s="39"/>
      <c r="G763" s="39"/>
      <c r="H763" s="40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4"/>
      <c r="AO763" s="34"/>
      <c r="AP763" s="34"/>
      <c r="AQ763" s="34"/>
      <c r="AR763" s="34"/>
      <c r="AS763" s="34"/>
      <c r="AT763" s="34"/>
      <c r="AU763" s="34"/>
      <c r="AV763" s="34"/>
      <c r="AW763" s="34"/>
      <c r="AX763" s="34"/>
      <c r="AY763" s="34"/>
      <c r="AZ763" s="34"/>
      <c r="BA763" s="34"/>
      <c r="BB763" s="34"/>
      <c r="BC763" s="34"/>
      <c r="BD763" s="34"/>
      <c r="BE763" s="34"/>
      <c r="BF763" s="34"/>
      <c r="BG763" s="34"/>
      <c r="BH763" s="34"/>
      <c r="BI763" s="34"/>
      <c r="BJ763" s="34"/>
      <c r="BK763" s="34"/>
      <c r="BL763" s="34"/>
      <c r="BM763" s="34"/>
      <c r="BN763" s="34"/>
      <c r="BO763" s="34"/>
      <c r="BP763" s="34"/>
      <c r="BQ763" s="34"/>
      <c r="BR763" s="34"/>
      <c r="BS763" s="34"/>
      <c r="BT763" s="34"/>
      <c r="BU763" s="34"/>
      <c r="BV763" s="34"/>
      <c r="BW763" s="34"/>
      <c r="BX763" s="34"/>
      <c r="BY763" s="34"/>
      <c r="BZ763" s="34"/>
    </row>
    <row r="764" spans="3:78" s="33" customFormat="1">
      <c r="C764" s="38"/>
      <c r="D764" s="47"/>
      <c r="E764" s="38"/>
      <c r="F764" s="39"/>
      <c r="G764" s="39"/>
      <c r="H764" s="40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4"/>
      <c r="AO764" s="34"/>
      <c r="AP764" s="34"/>
      <c r="AQ764" s="34"/>
      <c r="AR764" s="34"/>
      <c r="AS764" s="34"/>
      <c r="AT764" s="34"/>
      <c r="AU764" s="34"/>
      <c r="AV764" s="34"/>
      <c r="AW764" s="34"/>
      <c r="AX764" s="34"/>
      <c r="AY764" s="34"/>
      <c r="AZ764" s="34"/>
      <c r="BA764" s="34"/>
      <c r="BB764" s="34"/>
      <c r="BC764" s="34"/>
      <c r="BD764" s="34"/>
      <c r="BE764" s="34"/>
      <c r="BF764" s="34"/>
      <c r="BG764" s="34"/>
      <c r="BH764" s="34"/>
      <c r="BI764" s="34"/>
      <c r="BJ764" s="34"/>
      <c r="BK764" s="34"/>
      <c r="BL764" s="34"/>
      <c r="BM764" s="34"/>
      <c r="BN764" s="34"/>
      <c r="BO764" s="34"/>
      <c r="BP764" s="34"/>
      <c r="BQ764" s="34"/>
      <c r="BR764" s="34"/>
      <c r="BS764" s="34"/>
      <c r="BT764" s="34"/>
      <c r="BU764" s="34"/>
      <c r="BV764" s="34"/>
      <c r="BW764" s="34"/>
      <c r="BX764" s="34"/>
      <c r="BY764" s="34"/>
      <c r="BZ764" s="34"/>
    </row>
    <row r="765" spans="3:78" s="33" customFormat="1">
      <c r="C765" s="38"/>
      <c r="D765" s="47"/>
      <c r="E765" s="38"/>
      <c r="F765" s="39"/>
      <c r="G765" s="39"/>
      <c r="H765" s="40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4"/>
      <c r="AO765" s="34"/>
      <c r="AP765" s="34"/>
      <c r="AQ765" s="34"/>
      <c r="AR765" s="34"/>
      <c r="AS765" s="34"/>
      <c r="AT765" s="34"/>
      <c r="AU765" s="34"/>
      <c r="AV765" s="34"/>
      <c r="AW765" s="34"/>
      <c r="AX765" s="34"/>
      <c r="AY765" s="34"/>
      <c r="AZ765" s="34"/>
      <c r="BA765" s="34"/>
      <c r="BB765" s="34"/>
      <c r="BC765" s="34"/>
      <c r="BD765" s="34"/>
      <c r="BE765" s="34"/>
      <c r="BF765" s="34"/>
      <c r="BG765" s="34"/>
      <c r="BH765" s="34"/>
      <c r="BI765" s="34"/>
      <c r="BJ765" s="34"/>
      <c r="BK765" s="34"/>
      <c r="BL765" s="34"/>
      <c r="BM765" s="34"/>
      <c r="BN765" s="34"/>
      <c r="BO765" s="34"/>
      <c r="BP765" s="34"/>
      <c r="BQ765" s="34"/>
      <c r="BR765" s="34"/>
      <c r="BS765" s="34"/>
      <c r="BT765" s="34"/>
      <c r="BU765" s="34"/>
      <c r="BV765" s="34"/>
      <c r="BW765" s="34"/>
      <c r="BX765" s="34"/>
      <c r="BY765" s="34"/>
      <c r="BZ765" s="34"/>
    </row>
    <row r="766" spans="3:78" s="33" customFormat="1">
      <c r="C766" s="38"/>
      <c r="D766" s="47"/>
      <c r="E766" s="38"/>
      <c r="F766" s="39"/>
      <c r="G766" s="39"/>
      <c r="H766" s="40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4"/>
      <c r="AO766" s="34"/>
      <c r="AP766" s="34"/>
      <c r="AQ766" s="34"/>
      <c r="AR766" s="34"/>
      <c r="AS766" s="34"/>
      <c r="AT766" s="34"/>
      <c r="AU766" s="34"/>
      <c r="AV766" s="34"/>
      <c r="AW766" s="34"/>
      <c r="AX766" s="34"/>
      <c r="AY766" s="34"/>
      <c r="AZ766" s="34"/>
      <c r="BA766" s="34"/>
      <c r="BB766" s="34"/>
      <c r="BC766" s="34"/>
      <c r="BD766" s="34"/>
      <c r="BE766" s="34"/>
      <c r="BF766" s="34"/>
      <c r="BG766" s="34"/>
      <c r="BH766" s="34"/>
      <c r="BI766" s="34"/>
      <c r="BJ766" s="34"/>
      <c r="BK766" s="34"/>
      <c r="BL766" s="34"/>
      <c r="BM766" s="34"/>
      <c r="BN766" s="34"/>
      <c r="BO766" s="34"/>
      <c r="BP766" s="34"/>
      <c r="BQ766" s="34"/>
      <c r="BR766" s="34"/>
      <c r="BS766" s="34"/>
      <c r="BT766" s="34"/>
      <c r="BU766" s="34"/>
      <c r="BV766" s="34"/>
      <c r="BW766" s="34"/>
      <c r="BX766" s="34"/>
      <c r="BY766" s="34"/>
      <c r="BZ766" s="34"/>
    </row>
    <row r="767" spans="3:78" s="33" customFormat="1">
      <c r="C767" s="38"/>
      <c r="D767" s="47"/>
      <c r="E767" s="38"/>
      <c r="F767" s="39"/>
      <c r="G767" s="39"/>
      <c r="H767" s="40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4"/>
      <c r="AO767" s="34"/>
      <c r="AP767" s="34"/>
      <c r="AQ767" s="34"/>
      <c r="AR767" s="34"/>
      <c r="AS767" s="34"/>
      <c r="AT767" s="34"/>
      <c r="AU767" s="34"/>
      <c r="AV767" s="34"/>
      <c r="AW767" s="34"/>
      <c r="AX767" s="34"/>
      <c r="AY767" s="34"/>
      <c r="AZ767" s="34"/>
      <c r="BA767" s="34"/>
      <c r="BB767" s="34"/>
      <c r="BC767" s="34"/>
      <c r="BD767" s="34"/>
      <c r="BE767" s="34"/>
      <c r="BF767" s="34"/>
      <c r="BG767" s="34"/>
      <c r="BH767" s="34"/>
      <c r="BI767" s="34"/>
      <c r="BJ767" s="34"/>
      <c r="BK767" s="34"/>
      <c r="BL767" s="34"/>
      <c r="BM767" s="34"/>
      <c r="BN767" s="34"/>
      <c r="BO767" s="34"/>
      <c r="BP767" s="34"/>
      <c r="BQ767" s="34"/>
      <c r="BR767" s="34"/>
      <c r="BS767" s="34"/>
      <c r="BT767" s="34"/>
      <c r="BU767" s="34"/>
      <c r="BV767" s="34"/>
      <c r="BW767" s="34"/>
      <c r="BX767" s="34"/>
      <c r="BY767" s="34"/>
      <c r="BZ767" s="34"/>
    </row>
    <row r="768" spans="3:78" s="33" customFormat="1">
      <c r="C768" s="38"/>
      <c r="D768" s="47"/>
      <c r="E768" s="38"/>
      <c r="F768" s="39"/>
      <c r="G768" s="39"/>
      <c r="H768" s="40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4"/>
      <c r="AO768" s="34"/>
      <c r="AP768" s="34"/>
      <c r="AQ768" s="34"/>
      <c r="AR768" s="34"/>
      <c r="AS768" s="34"/>
      <c r="AT768" s="34"/>
      <c r="AU768" s="34"/>
      <c r="AV768" s="34"/>
      <c r="AW768" s="34"/>
      <c r="AX768" s="34"/>
      <c r="AY768" s="34"/>
      <c r="AZ768" s="34"/>
      <c r="BA768" s="34"/>
      <c r="BB768" s="34"/>
      <c r="BC768" s="34"/>
      <c r="BD768" s="34"/>
      <c r="BE768" s="34"/>
      <c r="BF768" s="34"/>
      <c r="BG768" s="34"/>
      <c r="BH768" s="34"/>
      <c r="BI768" s="34"/>
      <c r="BJ768" s="34"/>
      <c r="BK768" s="34"/>
      <c r="BL768" s="34"/>
      <c r="BM768" s="34"/>
      <c r="BN768" s="34"/>
      <c r="BO768" s="34"/>
      <c r="BP768" s="34"/>
      <c r="BQ768" s="34"/>
      <c r="BR768" s="34"/>
      <c r="BS768" s="34"/>
      <c r="BT768" s="34"/>
      <c r="BU768" s="34"/>
      <c r="BV768" s="34"/>
      <c r="BW768" s="34"/>
      <c r="BX768" s="34"/>
      <c r="BY768" s="34"/>
      <c r="BZ768" s="34"/>
    </row>
    <row r="769" spans="3:78" s="33" customFormat="1">
      <c r="C769" s="38"/>
      <c r="D769" s="47"/>
      <c r="E769" s="38"/>
      <c r="F769" s="39"/>
      <c r="G769" s="39"/>
      <c r="H769" s="40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4"/>
      <c r="AO769" s="34"/>
      <c r="AP769" s="34"/>
      <c r="AQ769" s="34"/>
      <c r="AR769" s="34"/>
      <c r="AS769" s="34"/>
      <c r="AT769" s="34"/>
      <c r="AU769" s="34"/>
      <c r="AV769" s="34"/>
      <c r="AW769" s="34"/>
      <c r="AX769" s="34"/>
      <c r="AY769" s="34"/>
      <c r="AZ769" s="34"/>
      <c r="BA769" s="34"/>
      <c r="BB769" s="34"/>
      <c r="BC769" s="34"/>
      <c r="BD769" s="34"/>
      <c r="BE769" s="34"/>
      <c r="BF769" s="34"/>
      <c r="BG769" s="34"/>
      <c r="BH769" s="34"/>
      <c r="BI769" s="34"/>
      <c r="BJ769" s="34"/>
      <c r="BK769" s="34"/>
      <c r="BL769" s="34"/>
      <c r="BM769" s="34"/>
      <c r="BN769" s="34"/>
      <c r="BO769" s="34"/>
      <c r="BP769" s="34"/>
      <c r="BQ769" s="34"/>
      <c r="BR769" s="34"/>
      <c r="BS769" s="34"/>
      <c r="BT769" s="34"/>
      <c r="BU769" s="34"/>
      <c r="BV769" s="34"/>
      <c r="BW769" s="34"/>
      <c r="BX769" s="34"/>
      <c r="BY769" s="34"/>
      <c r="BZ769" s="34"/>
    </row>
    <row r="770" spans="3:78" s="33" customFormat="1">
      <c r="C770" s="38"/>
      <c r="D770" s="47"/>
      <c r="E770" s="38"/>
      <c r="F770" s="39"/>
      <c r="G770" s="39"/>
      <c r="H770" s="40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4"/>
      <c r="AO770" s="34"/>
      <c r="AP770" s="34"/>
      <c r="AQ770" s="34"/>
      <c r="AR770" s="34"/>
      <c r="AS770" s="34"/>
      <c r="AT770" s="34"/>
      <c r="AU770" s="34"/>
      <c r="AV770" s="34"/>
      <c r="AW770" s="34"/>
      <c r="AX770" s="34"/>
      <c r="AY770" s="34"/>
      <c r="AZ770" s="34"/>
      <c r="BA770" s="34"/>
      <c r="BB770" s="34"/>
      <c r="BC770" s="34"/>
      <c r="BD770" s="34"/>
      <c r="BE770" s="34"/>
      <c r="BF770" s="34"/>
      <c r="BG770" s="34"/>
      <c r="BH770" s="34"/>
      <c r="BI770" s="34"/>
      <c r="BJ770" s="34"/>
      <c r="BK770" s="34"/>
      <c r="BL770" s="34"/>
      <c r="BM770" s="34"/>
      <c r="BN770" s="34"/>
      <c r="BO770" s="34"/>
      <c r="BP770" s="34"/>
      <c r="BQ770" s="34"/>
      <c r="BR770" s="34"/>
      <c r="BS770" s="34"/>
      <c r="BT770" s="34"/>
      <c r="BU770" s="34"/>
      <c r="BV770" s="34"/>
      <c r="BW770" s="34"/>
      <c r="BX770" s="34"/>
      <c r="BY770" s="34"/>
      <c r="BZ770" s="34"/>
    </row>
    <row r="771" spans="3:78" s="33" customFormat="1">
      <c r="C771" s="38"/>
      <c r="D771" s="47"/>
      <c r="E771" s="38"/>
      <c r="F771" s="39"/>
      <c r="G771" s="39"/>
      <c r="H771" s="40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4"/>
      <c r="AO771" s="34"/>
      <c r="AP771" s="34"/>
      <c r="AQ771" s="34"/>
      <c r="AR771" s="34"/>
      <c r="AS771" s="34"/>
      <c r="AT771" s="34"/>
      <c r="AU771" s="34"/>
      <c r="AV771" s="34"/>
      <c r="AW771" s="34"/>
      <c r="AX771" s="34"/>
      <c r="AY771" s="34"/>
      <c r="AZ771" s="34"/>
      <c r="BA771" s="34"/>
      <c r="BB771" s="34"/>
      <c r="BC771" s="34"/>
      <c r="BD771" s="34"/>
      <c r="BE771" s="34"/>
      <c r="BF771" s="34"/>
      <c r="BG771" s="34"/>
      <c r="BH771" s="34"/>
      <c r="BI771" s="34"/>
      <c r="BJ771" s="34"/>
      <c r="BK771" s="34"/>
      <c r="BL771" s="34"/>
      <c r="BM771" s="34"/>
      <c r="BN771" s="34"/>
      <c r="BO771" s="34"/>
      <c r="BP771" s="34"/>
      <c r="BQ771" s="34"/>
      <c r="BR771" s="34"/>
      <c r="BS771" s="34"/>
      <c r="BT771" s="34"/>
      <c r="BU771" s="34"/>
      <c r="BV771" s="34"/>
      <c r="BW771" s="34"/>
      <c r="BX771" s="34"/>
      <c r="BY771" s="34"/>
      <c r="BZ771" s="34"/>
    </row>
    <row r="772" spans="3:78" s="33" customFormat="1">
      <c r="C772" s="38"/>
      <c r="D772" s="47"/>
      <c r="E772" s="38"/>
      <c r="F772" s="39"/>
      <c r="G772" s="39"/>
      <c r="H772" s="40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4"/>
      <c r="AO772" s="34"/>
      <c r="AP772" s="34"/>
      <c r="AQ772" s="34"/>
      <c r="AR772" s="34"/>
      <c r="AS772" s="34"/>
      <c r="AT772" s="34"/>
      <c r="AU772" s="34"/>
      <c r="AV772" s="34"/>
      <c r="AW772" s="34"/>
      <c r="AX772" s="34"/>
      <c r="AY772" s="34"/>
      <c r="AZ772" s="34"/>
      <c r="BA772" s="34"/>
      <c r="BB772" s="34"/>
      <c r="BC772" s="34"/>
      <c r="BD772" s="34"/>
      <c r="BE772" s="34"/>
      <c r="BF772" s="34"/>
      <c r="BG772" s="34"/>
      <c r="BH772" s="34"/>
      <c r="BI772" s="34"/>
      <c r="BJ772" s="34"/>
      <c r="BK772" s="34"/>
      <c r="BL772" s="34"/>
      <c r="BM772" s="34"/>
      <c r="BN772" s="34"/>
      <c r="BO772" s="34"/>
      <c r="BP772" s="34"/>
      <c r="BQ772" s="34"/>
      <c r="BR772" s="34"/>
      <c r="BS772" s="34"/>
      <c r="BT772" s="34"/>
      <c r="BU772" s="34"/>
      <c r="BV772" s="34"/>
      <c r="BW772" s="34"/>
      <c r="BX772" s="34"/>
      <c r="BY772" s="34"/>
      <c r="BZ772" s="34"/>
    </row>
    <row r="773" spans="3:78" s="33" customFormat="1">
      <c r="C773" s="38"/>
      <c r="D773" s="47"/>
      <c r="E773" s="38"/>
      <c r="F773" s="39"/>
      <c r="G773" s="39"/>
      <c r="H773" s="40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4"/>
      <c r="AO773" s="34"/>
      <c r="AP773" s="34"/>
      <c r="AQ773" s="34"/>
      <c r="AR773" s="34"/>
      <c r="AS773" s="34"/>
      <c r="AT773" s="34"/>
      <c r="AU773" s="34"/>
      <c r="AV773" s="34"/>
      <c r="AW773" s="34"/>
      <c r="AX773" s="34"/>
      <c r="AY773" s="34"/>
      <c r="AZ773" s="34"/>
      <c r="BA773" s="34"/>
      <c r="BB773" s="34"/>
      <c r="BC773" s="34"/>
      <c r="BD773" s="34"/>
      <c r="BE773" s="34"/>
      <c r="BF773" s="34"/>
      <c r="BG773" s="34"/>
      <c r="BH773" s="34"/>
      <c r="BI773" s="34"/>
      <c r="BJ773" s="34"/>
      <c r="BK773" s="34"/>
      <c r="BL773" s="34"/>
      <c r="BM773" s="34"/>
      <c r="BN773" s="34"/>
      <c r="BO773" s="34"/>
      <c r="BP773" s="34"/>
      <c r="BQ773" s="34"/>
      <c r="BR773" s="34"/>
      <c r="BS773" s="34"/>
      <c r="BT773" s="34"/>
      <c r="BU773" s="34"/>
      <c r="BV773" s="34"/>
      <c r="BW773" s="34"/>
      <c r="BX773" s="34"/>
      <c r="BY773" s="34"/>
      <c r="BZ773" s="34"/>
    </row>
    <row r="774" spans="3:78" s="33" customFormat="1">
      <c r="C774" s="38"/>
      <c r="D774" s="47"/>
      <c r="E774" s="38"/>
      <c r="F774" s="39"/>
      <c r="G774" s="39"/>
      <c r="H774" s="40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4"/>
      <c r="AO774" s="34"/>
      <c r="AP774" s="34"/>
      <c r="AQ774" s="34"/>
      <c r="AR774" s="34"/>
      <c r="AS774" s="34"/>
      <c r="AT774" s="34"/>
      <c r="AU774" s="34"/>
      <c r="AV774" s="34"/>
      <c r="AW774" s="34"/>
      <c r="AX774" s="34"/>
      <c r="AY774" s="34"/>
      <c r="AZ774" s="34"/>
      <c r="BA774" s="34"/>
      <c r="BB774" s="34"/>
      <c r="BC774" s="34"/>
      <c r="BD774" s="34"/>
      <c r="BE774" s="34"/>
      <c r="BF774" s="34"/>
      <c r="BG774" s="34"/>
      <c r="BH774" s="34"/>
      <c r="BI774" s="34"/>
      <c r="BJ774" s="34"/>
      <c r="BK774" s="34"/>
      <c r="BL774" s="34"/>
      <c r="BM774" s="34"/>
      <c r="BN774" s="34"/>
      <c r="BO774" s="34"/>
      <c r="BP774" s="34"/>
      <c r="BQ774" s="34"/>
      <c r="BR774" s="34"/>
      <c r="BS774" s="34"/>
      <c r="BT774" s="34"/>
      <c r="BU774" s="34"/>
      <c r="BV774" s="34"/>
      <c r="BW774" s="34"/>
      <c r="BX774" s="34"/>
      <c r="BY774" s="34"/>
      <c r="BZ774" s="34"/>
    </row>
    <row r="775" spans="3:78" s="33" customFormat="1">
      <c r="C775" s="38"/>
      <c r="D775" s="47"/>
      <c r="E775" s="38"/>
      <c r="F775" s="39"/>
      <c r="G775" s="39"/>
      <c r="H775" s="40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4"/>
      <c r="AO775" s="34"/>
      <c r="AP775" s="34"/>
      <c r="AQ775" s="34"/>
      <c r="AR775" s="34"/>
      <c r="AS775" s="34"/>
      <c r="AT775" s="34"/>
      <c r="AU775" s="34"/>
      <c r="AV775" s="34"/>
      <c r="AW775" s="34"/>
      <c r="AX775" s="34"/>
      <c r="AY775" s="34"/>
      <c r="AZ775" s="34"/>
      <c r="BA775" s="34"/>
      <c r="BB775" s="34"/>
      <c r="BC775" s="34"/>
      <c r="BD775" s="34"/>
      <c r="BE775" s="34"/>
      <c r="BF775" s="34"/>
      <c r="BG775" s="34"/>
      <c r="BH775" s="34"/>
      <c r="BI775" s="34"/>
      <c r="BJ775" s="34"/>
      <c r="BK775" s="34"/>
      <c r="BL775" s="34"/>
      <c r="BM775" s="34"/>
      <c r="BN775" s="34"/>
      <c r="BO775" s="34"/>
      <c r="BP775" s="34"/>
      <c r="BQ775" s="34"/>
      <c r="BR775" s="34"/>
      <c r="BS775" s="34"/>
      <c r="BT775" s="34"/>
      <c r="BU775" s="34"/>
      <c r="BV775" s="34"/>
      <c r="BW775" s="34"/>
      <c r="BX775" s="34"/>
      <c r="BY775" s="34"/>
      <c r="BZ775" s="34"/>
    </row>
    <row r="776" spans="3:78" s="33" customFormat="1">
      <c r="C776" s="38"/>
      <c r="D776" s="47"/>
      <c r="E776" s="38"/>
      <c r="F776" s="39"/>
      <c r="G776" s="39"/>
      <c r="H776" s="40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4"/>
      <c r="AO776" s="34"/>
      <c r="AP776" s="34"/>
      <c r="AQ776" s="34"/>
      <c r="AR776" s="34"/>
      <c r="AS776" s="34"/>
      <c r="AT776" s="34"/>
      <c r="AU776" s="34"/>
      <c r="AV776" s="34"/>
      <c r="AW776" s="34"/>
      <c r="AX776" s="34"/>
      <c r="AY776" s="34"/>
      <c r="AZ776" s="34"/>
      <c r="BA776" s="34"/>
      <c r="BB776" s="34"/>
      <c r="BC776" s="34"/>
      <c r="BD776" s="34"/>
      <c r="BE776" s="34"/>
      <c r="BF776" s="34"/>
      <c r="BG776" s="34"/>
      <c r="BH776" s="34"/>
      <c r="BI776" s="34"/>
      <c r="BJ776" s="34"/>
      <c r="BK776" s="34"/>
      <c r="BL776" s="34"/>
      <c r="BM776" s="34"/>
      <c r="BN776" s="34"/>
      <c r="BO776" s="34"/>
      <c r="BP776" s="34"/>
      <c r="BQ776" s="34"/>
      <c r="BR776" s="34"/>
      <c r="BS776" s="34"/>
      <c r="BT776" s="34"/>
      <c r="BU776" s="34"/>
      <c r="BV776" s="34"/>
      <c r="BW776" s="34"/>
      <c r="BX776" s="34"/>
      <c r="BY776" s="34"/>
      <c r="BZ776" s="34"/>
    </row>
    <row r="777" spans="3:78" s="33" customFormat="1">
      <c r="C777" s="38"/>
      <c r="D777" s="47"/>
      <c r="E777" s="38"/>
      <c r="F777" s="39"/>
      <c r="G777" s="39"/>
      <c r="H777" s="40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4"/>
      <c r="AO777" s="34"/>
      <c r="AP777" s="34"/>
      <c r="AQ777" s="34"/>
      <c r="AR777" s="34"/>
      <c r="AS777" s="34"/>
      <c r="AT777" s="34"/>
      <c r="AU777" s="34"/>
      <c r="AV777" s="34"/>
      <c r="AW777" s="34"/>
      <c r="AX777" s="34"/>
      <c r="AY777" s="34"/>
      <c r="AZ777" s="34"/>
      <c r="BA777" s="34"/>
      <c r="BB777" s="34"/>
      <c r="BC777" s="34"/>
      <c r="BD777" s="34"/>
      <c r="BE777" s="34"/>
      <c r="BF777" s="34"/>
      <c r="BG777" s="34"/>
      <c r="BH777" s="34"/>
      <c r="BI777" s="34"/>
      <c r="BJ777" s="34"/>
      <c r="BK777" s="34"/>
      <c r="BL777" s="34"/>
      <c r="BM777" s="34"/>
      <c r="BN777" s="34"/>
      <c r="BO777" s="34"/>
      <c r="BP777" s="34"/>
      <c r="BQ777" s="34"/>
      <c r="BR777" s="34"/>
      <c r="BS777" s="34"/>
      <c r="BT777" s="34"/>
      <c r="BU777" s="34"/>
      <c r="BV777" s="34"/>
      <c r="BW777" s="34"/>
      <c r="BX777" s="34"/>
      <c r="BY777" s="34"/>
      <c r="BZ777" s="34"/>
    </row>
    <row r="778" spans="3:78" s="33" customFormat="1">
      <c r="C778" s="38"/>
      <c r="D778" s="47"/>
      <c r="E778" s="38"/>
      <c r="F778" s="39"/>
      <c r="G778" s="39"/>
      <c r="H778" s="40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4"/>
      <c r="AO778" s="34"/>
      <c r="AP778" s="34"/>
      <c r="AQ778" s="34"/>
      <c r="AR778" s="34"/>
      <c r="AS778" s="34"/>
      <c r="AT778" s="34"/>
      <c r="AU778" s="34"/>
      <c r="AV778" s="34"/>
      <c r="AW778" s="34"/>
      <c r="AX778" s="34"/>
      <c r="AY778" s="34"/>
      <c r="AZ778" s="34"/>
      <c r="BA778" s="34"/>
      <c r="BB778" s="34"/>
      <c r="BC778" s="34"/>
      <c r="BD778" s="34"/>
      <c r="BE778" s="34"/>
      <c r="BF778" s="34"/>
      <c r="BG778" s="34"/>
      <c r="BH778" s="34"/>
      <c r="BI778" s="34"/>
      <c r="BJ778" s="34"/>
      <c r="BK778" s="34"/>
      <c r="BL778" s="34"/>
      <c r="BM778" s="34"/>
      <c r="BN778" s="34"/>
      <c r="BO778" s="34"/>
      <c r="BP778" s="34"/>
      <c r="BQ778" s="34"/>
      <c r="BR778" s="34"/>
      <c r="BS778" s="34"/>
      <c r="BT778" s="34"/>
      <c r="BU778" s="34"/>
      <c r="BV778" s="34"/>
      <c r="BW778" s="34"/>
      <c r="BX778" s="34"/>
      <c r="BY778" s="34"/>
      <c r="BZ778" s="34"/>
    </row>
    <row r="779" spans="3:78" s="33" customFormat="1">
      <c r="C779" s="38"/>
      <c r="D779" s="47"/>
      <c r="E779" s="38"/>
      <c r="F779" s="39"/>
      <c r="G779" s="39"/>
      <c r="H779" s="40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4"/>
      <c r="AO779" s="34"/>
      <c r="AP779" s="34"/>
      <c r="AQ779" s="34"/>
      <c r="AR779" s="34"/>
      <c r="AS779" s="34"/>
      <c r="AT779" s="34"/>
      <c r="AU779" s="34"/>
      <c r="AV779" s="34"/>
      <c r="AW779" s="34"/>
      <c r="AX779" s="34"/>
      <c r="AY779" s="34"/>
      <c r="AZ779" s="34"/>
      <c r="BA779" s="34"/>
      <c r="BB779" s="34"/>
      <c r="BC779" s="34"/>
      <c r="BD779" s="34"/>
      <c r="BE779" s="34"/>
      <c r="BF779" s="34"/>
      <c r="BG779" s="34"/>
      <c r="BH779" s="34"/>
      <c r="BI779" s="34"/>
      <c r="BJ779" s="34"/>
      <c r="BK779" s="34"/>
      <c r="BL779" s="34"/>
      <c r="BM779" s="34"/>
      <c r="BN779" s="34"/>
      <c r="BO779" s="34"/>
      <c r="BP779" s="34"/>
      <c r="BQ779" s="34"/>
      <c r="BR779" s="34"/>
      <c r="BS779" s="34"/>
      <c r="BT779" s="34"/>
      <c r="BU779" s="34"/>
      <c r="BV779" s="34"/>
      <c r="BW779" s="34"/>
      <c r="BX779" s="34"/>
      <c r="BY779" s="34"/>
      <c r="BZ779" s="34"/>
    </row>
    <row r="780" spans="3:78" s="33" customFormat="1">
      <c r="C780" s="38"/>
      <c r="D780" s="47"/>
      <c r="E780" s="38"/>
      <c r="F780" s="39"/>
      <c r="G780" s="39"/>
      <c r="H780" s="40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4"/>
      <c r="AO780" s="34"/>
      <c r="AP780" s="34"/>
      <c r="AQ780" s="34"/>
      <c r="AR780" s="34"/>
      <c r="AS780" s="34"/>
      <c r="AT780" s="34"/>
      <c r="AU780" s="34"/>
      <c r="AV780" s="34"/>
      <c r="AW780" s="34"/>
      <c r="AX780" s="34"/>
      <c r="AY780" s="34"/>
      <c r="AZ780" s="34"/>
      <c r="BA780" s="34"/>
      <c r="BB780" s="34"/>
      <c r="BC780" s="34"/>
      <c r="BD780" s="34"/>
      <c r="BE780" s="34"/>
      <c r="BF780" s="34"/>
      <c r="BG780" s="34"/>
      <c r="BH780" s="34"/>
      <c r="BI780" s="34"/>
      <c r="BJ780" s="34"/>
      <c r="BK780" s="34"/>
      <c r="BL780" s="34"/>
      <c r="BM780" s="34"/>
      <c r="BN780" s="34"/>
      <c r="BO780" s="34"/>
      <c r="BP780" s="34"/>
      <c r="BQ780" s="34"/>
      <c r="BR780" s="34"/>
      <c r="BS780" s="34"/>
      <c r="BT780" s="34"/>
      <c r="BU780" s="34"/>
      <c r="BV780" s="34"/>
      <c r="BW780" s="34"/>
      <c r="BX780" s="34"/>
      <c r="BY780" s="34"/>
      <c r="BZ780" s="34"/>
    </row>
    <row r="781" spans="3:78" s="33" customFormat="1">
      <c r="C781" s="38"/>
      <c r="D781" s="47"/>
      <c r="E781" s="38"/>
      <c r="F781" s="39"/>
      <c r="G781" s="39"/>
      <c r="H781" s="40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4"/>
      <c r="AO781" s="34"/>
      <c r="AP781" s="34"/>
      <c r="AQ781" s="34"/>
      <c r="AR781" s="34"/>
      <c r="AS781" s="34"/>
      <c r="AT781" s="34"/>
      <c r="AU781" s="34"/>
      <c r="AV781" s="34"/>
      <c r="AW781" s="34"/>
      <c r="AX781" s="34"/>
      <c r="AY781" s="34"/>
      <c r="AZ781" s="34"/>
      <c r="BA781" s="34"/>
      <c r="BB781" s="34"/>
      <c r="BC781" s="34"/>
      <c r="BD781" s="34"/>
      <c r="BE781" s="34"/>
      <c r="BF781" s="34"/>
      <c r="BG781" s="34"/>
      <c r="BH781" s="34"/>
      <c r="BI781" s="34"/>
      <c r="BJ781" s="34"/>
      <c r="BK781" s="34"/>
      <c r="BL781" s="34"/>
      <c r="BM781" s="34"/>
      <c r="BN781" s="34"/>
      <c r="BO781" s="34"/>
      <c r="BP781" s="34"/>
      <c r="BQ781" s="34"/>
      <c r="BR781" s="34"/>
      <c r="BS781" s="34"/>
      <c r="BT781" s="34"/>
      <c r="BU781" s="34"/>
      <c r="BV781" s="34"/>
      <c r="BW781" s="34"/>
      <c r="BX781" s="34"/>
      <c r="BY781" s="34"/>
      <c r="BZ781" s="34"/>
    </row>
    <row r="782" spans="3:78" s="33" customFormat="1">
      <c r="C782" s="38"/>
      <c r="D782" s="47"/>
      <c r="E782" s="38"/>
      <c r="F782" s="39"/>
      <c r="G782" s="39"/>
      <c r="H782" s="40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4"/>
      <c r="AO782" s="34"/>
      <c r="AP782" s="34"/>
      <c r="AQ782" s="34"/>
      <c r="AR782" s="34"/>
      <c r="AS782" s="34"/>
      <c r="AT782" s="34"/>
      <c r="AU782" s="34"/>
      <c r="AV782" s="34"/>
      <c r="AW782" s="34"/>
      <c r="AX782" s="34"/>
      <c r="AY782" s="34"/>
      <c r="AZ782" s="34"/>
      <c r="BA782" s="34"/>
      <c r="BB782" s="34"/>
      <c r="BC782" s="34"/>
      <c r="BD782" s="34"/>
      <c r="BE782" s="34"/>
      <c r="BF782" s="34"/>
      <c r="BG782" s="34"/>
      <c r="BH782" s="34"/>
      <c r="BI782" s="34"/>
      <c r="BJ782" s="34"/>
      <c r="BK782" s="34"/>
      <c r="BL782" s="34"/>
      <c r="BM782" s="34"/>
      <c r="BN782" s="34"/>
      <c r="BO782" s="34"/>
      <c r="BP782" s="34"/>
      <c r="BQ782" s="34"/>
      <c r="BR782" s="34"/>
      <c r="BS782" s="34"/>
      <c r="BT782" s="34"/>
      <c r="BU782" s="34"/>
      <c r="BV782" s="34"/>
      <c r="BW782" s="34"/>
      <c r="BX782" s="34"/>
      <c r="BY782" s="34"/>
      <c r="BZ782" s="34"/>
    </row>
    <row r="783" spans="3:78" s="33" customFormat="1">
      <c r="C783" s="38"/>
      <c r="D783" s="47"/>
      <c r="E783" s="38"/>
      <c r="F783" s="39"/>
      <c r="G783" s="39"/>
      <c r="H783" s="40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4"/>
      <c r="AO783" s="34"/>
      <c r="AP783" s="34"/>
      <c r="AQ783" s="34"/>
      <c r="AR783" s="34"/>
      <c r="AS783" s="34"/>
      <c r="AT783" s="34"/>
      <c r="AU783" s="34"/>
      <c r="AV783" s="34"/>
      <c r="AW783" s="34"/>
      <c r="AX783" s="34"/>
      <c r="AY783" s="34"/>
      <c r="AZ783" s="34"/>
      <c r="BA783" s="34"/>
      <c r="BB783" s="34"/>
      <c r="BC783" s="34"/>
      <c r="BD783" s="34"/>
      <c r="BE783" s="34"/>
      <c r="BF783" s="34"/>
      <c r="BG783" s="34"/>
      <c r="BH783" s="34"/>
      <c r="BI783" s="34"/>
      <c r="BJ783" s="34"/>
      <c r="BK783" s="34"/>
      <c r="BL783" s="34"/>
      <c r="BM783" s="34"/>
      <c r="BN783" s="34"/>
      <c r="BO783" s="34"/>
      <c r="BP783" s="34"/>
      <c r="BQ783" s="34"/>
      <c r="BR783" s="34"/>
      <c r="BS783" s="34"/>
      <c r="BT783" s="34"/>
      <c r="BU783" s="34"/>
      <c r="BV783" s="34"/>
      <c r="BW783" s="34"/>
      <c r="BX783" s="34"/>
      <c r="BY783" s="34"/>
      <c r="BZ783" s="34"/>
    </row>
    <row r="784" spans="3:78" s="33" customFormat="1">
      <c r="C784" s="38"/>
      <c r="D784" s="47"/>
      <c r="E784" s="38"/>
      <c r="F784" s="39"/>
      <c r="G784" s="39"/>
      <c r="H784" s="40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4"/>
      <c r="AO784" s="34"/>
      <c r="AP784" s="34"/>
      <c r="AQ784" s="34"/>
      <c r="AR784" s="34"/>
      <c r="AS784" s="34"/>
      <c r="AT784" s="34"/>
      <c r="AU784" s="34"/>
      <c r="AV784" s="34"/>
      <c r="AW784" s="34"/>
      <c r="AX784" s="34"/>
      <c r="AY784" s="34"/>
      <c r="AZ784" s="34"/>
      <c r="BA784" s="34"/>
      <c r="BB784" s="34"/>
      <c r="BC784" s="34"/>
      <c r="BD784" s="34"/>
      <c r="BE784" s="34"/>
      <c r="BF784" s="34"/>
      <c r="BG784" s="34"/>
      <c r="BH784" s="34"/>
      <c r="BI784" s="34"/>
      <c r="BJ784" s="34"/>
      <c r="BK784" s="34"/>
      <c r="BL784" s="34"/>
      <c r="BM784" s="34"/>
      <c r="BN784" s="34"/>
      <c r="BO784" s="34"/>
      <c r="BP784" s="34"/>
      <c r="BQ784" s="34"/>
      <c r="BR784" s="34"/>
      <c r="BS784" s="34"/>
      <c r="BT784" s="34"/>
      <c r="BU784" s="34"/>
      <c r="BV784" s="34"/>
      <c r="BW784" s="34"/>
      <c r="BX784" s="34"/>
      <c r="BY784" s="34"/>
      <c r="BZ784" s="34"/>
    </row>
    <row r="785" spans="3:78" s="33" customFormat="1">
      <c r="C785" s="38"/>
      <c r="D785" s="47"/>
      <c r="E785" s="38"/>
      <c r="F785" s="39"/>
      <c r="G785" s="39"/>
      <c r="H785" s="40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4"/>
      <c r="AO785" s="34"/>
      <c r="AP785" s="34"/>
      <c r="AQ785" s="34"/>
      <c r="AR785" s="34"/>
      <c r="AS785" s="34"/>
      <c r="AT785" s="34"/>
      <c r="AU785" s="34"/>
      <c r="AV785" s="34"/>
      <c r="AW785" s="34"/>
      <c r="AX785" s="34"/>
      <c r="AY785" s="34"/>
      <c r="AZ785" s="34"/>
      <c r="BA785" s="34"/>
      <c r="BB785" s="34"/>
      <c r="BC785" s="34"/>
      <c r="BD785" s="34"/>
      <c r="BE785" s="34"/>
      <c r="BF785" s="34"/>
      <c r="BG785" s="34"/>
      <c r="BH785" s="34"/>
      <c r="BI785" s="34"/>
      <c r="BJ785" s="34"/>
      <c r="BK785" s="34"/>
      <c r="BL785" s="34"/>
      <c r="BM785" s="34"/>
      <c r="BN785" s="34"/>
      <c r="BO785" s="34"/>
      <c r="BP785" s="34"/>
      <c r="BQ785" s="34"/>
      <c r="BR785" s="34"/>
      <c r="BS785" s="34"/>
      <c r="BT785" s="34"/>
      <c r="BU785" s="34"/>
      <c r="BV785" s="34"/>
      <c r="BW785" s="34"/>
      <c r="BX785" s="34"/>
      <c r="BY785" s="34"/>
      <c r="BZ785" s="34"/>
    </row>
    <row r="786" spans="3:78" s="33" customFormat="1">
      <c r="C786" s="38"/>
      <c r="D786" s="47"/>
      <c r="E786" s="38"/>
      <c r="F786" s="39"/>
      <c r="G786" s="39"/>
      <c r="H786" s="40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4"/>
      <c r="AO786" s="34"/>
      <c r="AP786" s="34"/>
      <c r="AQ786" s="34"/>
      <c r="AR786" s="34"/>
      <c r="AS786" s="34"/>
      <c r="AT786" s="34"/>
      <c r="AU786" s="34"/>
      <c r="AV786" s="34"/>
      <c r="AW786" s="34"/>
      <c r="AX786" s="34"/>
      <c r="AY786" s="34"/>
      <c r="AZ786" s="34"/>
      <c r="BA786" s="34"/>
      <c r="BB786" s="34"/>
      <c r="BC786" s="34"/>
      <c r="BD786" s="34"/>
      <c r="BE786" s="34"/>
      <c r="BF786" s="34"/>
      <c r="BG786" s="34"/>
      <c r="BH786" s="34"/>
      <c r="BI786" s="34"/>
      <c r="BJ786" s="34"/>
      <c r="BK786" s="34"/>
      <c r="BL786" s="34"/>
      <c r="BM786" s="34"/>
      <c r="BN786" s="34"/>
      <c r="BO786" s="34"/>
      <c r="BP786" s="34"/>
      <c r="BQ786" s="34"/>
      <c r="BR786" s="34"/>
      <c r="BS786" s="34"/>
      <c r="BT786" s="34"/>
      <c r="BU786" s="34"/>
      <c r="BV786" s="34"/>
      <c r="BW786" s="34"/>
      <c r="BX786" s="34"/>
      <c r="BY786" s="34"/>
      <c r="BZ786" s="34"/>
    </row>
    <row r="787" spans="3:78" s="33" customFormat="1">
      <c r="C787" s="38"/>
      <c r="D787" s="47"/>
      <c r="E787" s="38"/>
      <c r="F787" s="39"/>
      <c r="G787" s="39"/>
      <c r="H787" s="40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4"/>
      <c r="AO787" s="34"/>
      <c r="AP787" s="34"/>
      <c r="AQ787" s="34"/>
      <c r="AR787" s="34"/>
      <c r="AS787" s="34"/>
      <c r="AT787" s="34"/>
      <c r="AU787" s="34"/>
      <c r="AV787" s="34"/>
      <c r="AW787" s="34"/>
      <c r="AX787" s="34"/>
      <c r="AY787" s="34"/>
      <c r="AZ787" s="34"/>
      <c r="BA787" s="34"/>
      <c r="BB787" s="34"/>
      <c r="BC787" s="34"/>
      <c r="BD787" s="34"/>
      <c r="BE787" s="34"/>
      <c r="BF787" s="34"/>
      <c r="BG787" s="34"/>
      <c r="BH787" s="34"/>
      <c r="BI787" s="34"/>
      <c r="BJ787" s="34"/>
      <c r="BK787" s="34"/>
      <c r="BL787" s="34"/>
      <c r="BM787" s="34"/>
      <c r="BN787" s="34"/>
      <c r="BO787" s="34"/>
      <c r="BP787" s="34"/>
      <c r="BQ787" s="34"/>
      <c r="BR787" s="34"/>
      <c r="BS787" s="34"/>
      <c r="BT787" s="34"/>
      <c r="BU787" s="34"/>
      <c r="BV787" s="34"/>
      <c r="BW787" s="34"/>
      <c r="BX787" s="34"/>
      <c r="BY787" s="34"/>
      <c r="BZ787" s="34"/>
    </row>
    <row r="788" spans="3:78" s="33" customFormat="1">
      <c r="C788" s="38"/>
      <c r="D788" s="47"/>
      <c r="E788" s="38"/>
      <c r="F788" s="39"/>
      <c r="G788" s="39"/>
      <c r="H788" s="40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4"/>
      <c r="AO788" s="34"/>
      <c r="AP788" s="34"/>
      <c r="AQ788" s="34"/>
      <c r="AR788" s="34"/>
      <c r="AS788" s="34"/>
      <c r="AT788" s="34"/>
      <c r="AU788" s="34"/>
      <c r="AV788" s="34"/>
      <c r="AW788" s="34"/>
      <c r="AX788" s="34"/>
      <c r="AY788" s="34"/>
      <c r="AZ788" s="34"/>
      <c r="BA788" s="34"/>
      <c r="BB788" s="34"/>
      <c r="BC788" s="34"/>
      <c r="BD788" s="34"/>
      <c r="BE788" s="34"/>
      <c r="BF788" s="34"/>
      <c r="BG788" s="34"/>
      <c r="BH788" s="34"/>
      <c r="BI788" s="34"/>
      <c r="BJ788" s="34"/>
      <c r="BK788" s="34"/>
      <c r="BL788" s="34"/>
      <c r="BM788" s="34"/>
      <c r="BN788" s="34"/>
      <c r="BO788" s="34"/>
      <c r="BP788" s="34"/>
      <c r="BQ788" s="34"/>
      <c r="BR788" s="34"/>
      <c r="BS788" s="34"/>
      <c r="BT788" s="34"/>
      <c r="BU788" s="34"/>
      <c r="BV788" s="34"/>
      <c r="BW788" s="34"/>
      <c r="BX788" s="34"/>
      <c r="BY788" s="34"/>
      <c r="BZ788" s="34"/>
    </row>
    <row r="789" spans="3:78" s="33" customFormat="1">
      <c r="C789" s="38"/>
      <c r="D789" s="47"/>
      <c r="E789" s="38"/>
      <c r="F789" s="39"/>
      <c r="G789" s="39"/>
      <c r="H789" s="40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4"/>
      <c r="AO789" s="34"/>
      <c r="AP789" s="34"/>
      <c r="AQ789" s="34"/>
      <c r="AR789" s="34"/>
      <c r="AS789" s="34"/>
      <c r="AT789" s="34"/>
      <c r="AU789" s="34"/>
      <c r="AV789" s="34"/>
      <c r="AW789" s="34"/>
      <c r="AX789" s="34"/>
      <c r="AY789" s="34"/>
      <c r="AZ789" s="34"/>
      <c r="BA789" s="34"/>
      <c r="BB789" s="34"/>
      <c r="BC789" s="34"/>
      <c r="BD789" s="34"/>
      <c r="BE789" s="34"/>
      <c r="BF789" s="34"/>
      <c r="BG789" s="34"/>
      <c r="BH789" s="34"/>
      <c r="BI789" s="34"/>
      <c r="BJ789" s="34"/>
      <c r="BK789" s="34"/>
      <c r="BL789" s="34"/>
      <c r="BM789" s="34"/>
      <c r="BN789" s="34"/>
      <c r="BO789" s="34"/>
      <c r="BP789" s="34"/>
      <c r="BQ789" s="34"/>
      <c r="BR789" s="34"/>
      <c r="BS789" s="34"/>
      <c r="BT789" s="34"/>
      <c r="BU789" s="34"/>
      <c r="BV789" s="34"/>
      <c r="BW789" s="34"/>
      <c r="BX789" s="34"/>
      <c r="BY789" s="34"/>
      <c r="BZ789" s="34"/>
    </row>
    <row r="790" spans="3:78" s="33" customFormat="1">
      <c r="C790" s="38"/>
      <c r="D790" s="47"/>
      <c r="E790" s="38"/>
      <c r="F790" s="39"/>
      <c r="G790" s="39"/>
      <c r="H790" s="40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4"/>
      <c r="AO790" s="34"/>
      <c r="AP790" s="34"/>
      <c r="AQ790" s="34"/>
      <c r="AR790" s="34"/>
      <c r="AS790" s="34"/>
      <c r="AT790" s="34"/>
      <c r="AU790" s="34"/>
      <c r="AV790" s="34"/>
      <c r="AW790" s="34"/>
      <c r="AX790" s="34"/>
      <c r="AY790" s="34"/>
      <c r="AZ790" s="34"/>
      <c r="BA790" s="34"/>
      <c r="BB790" s="34"/>
      <c r="BC790" s="34"/>
      <c r="BD790" s="34"/>
      <c r="BE790" s="34"/>
      <c r="BF790" s="34"/>
      <c r="BG790" s="34"/>
      <c r="BH790" s="34"/>
      <c r="BI790" s="34"/>
      <c r="BJ790" s="34"/>
      <c r="BK790" s="34"/>
      <c r="BL790" s="34"/>
      <c r="BM790" s="34"/>
      <c r="BN790" s="34"/>
      <c r="BO790" s="34"/>
      <c r="BP790" s="34"/>
      <c r="BQ790" s="34"/>
      <c r="BR790" s="34"/>
      <c r="BS790" s="34"/>
      <c r="BT790" s="34"/>
      <c r="BU790" s="34"/>
      <c r="BV790" s="34"/>
      <c r="BW790" s="34"/>
      <c r="BX790" s="34"/>
      <c r="BY790" s="34"/>
      <c r="BZ790" s="34"/>
    </row>
    <row r="791" spans="3:78" s="33" customFormat="1">
      <c r="C791" s="38"/>
      <c r="D791" s="47"/>
      <c r="E791" s="38"/>
      <c r="F791" s="39"/>
      <c r="G791" s="39"/>
      <c r="H791" s="40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4"/>
      <c r="AO791" s="34"/>
      <c r="AP791" s="34"/>
      <c r="AQ791" s="34"/>
      <c r="AR791" s="34"/>
      <c r="AS791" s="34"/>
      <c r="AT791" s="34"/>
      <c r="AU791" s="34"/>
      <c r="AV791" s="34"/>
      <c r="AW791" s="34"/>
      <c r="AX791" s="34"/>
      <c r="AY791" s="34"/>
      <c r="AZ791" s="34"/>
      <c r="BA791" s="34"/>
      <c r="BB791" s="34"/>
      <c r="BC791" s="34"/>
      <c r="BD791" s="34"/>
      <c r="BE791" s="34"/>
      <c r="BF791" s="34"/>
      <c r="BG791" s="34"/>
      <c r="BH791" s="34"/>
      <c r="BI791" s="34"/>
      <c r="BJ791" s="34"/>
      <c r="BK791" s="34"/>
      <c r="BL791" s="34"/>
      <c r="BM791" s="34"/>
      <c r="BN791" s="34"/>
      <c r="BO791" s="34"/>
      <c r="BP791" s="34"/>
      <c r="BQ791" s="34"/>
      <c r="BR791" s="34"/>
      <c r="BS791" s="34"/>
      <c r="BT791" s="34"/>
      <c r="BU791" s="34"/>
      <c r="BV791" s="34"/>
      <c r="BW791" s="34"/>
      <c r="BX791" s="34"/>
      <c r="BY791" s="34"/>
      <c r="BZ791" s="34"/>
    </row>
    <row r="792" spans="3:78" s="33" customFormat="1">
      <c r="C792" s="38"/>
      <c r="D792" s="47"/>
      <c r="E792" s="38"/>
      <c r="F792" s="39"/>
      <c r="G792" s="39"/>
      <c r="H792" s="40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4"/>
      <c r="AO792" s="34"/>
      <c r="AP792" s="34"/>
      <c r="AQ792" s="34"/>
      <c r="AR792" s="34"/>
      <c r="AS792" s="34"/>
      <c r="AT792" s="34"/>
      <c r="AU792" s="34"/>
      <c r="AV792" s="34"/>
      <c r="AW792" s="34"/>
      <c r="AX792" s="34"/>
      <c r="AY792" s="34"/>
      <c r="AZ792" s="34"/>
      <c r="BA792" s="34"/>
      <c r="BB792" s="34"/>
      <c r="BC792" s="34"/>
      <c r="BD792" s="34"/>
      <c r="BE792" s="34"/>
      <c r="BF792" s="34"/>
      <c r="BG792" s="34"/>
      <c r="BH792" s="34"/>
      <c r="BI792" s="34"/>
      <c r="BJ792" s="34"/>
      <c r="BK792" s="34"/>
      <c r="BL792" s="34"/>
      <c r="BM792" s="34"/>
      <c r="BN792" s="34"/>
      <c r="BO792" s="34"/>
      <c r="BP792" s="34"/>
      <c r="BQ792" s="34"/>
      <c r="BR792" s="34"/>
      <c r="BS792" s="34"/>
      <c r="BT792" s="34"/>
      <c r="BU792" s="34"/>
      <c r="BV792" s="34"/>
      <c r="BW792" s="34"/>
      <c r="BX792" s="34"/>
      <c r="BY792" s="34"/>
      <c r="BZ792" s="34"/>
    </row>
    <row r="793" spans="3:78" s="33" customFormat="1">
      <c r="C793" s="38"/>
      <c r="D793" s="47"/>
      <c r="E793" s="38"/>
      <c r="F793" s="39"/>
      <c r="G793" s="39"/>
      <c r="H793" s="40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4"/>
      <c r="AO793" s="34"/>
      <c r="AP793" s="34"/>
      <c r="AQ793" s="34"/>
      <c r="AR793" s="34"/>
      <c r="AS793" s="34"/>
      <c r="AT793" s="34"/>
      <c r="AU793" s="34"/>
      <c r="AV793" s="34"/>
      <c r="AW793" s="34"/>
      <c r="AX793" s="34"/>
      <c r="AY793" s="34"/>
      <c r="AZ793" s="34"/>
      <c r="BA793" s="34"/>
      <c r="BB793" s="34"/>
      <c r="BC793" s="34"/>
      <c r="BD793" s="34"/>
      <c r="BE793" s="34"/>
      <c r="BF793" s="34"/>
      <c r="BG793" s="34"/>
      <c r="BH793" s="34"/>
      <c r="BI793" s="34"/>
      <c r="BJ793" s="34"/>
      <c r="BK793" s="34"/>
      <c r="BL793" s="34"/>
      <c r="BM793" s="34"/>
      <c r="BN793" s="34"/>
      <c r="BO793" s="34"/>
      <c r="BP793" s="34"/>
      <c r="BQ793" s="34"/>
      <c r="BR793" s="34"/>
      <c r="BS793" s="34"/>
      <c r="BT793" s="34"/>
      <c r="BU793" s="34"/>
      <c r="BV793" s="34"/>
      <c r="BW793" s="34"/>
      <c r="BX793" s="34"/>
      <c r="BY793" s="34"/>
      <c r="BZ793" s="34"/>
    </row>
    <row r="794" spans="3:78" s="33" customFormat="1">
      <c r="C794" s="38"/>
      <c r="D794" s="47"/>
      <c r="E794" s="38"/>
      <c r="F794" s="39"/>
      <c r="G794" s="39"/>
      <c r="H794" s="40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4"/>
      <c r="AO794" s="34"/>
      <c r="AP794" s="34"/>
      <c r="AQ794" s="34"/>
      <c r="AR794" s="34"/>
      <c r="AS794" s="34"/>
      <c r="AT794" s="34"/>
      <c r="AU794" s="34"/>
      <c r="AV794" s="34"/>
      <c r="AW794" s="34"/>
      <c r="AX794" s="34"/>
      <c r="AY794" s="34"/>
      <c r="AZ794" s="34"/>
      <c r="BA794" s="34"/>
      <c r="BB794" s="34"/>
      <c r="BC794" s="34"/>
      <c r="BD794" s="34"/>
      <c r="BE794" s="34"/>
      <c r="BF794" s="34"/>
      <c r="BG794" s="34"/>
      <c r="BH794" s="34"/>
      <c r="BI794" s="34"/>
      <c r="BJ794" s="34"/>
      <c r="BK794" s="34"/>
      <c r="BL794" s="34"/>
      <c r="BM794" s="34"/>
      <c r="BN794" s="34"/>
      <c r="BO794" s="34"/>
      <c r="BP794" s="34"/>
      <c r="BQ794" s="34"/>
      <c r="BR794" s="34"/>
      <c r="BS794" s="34"/>
      <c r="BT794" s="34"/>
      <c r="BU794" s="34"/>
      <c r="BV794" s="34"/>
      <c r="BW794" s="34"/>
      <c r="BX794" s="34"/>
      <c r="BY794" s="34"/>
      <c r="BZ794" s="34"/>
    </row>
    <row r="795" spans="3:78" s="33" customFormat="1">
      <c r="C795" s="38"/>
      <c r="D795" s="47"/>
      <c r="E795" s="38"/>
      <c r="F795" s="39"/>
      <c r="G795" s="39"/>
      <c r="H795" s="40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4"/>
      <c r="AO795" s="34"/>
      <c r="AP795" s="34"/>
      <c r="AQ795" s="34"/>
      <c r="AR795" s="34"/>
      <c r="AS795" s="34"/>
      <c r="AT795" s="34"/>
      <c r="AU795" s="34"/>
      <c r="AV795" s="34"/>
      <c r="AW795" s="34"/>
      <c r="AX795" s="34"/>
      <c r="AY795" s="34"/>
      <c r="AZ795" s="34"/>
      <c r="BA795" s="34"/>
      <c r="BB795" s="34"/>
      <c r="BC795" s="34"/>
      <c r="BD795" s="34"/>
      <c r="BE795" s="34"/>
      <c r="BF795" s="34"/>
      <c r="BG795" s="34"/>
      <c r="BH795" s="34"/>
      <c r="BI795" s="34"/>
      <c r="BJ795" s="34"/>
      <c r="BK795" s="34"/>
      <c r="BL795" s="34"/>
      <c r="BM795" s="34"/>
      <c r="BN795" s="34"/>
      <c r="BO795" s="34"/>
      <c r="BP795" s="34"/>
      <c r="BQ795" s="34"/>
      <c r="BR795" s="34"/>
      <c r="BS795" s="34"/>
      <c r="BT795" s="34"/>
      <c r="BU795" s="34"/>
      <c r="BV795" s="34"/>
      <c r="BW795" s="34"/>
      <c r="BX795" s="34"/>
      <c r="BY795" s="34"/>
      <c r="BZ795" s="34"/>
    </row>
    <row r="796" spans="3:78" s="33" customFormat="1">
      <c r="C796" s="38"/>
      <c r="D796" s="47"/>
      <c r="E796" s="38"/>
      <c r="F796" s="39"/>
      <c r="G796" s="39"/>
      <c r="H796" s="40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4"/>
      <c r="AO796" s="34"/>
      <c r="AP796" s="34"/>
      <c r="AQ796" s="34"/>
      <c r="AR796" s="34"/>
      <c r="AS796" s="34"/>
      <c r="AT796" s="34"/>
      <c r="AU796" s="34"/>
      <c r="AV796" s="34"/>
      <c r="AW796" s="34"/>
      <c r="AX796" s="34"/>
      <c r="AY796" s="34"/>
      <c r="AZ796" s="34"/>
      <c r="BA796" s="34"/>
      <c r="BB796" s="34"/>
      <c r="BC796" s="34"/>
      <c r="BD796" s="34"/>
      <c r="BE796" s="34"/>
      <c r="BF796" s="34"/>
      <c r="BG796" s="34"/>
      <c r="BH796" s="34"/>
      <c r="BI796" s="34"/>
      <c r="BJ796" s="34"/>
      <c r="BK796" s="34"/>
      <c r="BL796" s="34"/>
      <c r="BM796" s="34"/>
      <c r="BN796" s="34"/>
      <c r="BO796" s="34"/>
      <c r="BP796" s="34"/>
      <c r="BQ796" s="34"/>
      <c r="BR796" s="34"/>
      <c r="BS796" s="34"/>
      <c r="BT796" s="34"/>
      <c r="BU796" s="34"/>
      <c r="BV796" s="34"/>
      <c r="BW796" s="34"/>
      <c r="BX796" s="34"/>
      <c r="BY796" s="34"/>
      <c r="BZ796" s="34"/>
    </row>
    <row r="797" spans="3:78" s="33" customFormat="1">
      <c r="C797" s="38"/>
      <c r="D797" s="47"/>
      <c r="E797" s="38"/>
      <c r="F797" s="39"/>
      <c r="G797" s="39"/>
      <c r="H797" s="40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4"/>
      <c r="AO797" s="34"/>
      <c r="AP797" s="34"/>
      <c r="AQ797" s="34"/>
      <c r="AR797" s="34"/>
      <c r="AS797" s="34"/>
      <c r="AT797" s="34"/>
      <c r="AU797" s="34"/>
      <c r="AV797" s="34"/>
      <c r="AW797" s="34"/>
      <c r="AX797" s="34"/>
      <c r="AY797" s="34"/>
      <c r="AZ797" s="34"/>
      <c r="BA797" s="34"/>
      <c r="BB797" s="34"/>
      <c r="BC797" s="34"/>
      <c r="BD797" s="34"/>
      <c r="BE797" s="34"/>
      <c r="BF797" s="34"/>
      <c r="BG797" s="34"/>
      <c r="BH797" s="34"/>
      <c r="BI797" s="34"/>
      <c r="BJ797" s="34"/>
      <c r="BK797" s="34"/>
      <c r="BL797" s="34"/>
      <c r="BM797" s="34"/>
      <c r="BN797" s="34"/>
      <c r="BO797" s="34"/>
      <c r="BP797" s="34"/>
      <c r="BQ797" s="34"/>
      <c r="BR797" s="34"/>
      <c r="BS797" s="34"/>
      <c r="BT797" s="34"/>
      <c r="BU797" s="34"/>
      <c r="BV797" s="34"/>
      <c r="BW797" s="34"/>
      <c r="BX797" s="34"/>
      <c r="BY797" s="34"/>
      <c r="BZ797" s="34"/>
    </row>
    <row r="798" spans="3:78" s="33" customFormat="1">
      <c r="C798" s="38"/>
      <c r="D798" s="47"/>
      <c r="E798" s="38"/>
      <c r="F798" s="39"/>
      <c r="G798" s="39"/>
      <c r="H798" s="40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4"/>
      <c r="AO798" s="34"/>
      <c r="AP798" s="34"/>
      <c r="AQ798" s="34"/>
      <c r="AR798" s="34"/>
      <c r="AS798" s="34"/>
      <c r="AT798" s="34"/>
      <c r="AU798" s="34"/>
      <c r="AV798" s="34"/>
      <c r="AW798" s="34"/>
      <c r="AX798" s="34"/>
      <c r="AY798" s="34"/>
      <c r="AZ798" s="34"/>
      <c r="BA798" s="34"/>
      <c r="BB798" s="34"/>
      <c r="BC798" s="34"/>
      <c r="BD798" s="34"/>
      <c r="BE798" s="34"/>
      <c r="BF798" s="34"/>
      <c r="BG798" s="34"/>
      <c r="BH798" s="34"/>
      <c r="BI798" s="34"/>
      <c r="BJ798" s="34"/>
      <c r="BK798" s="34"/>
      <c r="BL798" s="34"/>
      <c r="BM798" s="34"/>
      <c r="BN798" s="34"/>
      <c r="BO798" s="34"/>
      <c r="BP798" s="34"/>
      <c r="BQ798" s="34"/>
      <c r="BR798" s="34"/>
      <c r="BS798" s="34"/>
      <c r="BT798" s="34"/>
      <c r="BU798" s="34"/>
      <c r="BV798" s="34"/>
      <c r="BW798" s="34"/>
      <c r="BX798" s="34"/>
      <c r="BY798" s="34"/>
      <c r="BZ798" s="34"/>
    </row>
    <row r="799" spans="3:78" s="33" customFormat="1">
      <c r="C799" s="38"/>
      <c r="D799" s="47"/>
      <c r="E799" s="38"/>
      <c r="F799" s="39"/>
      <c r="G799" s="39"/>
      <c r="H799" s="40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  <c r="AO799" s="34"/>
      <c r="AP799" s="34"/>
      <c r="AQ799" s="34"/>
      <c r="AR799" s="34"/>
      <c r="AS799" s="34"/>
      <c r="AT799" s="34"/>
      <c r="AU799" s="34"/>
      <c r="AV799" s="34"/>
      <c r="AW799" s="34"/>
      <c r="AX799" s="34"/>
      <c r="AY799" s="34"/>
      <c r="AZ799" s="34"/>
      <c r="BA799" s="34"/>
      <c r="BB799" s="34"/>
      <c r="BC799" s="34"/>
      <c r="BD799" s="34"/>
      <c r="BE799" s="34"/>
      <c r="BF799" s="34"/>
      <c r="BG799" s="34"/>
      <c r="BH799" s="34"/>
      <c r="BI799" s="34"/>
      <c r="BJ799" s="34"/>
      <c r="BK799" s="34"/>
      <c r="BL799" s="34"/>
      <c r="BM799" s="34"/>
      <c r="BN799" s="34"/>
      <c r="BO799" s="34"/>
      <c r="BP799" s="34"/>
      <c r="BQ799" s="34"/>
      <c r="BR799" s="34"/>
      <c r="BS799" s="34"/>
      <c r="BT799" s="34"/>
      <c r="BU799" s="34"/>
      <c r="BV799" s="34"/>
      <c r="BW799" s="34"/>
      <c r="BX799" s="34"/>
      <c r="BY799" s="34"/>
      <c r="BZ799" s="34"/>
    </row>
    <row r="800" spans="3:78" s="33" customFormat="1">
      <c r="C800" s="38"/>
      <c r="D800" s="47"/>
      <c r="E800" s="38"/>
      <c r="F800" s="39"/>
      <c r="G800" s="39"/>
      <c r="H800" s="40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4"/>
      <c r="AO800" s="34"/>
      <c r="AP800" s="34"/>
      <c r="AQ800" s="34"/>
      <c r="AR800" s="34"/>
      <c r="AS800" s="34"/>
      <c r="AT800" s="34"/>
      <c r="AU800" s="34"/>
      <c r="AV800" s="34"/>
      <c r="AW800" s="34"/>
      <c r="AX800" s="34"/>
      <c r="AY800" s="34"/>
      <c r="AZ800" s="34"/>
      <c r="BA800" s="34"/>
      <c r="BB800" s="34"/>
      <c r="BC800" s="34"/>
      <c r="BD800" s="34"/>
      <c r="BE800" s="34"/>
      <c r="BF800" s="34"/>
      <c r="BG800" s="34"/>
      <c r="BH800" s="34"/>
      <c r="BI800" s="34"/>
      <c r="BJ800" s="34"/>
      <c r="BK800" s="34"/>
      <c r="BL800" s="34"/>
      <c r="BM800" s="34"/>
      <c r="BN800" s="34"/>
      <c r="BO800" s="34"/>
      <c r="BP800" s="34"/>
      <c r="BQ800" s="34"/>
      <c r="BR800" s="34"/>
      <c r="BS800" s="34"/>
      <c r="BT800" s="34"/>
      <c r="BU800" s="34"/>
      <c r="BV800" s="34"/>
      <c r="BW800" s="34"/>
      <c r="BX800" s="34"/>
      <c r="BY800" s="34"/>
      <c r="BZ800" s="34"/>
    </row>
    <row r="801" spans="3:78" s="33" customFormat="1">
      <c r="C801" s="38"/>
      <c r="D801" s="47"/>
      <c r="E801" s="38"/>
      <c r="F801" s="39"/>
      <c r="G801" s="39"/>
      <c r="H801" s="40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4"/>
      <c r="AO801" s="34"/>
      <c r="AP801" s="34"/>
      <c r="AQ801" s="34"/>
      <c r="AR801" s="34"/>
      <c r="AS801" s="34"/>
      <c r="AT801" s="34"/>
      <c r="AU801" s="34"/>
      <c r="AV801" s="34"/>
      <c r="AW801" s="34"/>
      <c r="AX801" s="34"/>
      <c r="AY801" s="34"/>
      <c r="AZ801" s="34"/>
      <c r="BA801" s="34"/>
      <c r="BB801" s="34"/>
      <c r="BC801" s="34"/>
      <c r="BD801" s="34"/>
      <c r="BE801" s="34"/>
      <c r="BF801" s="34"/>
      <c r="BG801" s="34"/>
      <c r="BH801" s="34"/>
      <c r="BI801" s="34"/>
      <c r="BJ801" s="34"/>
      <c r="BK801" s="34"/>
      <c r="BL801" s="34"/>
      <c r="BM801" s="34"/>
      <c r="BN801" s="34"/>
      <c r="BO801" s="34"/>
      <c r="BP801" s="34"/>
      <c r="BQ801" s="34"/>
      <c r="BR801" s="34"/>
      <c r="BS801" s="34"/>
      <c r="BT801" s="34"/>
      <c r="BU801" s="34"/>
      <c r="BV801" s="34"/>
      <c r="BW801" s="34"/>
      <c r="BX801" s="34"/>
      <c r="BY801" s="34"/>
      <c r="BZ801" s="34"/>
    </row>
    <row r="802" spans="3:78" s="33" customFormat="1">
      <c r="C802" s="38"/>
      <c r="D802" s="47"/>
      <c r="E802" s="38"/>
      <c r="F802" s="39"/>
      <c r="G802" s="39"/>
      <c r="H802" s="40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4"/>
      <c r="AO802" s="34"/>
      <c r="AP802" s="34"/>
      <c r="AQ802" s="34"/>
      <c r="AR802" s="34"/>
      <c r="AS802" s="34"/>
      <c r="AT802" s="34"/>
      <c r="AU802" s="34"/>
      <c r="AV802" s="34"/>
      <c r="AW802" s="34"/>
      <c r="AX802" s="34"/>
      <c r="AY802" s="34"/>
      <c r="AZ802" s="34"/>
      <c r="BA802" s="34"/>
      <c r="BB802" s="34"/>
      <c r="BC802" s="34"/>
      <c r="BD802" s="34"/>
      <c r="BE802" s="34"/>
      <c r="BF802" s="34"/>
      <c r="BG802" s="34"/>
      <c r="BH802" s="34"/>
      <c r="BI802" s="34"/>
      <c r="BJ802" s="34"/>
      <c r="BK802" s="34"/>
      <c r="BL802" s="34"/>
      <c r="BM802" s="34"/>
      <c r="BN802" s="34"/>
      <c r="BO802" s="34"/>
      <c r="BP802" s="34"/>
      <c r="BQ802" s="34"/>
      <c r="BR802" s="34"/>
      <c r="BS802" s="34"/>
      <c r="BT802" s="34"/>
      <c r="BU802" s="34"/>
      <c r="BV802" s="34"/>
      <c r="BW802" s="34"/>
      <c r="BX802" s="34"/>
      <c r="BY802" s="34"/>
      <c r="BZ802" s="34"/>
    </row>
    <row r="803" spans="3:78" s="33" customFormat="1">
      <c r="C803" s="38"/>
      <c r="D803" s="47"/>
      <c r="E803" s="38"/>
      <c r="F803" s="39"/>
      <c r="G803" s="39"/>
      <c r="H803" s="40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4"/>
      <c r="AO803" s="34"/>
      <c r="AP803" s="34"/>
      <c r="AQ803" s="34"/>
      <c r="AR803" s="34"/>
      <c r="AS803" s="34"/>
      <c r="AT803" s="34"/>
      <c r="AU803" s="34"/>
      <c r="AV803" s="34"/>
      <c r="AW803" s="34"/>
      <c r="AX803" s="34"/>
      <c r="AY803" s="34"/>
      <c r="AZ803" s="34"/>
      <c r="BA803" s="34"/>
      <c r="BB803" s="34"/>
      <c r="BC803" s="34"/>
      <c r="BD803" s="34"/>
      <c r="BE803" s="34"/>
      <c r="BF803" s="34"/>
      <c r="BG803" s="34"/>
      <c r="BH803" s="34"/>
      <c r="BI803" s="34"/>
      <c r="BJ803" s="34"/>
      <c r="BK803" s="34"/>
      <c r="BL803" s="34"/>
      <c r="BM803" s="34"/>
      <c r="BN803" s="34"/>
      <c r="BO803" s="34"/>
      <c r="BP803" s="34"/>
      <c r="BQ803" s="34"/>
      <c r="BR803" s="34"/>
      <c r="BS803" s="34"/>
      <c r="BT803" s="34"/>
      <c r="BU803" s="34"/>
      <c r="BV803" s="34"/>
      <c r="BW803" s="34"/>
      <c r="BX803" s="34"/>
      <c r="BY803" s="34"/>
      <c r="BZ803" s="34"/>
    </row>
    <row r="804" spans="3:78" s="33" customFormat="1">
      <c r="C804" s="38"/>
      <c r="D804" s="47"/>
      <c r="E804" s="38"/>
      <c r="F804" s="39"/>
      <c r="G804" s="39"/>
      <c r="H804" s="40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4"/>
      <c r="AO804" s="34"/>
      <c r="AP804" s="34"/>
      <c r="AQ804" s="34"/>
      <c r="AR804" s="34"/>
      <c r="AS804" s="34"/>
      <c r="AT804" s="34"/>
      <c r="AU804" s="34"/>
      <c r="AV804" s="34"/>
      <c r="AW804" s="34"/>
      <c r="AX804" s="34"/>
      <c r="AY804" s="34"/>
      <c r="AZ804" s="34"/>
      <c r="BA804" s="34"/>
      <c r="BB804" s="34"/>
      <c r="BC804" s="34"/>
      <c r="BD804" s="34"/>
      <c r="BE804" s="34"/>
      <c r="BF804" s="34"/>
      <c r="BG804" s="34"/>
      <c r="BH804" s="34"/>
      <c r="BI804" s="34"/>
      <c r="BJ804" s="34"/>
      <c r="BK804" s="34"/>
      <c r="BL804" s="34"/>
      <c r="BM804" s="34"/>
      <c r="BN804" s="34"/>
      <c r="BO804" s="34"/>
      <c r="BP804" s="34"/>
      <c r="BQ804" s="34"/>
      <c r="BR804" s="34"/>
      <c r="BS804" s="34"/>
      <c r="BT804" s="34"/>
      <c r="BU804" s="34"/>
      <c r="BV804" s="34"/>
      <c r="BW804" s="34"/>
      <c r="BX804" s="34"/>
      <c r="BY804" s="34"/>
      <c r="BZ804" s="34"/>
    </row>
    <row r="805" spans="3:78" s="33" customFormat="1">
      <c r="C805" s="38"/>
      <c r="D805" s="47"/>
      <c r="E805" s="38"/>
      <c r="F805" s="39"/>
      <c r="G805" s="39"/>
      <c r="H805" s="40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4"/>
      <c r="AO805" s="34"/>
      <c r="AP805" s="34"/>
      <c r="AQ805" s="34"/>
      <c r="AR805" s="34"/>
      <c r="AS805" s="34"/>
      <c r="AT805" s="34"/>
      <c r="AU805" s="34"/>
      <c r="AV805" s="34"/>
      <c r="AW805" s="34"/>
      <c r="AX805" s="34"/>
      <c r="AY805" s="34"/>
      <c r="AZ805" s="34"/>
      <c r="BA805" s="34"/>
      <c r="BB805" s="34"/>
      <c r="BC805" s="34"/>
      <c r="BD805" s="34"/>
      <c r="BE805" s="34"/>
      <c r="BF805" s="34"/>
      <c r="BG805" s="34"/>
      <c r="BH805" s="34"/>
      <c r="BI805" s="34"/>
      <c r="BJ805" s="34"/>
      <c r="BK805" s="34"/>
      <c r="BL805" s="34"/>
      <c r="BM805" s="34"/>
      <c r="BN805" s="34"/>
      <c r="BO805" s="34"/>
      <c r="BP805" s="34"/>
      <c r="BQ805" s="34"/>
      <c r="BR805" s="34"/>
      <c r="BS805" s="34"/>
      <c r="BT805" s="34"/>
      <c r="BU805" s="34"/>
      <c r="BV805" s="34"/>
      <c r="BW805" s="34"/>
      <c r="BX805" s="34"/>
      <c r="BY805" s="34"/>
      <c r="BZ805" s="34"/>
    </row>
    <row r="806" spans="3:78" s="33" customFormat="1">
      <c r="C806" s="38"/>
      <c r="D806" s="47"/>
      <c r="E806" s="38"/>
      <c r="F806" s="39"/>
      <c r="G806" s="39"/>
      <c r="H806" s="40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4"/>
      <c r="AO806" s="34"/>
      <c r="AP806" s="34"/>
      <c r="AQ806" s="34"/>
      <c r="AR806" s="34"/>
      <c r="AS806" s="34"/>
      <c r="AT806" s="34"/>
      <c r="AU806" s="34"/>
      <c r="AV806" s="34"/>
      <c r="AW806" s="34"/>
      <c r="AX806" s="34"/>
      <c r="AY806" s="34"/>
      <c r="AZ806" s="34"/>
      <c r="BA806" s="34"/>
      <c r="BB806" s="34"/>
      <c r="BC806" s="34"/>
      <c r="BD806" s="34"/>
      <c r="BE806" s="34"/>
      <c r="BF806" s="34"/>
      <c r="BG806" s="34"/>
      <c r="BH806" s="34"/>
      <c r="BI806" s="34"/>
      <c r="BJ806" s="34"/>
      <c r="BK806" s="34"/>
      <c r="BL806" s="34"/>
      <c r="BM806" s="34"/>
      <c r="BN806" s="34"/>
      <c r="BO806" s="34"/>
      <c r="BP806" s="34"/>
      <c r="BQ806" s="34"/>
      <c r="BR806" s="34"/>
      <c r="BS806" s="34"/>
      <c r="BT806" s="34"/>
      <c r="BU806" s="34"/>
      <c r="BV806" s="34"/>
      <c r="BW806" s="34"/>
      <c r="BX806" s="34"/>
      <c r="BY806" s="34"/>
      <c r="BZ806" s="34"/>
    </row>
    <row r="807" spans="3:78" s="33" customFormat="1">
      <c r="C807" s="38"/>
      <c r="D807" s="47"/>
      <c r="E807" s="38"/>
      <c r="F807" s="39"/>
      <c r="G807" s="39"/>
      <c r="H807" s="40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4"/>
      <c r="AO807" s="34"/>
      <c r="AP807" s="34"/>
      <c r="AQ807" s="34"/>
      <c r="AR807" s="34"/>
      <c r="AS807" s="34"/>
      <c r="AT807" s="34"/>
      <c r="AU807" s="34"/>
      <c r="AV807" s="34"/>
      <c r="AW807" s="34"/>
      <c r="AX807" s="34"/>
      <c r="AY807" s="34"/>
      <c r="AZ807" s="34"/>
      <c r="BA807" s="34"/>
      <c r="BB807" s="34"/>
      <c r="BC807" s="34"/>
      <c r="BD807" s="34"/>
      <c r="BE807" s="34"/>
      <c r="BF807" s="34"/>
      <c r="BG807" s="34"/>
      <c r="BH807" s="34"/>
      <c r="BI807" s="34"/>
      <c r="BJ807" s="34"/>
      <c r="BK807" s="34"/>
      <c r="BL807" s="34"/>
      <c r="BM807" s="34"/>
      <c r="BN807" s="34"/>
      <c r="BO807" s="34"/>
      <c r="BP807" s="34"/>
      <c r="BQ807" s="34"/>
      <c r="BR807" s="34"/>
      <c r="BS807" s="34"/>
      <c r="BT807" s="34"/>
      <c r="BU807" s="34"/>
      <c r="BV807" s="34"/>
      <c r="BW807" s="34"/>
      <c r="BX807" s="34"/>
      <c r="BY807" s="34"/>
      <c r="BZ807" s="34"/>
    </row>
    <row r="808" spans="3:78" s="33" customFormat="1">
      <c r="C808" s="38"/>
      <c r="D808" s="47"/>
      <c r="E808" s="38"/>
      <c r="F808" s="39"/>
      <c r="G808" s="39"/>
      <c r="H808" s="40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4"/>
      <c r="AO808" s="34"/>
      <c r="AP808" s="34"/>
      <c r="AQ808" s="34"/>
      <c r="AR808" s="34"/>
      <c r="AS808" s="34"/>
      <c r="AT808" s="34"/>
      <c r="AU808" s="34"/>
      <c r="AV808" s="34"/>
      <c r="AW808" s="34"/>
      <c r="AX808" s="34"/>
      <c r="AY808" s="34"/>
      <c r="AZ808" s="34"/>
      <c r="BA808" s="34"/>
      <c r="BB808" s="34"/>
      <c r="BC808" s="34"/>
      <c r="BD808" s="34"/>
      <c r="BE808" s="34"/>
      <c r="BF808" s="34"/>
      <c r="BG808" s="34"/>
      <c r="BH808" s="34"/>
      <c r="BI808" s="34"/>
      <c r="BJ808" s="34"/>
      <c r="BK808" s="34"/>
      <c r="BL808" s="34"/>
      <c r="BM808" s="34"/>
      <c r="BN808" s="34"/>
      <c r="BO808" s="34"/>
      <c r="BP808" s="34"/>
      <c r="BQ808" s="34"/>
      <c r="BR808" s="34"/>
      <c r="BS808" s="34"/>
      <c r="BT808" s="34"/>
      <c r="BU808" s="34"/>
      <c r="BV808" s="34"/>
      <c r="BW808" s="34"/>
      <c r="BX808" s="34"/>
      <c r="BY808" s="34"/>
      <c r="BZ808" s="34"/>
    </row>
    <row r="809" spans="3:78" s="33" customFormat="1">
      <c r="C809" s="38"/>
      <c r="D809" s="47"/>
      <c r="E809" s="38"/>
      <c r="F809" s="39"/>
      <c r="G809" s="39"/>
      <c r="H809" s="40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4"/>
      <c r="AO809" s="34"/>
      <c r="AP809" s="34"/>
      <c r="AQ809" s="34"/>
      <c r="AR809" s="34"/>
      <c r="AS809" s="34"/>
      <c r="AT809" s="34"/>
      <c r="AU809" s="34"/>
      <c r="AV809" s="34"/>
      <c r="AW809" s="34"/>
      <c r="AX809" s="34"/>
      <c r="AY809" s="34"/>
      <c r="AZ809" s="34"/>
      <c r="BA809" s="34"/>
      <c r="BB809" s="34"/>
      <c r="BC809" s="34"/>
      <c r="BD809" s="34"/>
      <c r="BE809" s="34"/>
      <c r="BF809" s="34"/>
      <c r="BG809" s="34"/>
      <c r="BH809" s="34"/>
      <c r="BI809" s="34"/>
      <c r="BJ809" s="34"/>
      <c r="BK809" s="34"/>
      <c r="BL809" s="34"/>
      <c r="BM809" s="34"/>
      <c r="BN809" s="34"/>
      <c r="BO809" s="34"/>
      <c r="BP809" s="34"/>
      <c r="BQ809" s="34"/>
      <c r="BR809" s="34"/>
      <c r="BS809" s="34"/>
      <c r="BT809" s="34"/>
      <c r="BU809" s="34"/>
      <c r="BV809" s="34"/>
      <c r="BW809" s="34"/>
      <c r="BX809" s="34"/>
      <c r="BY809" s="34"/>
      <c r="BZ809" s="34"/>
    </row>
    <row r="810" spans="3:78" s="33" customFormat="1">
      <c r="C810" s="38"/>
      <c r="D810" s="47"/>
      <c r="E810" s="38"/>
      <c r="F810" s="39"/>
      <c r="G810" s="39"/>
      <c r="H810" s="40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4"/>
      <c r="AO810" s="34"/>
      <c r="AP810" s="34"/>
      <c r="AQ810" s="34"/>
      <c r="AR810" s="34"/>
      <c r="AS810" s="34"/>
      <c r="AT810" s="34"/>
      <c r="AU810" s="34"/>
      <c r="AV810" s="34"/>
      <c r="AW810" s="34"/>
      <c r="AX810" s="34"/>
      <c r="AY810" s="34"/>
      <c r="AZ810" s="34"/>
      <c r="BA810" s="34"/>
      <c r="BB810" s="34"/>
      <c r="BC810" s="34"/>
      <c r="BD810" s="34"/>
      <c r="BE810" s="34"/>
      <c r="BF810" s="34"/>
      <c r="BG810" s="34"/>
      <c r="BH810" s="34"/>
      <c r="BI810" s="34"/>
      <c r="BJ810" s="34"/>
      <c r="BK810" s="34"/>
      <c r="BL810" s="34"/>
      <c r="BM810" s="34"/>
      <c r="BN810" s="34"/>
      <c r="BO810" s="34"/>
      <c r="BP810" s="34"/>
      <c r="BQ810" s="34"/>
      <c r="BR810" s="34"/>
      <c r="BS810" s="34"/>
      <c r="BT810" s="34"/>
      <c r="BU810" s="34"/>
      <c r="BV810" s="34"/>
      <c r="BW810" s="34"/>
      <c r="BX810" s="34"/>
      <c r="BY810" s="34"/>
      <c r="BZ810" s="34"/>
    </row>
    <row r="811" spans="3:78" s="33" customFormat="1">
      <c r="C811" s="38"/>
      <c r="D811" s="47"/>
      <c r="E811" s="38"/>
      <c r="F811" s="39"/>
      <c r="G811" s="39"/>
      <c r="H811" s="40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4"/>
      <c r="AM811" s="34"/>
      <c r="AN811" s="34"/>
      <c r="AO811" s="34"/>
      <c r="AP811" s="34"/>
      <c r="AQ811" s="34"/>
      <c r="AR811" s="34"/>
      <c r="AS811" s="34"/>
      <c r="AT811" s="34"/>
      <c r="AU811" s="34"/>
      <c r="AV811" s="34"/>
      <c r="AW811" s="34"/>
      <c r="AX811" s="34"/>
      <c r="AY811" s="34"/>
      <c r="AZ811" s="34"/>
      <c r="BA811" s="34"/>
      <c r="BB811" s="34"/>
      <c r="BC811" s="34"/>
      <c r="BD811" s="34"/>
      <c r="BE811" s="34"/>
      <c r="BF811" s="34"/>
      <c r="BG811" s="34"/>
      <c r="BH811" s="34"/>
      <c r="BI811" s="34"/>
      <c r="BJ811" s="34"/>
      <c r="BK811" s="34"/>
      <c r="BL811" s="34"/>
      <c r="BM811" s="34"/>
      <c r="BN811" s="34"/>
      <c r="BO811" s="34"/>
      <c r="BP811" s="34"/>
      <c r="BQ811" s="34"/>
      <c r="BR811" s="34"/>
      <c r="BS811" s="34"/>
      <c r="BT811" s="34"/>
      <c r="BU811" s="34"/>
      <c r="BV811" s="34"/>
      <c r="BW811" s="34"/>
      <c r="BX811" s="34"/>
      <c r="BY811" s="34"/>
      <c r="BZ811" s="34"/>
    </row>
    <row r="812" spans="3:78" s="33" customFormat="1">
      <c r="C812" s="38"/>
      <c r="D812" s="47"/>
      <c r="E812" s="38"/>
      <c r="F812" s="39"/>
      <c r="G812" s="39"/>
      <c r="H812" s="40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4"/>
      <c r="AM812" s="34"/>
      <c r="AN812" s="34"/>
      <c r="AO812" s="34"/>
      <c r="AP812" s="34"/>
      <c r="AQ812" s="34"/>
      <c r="AR812" s="34"/>
      <c r="AS812" s="34"/>
      <c r="AT812" s="34"/>
      <c r="AU812" s="34"/>
      <c r="AV812" s="34"/>
      <c r="AW812" s="34"/>
      <c r="AX812" s="34"/>
      <c r="AY812" s="34"/>
      <c r="AZ812" s="34"/>
      <c r="BA812" s="34"/>
      <c r="BB812" s="34"/>
      <c r="BC812" s="34"/>
      <c r="BD812" s="34"/>
      <c r="BE812" s="34"/>
      <c r="BF812" s="34"/>
      <c r="BG812" s="34"/>
      <c r="BH812" s="34"/>
      <c r="BI812" s="34"/>
      <c r="BJ812" s="34"/>
      <c r="BK812" s="34"/>
      <c r="BL812" s="34"/>
      <c r="BM812" s="34"/>
      <c r="BN812" s="34"/>
      <c r="BO812" s="34"/>
      <c r="BP812" s="34"/>
      <c r="BQ812" s="34"/>
      <c r="BR812" s="34"/>
      <c r="BS812" s="34"/>
      <c r="BT812" s="34"/>
      <c r="BU812" s="34"/>
      <c r="BV812" s="34"/>
      <c r="BW812" s="34"/>
      <c r="BX812" s="34"/>
      <c r="BY812" s="34"/>
      <c r="BZ812" s="34"/>
    </row>
    <row r="813" spans="3:78" s="33" customFormat="1">
      <c r="C813" s="38"/>
      <c r="D813" s="47"/>
      <c r="E813" s="38"/>
      <c r="F813" s="39"/>
      <c r="G813" s="39"/>
      <c r="H813" s="40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4"/>
      <c r="AM813" s="34"/>
      <c r="AN813" s="34"/>
      <c r="AO813" s="34"/>
      <c r="AP813" s="34"/>
      <c r="AQ813" s="34"/>
      <c r="AR813" s="34"/>
      <c r="AS813" s="34"/>
      <c r="AT813" s="34"/>
      <c r="AU813" s="34"/>
      <c r="AV813" s="34"/>
      <c r="AW813" s="34"/>
      <c r="AX813" s="34"/>
      <c r="AY813" s="34"/>
      <c r="AZ813" s="34"/>
      <c r="BA813" s="34"/>
      <c r="BB813" s="34"/>
      <c r="BC813" s="34"/>
      <c r="BD813" s="34"/>
      <c r="BE813" s="34"/>
      <c r="BF813" s="34"/>
      <c r="BG813" s="34"/>
      <c r="BH813" s="34"/>
      <c r="BI813" s="34"/>
      <c r="BJ813" s="34"/>
      <c r="BK813" s="34"/>
      <c r="BL813" s="34"/>
      <c r="BM813" s="34"/>
      <c r="BN813" s="34"/>
      <c r="BO813" s="34"/>
      <c r="BP813" s="34"/>
      <c r="BQ813" s="34"/>
      <c r="BR813" s="34"/>
      <c r="BS813" s="34"/>
      <c r="BT813" s="34"/>
      <c r="BU813" s="34"/>
      <c r="BV813" s="34"/>
      <c r="BW813" s="34"/>
      <c r="BX813" s="34"/>
      <c r="BY813" s="34"/>
      <c r="BZ813" s="34"/>
    </row>
    <row r="814" spans="3:78" s="33" customFormat="1">
      <c r="C814" s="38"/>
      <c r="D814" s="47"/>
      <c r="E814" s="38"/>
      <c r="F814" s="39"/>
      <c r="G814" s="39"/>
      <c r="H814" s="40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4"/>
      <c r="AM814" s="34"/>
      <c r="AN814" s="34"/>
      <c r="AO814" s="34"/>
      <c r="AP814" s="34"/>
      <c r="AQ814" s="34"/>
      <c r="AR814" s="34"/>
      <c r="AS814" s="34"/>
      <c r="AT814" s="34"/>
      <c r="AU814" s="34"/>
      <c r="AV814" s="34"/>
      <c r="AW814" s="34"/>
      <c r="AX814" s="34"/>
      <c r="AY814" s="34"/>
      <c r="AZ814" s="34"/>
      <c r="BA814" s="34"/>
      <c r="BB814" s="34"/>
      <c r="BC814" s="34"/>
      <c r="BD814" s="34"/>
      <c r="BE814" s="34"/>
      <c r="BF814" s="34"/>
      <c r="BG814" s="34"/>
      <c r="BH814" s="34"/>
      <c r="BI814" s="34"/>
      <c r="BJ814" s="34"/>
      <c r="BK814" s="34"/>
      <c r="BL814" s="34"/>
      <c r="BM814" s="34"/>
      <c r="BN814" s="34"/>
      <c r="BO814" s="34"/>
      <c r="BP814" s="34"/>
      <c r="BQ814" s="34"/>
      <c r="BR814" s="34"/>
      <c r="BS814" s="34"/>
      <c r="BT814" s="34"/>
      <c r="BU814" s="34"/>
      <c r="BV814" s="34"/>
      <c r="BW814" s="34"/>
      <c r="BX814" s="34"/>
      <c r="BY814" s="34"/>
      <c r="BZ814" s="34"/>
    </row>
    <row r="815" spans="3:78" s="33" customFormat="1">
      <c r="C815" s="38"/>
      <c r="D815" s="47"/>
      <c r="E815" s="38"/>
      <c r="F815" s="39"/>
      <c r="G815" s="39"/>
      <c r="H815" s="40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4"/>
      <c r="AM815" s="34"/>
      <c r="AN815" s="34"/>
      <c r="AO815" s="34"/>
      <c r="AP815" s="34"/>
      <c r="AQ815" s="34"/>
      <c r="AR815" s="34"/>
      <c r="AS815" s="34"/>
      <c r="AT815" s="34"/>
      <c r="AU815" s="34"/>
      <c r="AV815" s="34"/>
      <c r="AW815" s="34"/>
      <c r="AX815" s="34"/>
      <c r="AY815" s="34"/>
      <c r="AZ815" s="34"/>
      <c r="BA815" s="34"/>
      <c r="BB815" s="34"/>
      <c r="BC815" s="34"/>
      <c r="BD815" s="34"/>
      <c r="BE815" s="34"/>
      <c r="BF815" s="34"/>
      <c r="BG815" s="34"/>
      <c r="BH815" s="34"/>
      <c r="BI815" s="34"/>
      <c r="BJ815" s="34"/>
      <c r="BK815" s="34"/>
      <c r="BL815" s="34"/>
      <c r="BM815" s="34"/>
      <c r="BN815" s="34"/>
      <c r="BO815" s="34"/>
      <c r="BP815" s="34"/>
      <c r="BQ815" s="34"/>
      <c r="BR815" s="34"/>
      <c r="BS815" s="34"/>
      <c r="BT815" s="34"/>
      <c r="BU815" s="34"/>
      <c r="BV815" s="34"/>
      <c r="BW815" s="34"/>
      <c r="BX815" s="34"/>
      <c r="BY815" s="34"/>
      <c r="BZ815" s="34"/>
    </row>
    <row r="816" spans="3:78" s="33" customFormat="1">
      <c r="C816" s="38"/>
      <c r="D816" s="47"/>
      <c r="E816" s="38"/>
      <c r="F816" s="39"/>
      <c r="G816" s="39"/>
      <c r="H816" s="40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4"/>
      <c r="AM816" s="34"/>
      <c r="AN816" s="34"/>
      <c r="AO816" s="34"/>
      <c r="AP816" s="34"/>
      <c r="AQ816" s="34"/>
      <c r="AR816" s="34"/>
      <c r="AS816" s="34"/>
      <c r="AT816" s="34"/>
      <c r="AU816" s="34"/>
      <c r="AV816" s="34"/>
      <c r="AW816" s="34"/>
      <c r="AX816" s="34"/>
      <c r="AY816" s="34"/>
      <c r="AZ816" s="34"/>
      <c r="BA816" s="34"/>
      <c r="BB816" s="34"/>
      <c r="BC816" s="34"/>
      <c r="BD816" s="34"/>
      <c r="BE816" s="34"/>
      <c r="BF816" s="34"/>
      <c r="BG816" s="34"/>
      <c r="BH816" s="34"/>
      <c r="BI816" s="34"/>
      <c r="BJ816" s="34"/>
      <c r="BK816" s="34"/>
      <c r="BL816" s="34"/>
      <c r="BM816" s="34"/>
      <c r="BN816" s="34"/>
      <c r="BO816" s="34"/>
      <c r="BP816" s="34"/>
      <c r="BQ816" s="34"/>
      <c r="BR816" s="34"/>
      <c r="BS816" s="34"/>
      <c r="BT816" s="34"/>
      <c r="BU816" s="34"/>
      <c r="BV816" s="34"/>
      <c r="BW816" s="34"/>
      <c r="BX816" s="34"/>
      <c r="BY816" s="34"/>
      <c r="BZ816" s="34"/>
    </row>
    <row r="817" spans="3:78" s="33" customFormat="1">
      <c r="C817" s="38"/>
      <c r="D817" s="47"/>
      <c r="E817" s="38"/>
      <c r="F817" s="39"/>
      <c r="G817" s="39"/>
      <c r="H817" s="40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34"/>
      <c r="AM817" s="34"/>
      <c r="AN817" s="34"/>
      <c r="AO817" s="34"/>
      <c r="AP817" s="34"/>
      <c r="AQ817" s="34"/>
      <c r="AR817" s="34"/>
      <c r="AS817" s="34"/>
      <c r="AT817" s="34"/>
      <c r="AU817" s="34"/>
      <c r="AV817" s="34"/>
      <c r="AW817" s="34"/>
      <c r="AX817" s="34"/>
      <c r="AY817" s="34"/>
      <c r="AZ817" s="34"/>
      <c r="BA817" s="34"/>
      <c r="BB817" s="34"/>
      <c r="BC817" s="34"/>
      <c r="BD817" s="34"/>
      <c r="BE817" s="34"/>
      <c r="BF817" s="34"/>
      <c r="BG817" s="34"/>
      <c r="BH817" s="34"/>
      <c r="BI817" s="34"/>
      <c r="BJ817" s="34"/>
      <c r="BK817" s="34"/>
      <c r="BL817" s="34"/>
      <c r="BM817" s="34"/>
      <c r="BN817" s="34"/>
      <c r="BO817" s="34"/>
      <c r="BP817" s="34"/>
      <c r="BQ817" s="34"/>
      <c r="BR817" s="34"/>
      <c r="BS817" s="34"/>
      <c r="BT817" s="34"/>
      <c r="BU817" s="34"/>
      <c r="BV817" s="34"/>
      <c r="BW817" s="34"/>
      <c r="BX817" s="34"/>
      <c r="BY817" s="34"/>
      <c r="BZ817" s="34"/>
    </row>
    <row r="818" spans="3:78" s="33" customFormat="1">
      <c r="C818" s="38"/>
      <c r="D818" s="47"/>
      <c r="E818" s="38"/>
      <c r="F818" s="39"/>
      <c r="G818" s="39"/>
      <c r="H818" s="40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4"/>
      <c r="AM818" s="34"/>
      <c r="AN818" s="34"/>
      <c r="AO818" s="34"/>
      <c r="AP818" s="34"/>
      <c r="AQ818" s="34"/>
      <c r="AR818" s="34"/>
      <c r="AS818" s="34"/>
      <c r="AT818" s="34"/>
      <c r="AU818" s="34"/>
      <c r="AV818" s="34"/>
      <c r="AW818" s="34"/>
      <c r="AX818" s="34"/>
      <c r="AY818" s="34"/>
      <c r="AZ818" s="34"/>
      <c r="BA818" s="34"/>
      <c r="BB818" s="34"/>
      <c r="BC818" s="34"/>
      <c r="BD818" s="34"/>
      <c r="BE818" s="34"/>
      <c r="BF818" s="34"/>
      <c r="BG818" s="34"/>
      <c r="BH818" s="34"/>
      <c r="BI818" s="34"/>
      <c r="BJ818" s="34"/>
      <c r="BK818" s="34"/>
      <c r="BL818" s="34"/>
      <c r="BM818" s="34"/>
      <c r="BN818" s="34"/>
      <c r="BO818" s="34"/>
      <c r="BP818" s="34"/>
      <c r="BQ818" s="34"/>
      <c r="BR818" s="34"/>
      <c r="BS818" s="34"/>
      <c r="BT818" s="34"/>
      <c r="BU818" s="34"/>
      <c r="BV818" s="34"/>
      <c r="BW818" s="34"/>
      <c r="BX818" s="34"/>
      <c r="BY818" s="34"/>
      <c r="BZ818" s="34"/>
    </row>
    <row r="819" spans="3:78" s="33" customFormat="1">
      <c r="C819" s="38"/>
      <c r="D819" s="47"/>
      <c r="E819" s="38"/>
      <c r="F819" s="39"/>
      <c r="G819" s="39"/>
      <c r="H819" s="40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4"/>
      <c r="AM819" s="34"/>
      <c r="AN819" s="34"/>
      <c r="AO819" s="34"/>
      <c r="AP819" s="34"/>
      <c r="AQ819" s="34"/>
      <c r="AR819" s="34"/>
      <c r="AS819" s="34"/>
      <c r="AT819" s="34"/>
      <c r="AU819" s="34"/>
      <c r="AV819" s="34"/>
      <c r="AW819" s="34"/>
      <c r="AX819" s="34"/>
      <c r="AY819" s="34"/>
      <c r="AZ819" s="34"/>
      <c r="BA819" s="34"/>
      <c r="BB819" s="34"/>
      <c r="BC819" s="34"/>
      <c r="BD819" s="34"/>
      <c r="BE819" s="34"/>
      <c r="BF819" s="34"/>
      <c r="BG819" s="34"/>
      <c r="BH819" s="34"/>
      <c r="BI819" s="34"/>
      <c r="BJ819" s="34"/>
      <c r="BK819" s="34"/>
      <c r="BL819" s="34"/>
      <c r="BM819" s="34"/>
      <c r="BN819" s="34"/>
      <c r="BO819" s="34"/>
      <c r="BP819" s="34"/>
      <c r="BQ819" s="34"/>
      <c r="BR819" s="34"/>
      <c r="BS819" s="34"/>
      <c r="BT819" s="34"/>
      <c r="BU819" s="34"/>
      <c r="BV819" s="34"/>
      <c r="BW819" s="34"/>
      <c r="BX819" s="34"/>
      <c r="BY819" s="34"/>
      <c r="BZ819" s="34"/>
    </row>
    <row r="820" spans="3:78" s="33" customFormat="1">
      <c r="C820" s="38"/>
      <c r="D820" s="47"/>
      <c r="E820" s="38"/>
      <c r="F820" s="39"/>
      <c r="G820" s="39"/>
      <c r="H820" s="40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34"/>
      <c r="AM820" s="34"/>
      <c r="AN820" s="34"/>
      <c r="AO820" s="34"/>
      <c r="AP820" s="34"/>
      <c r="AQ820" s="34"/>
      <c r="AR820" s="34"/>
      <c r="AS820" s="34"/>
      <c r="AT820" s="34"/>
      <c r="AU820" s="34"/>
      <c r="AV820" s="34"/>
      <c r="AW820" s="34"/>
      <c r="AX820" s="34"/>
      <c r="AY820" s="34"/>
      <c r="AZ820" s="34"/>
      <c r="BA820" s="34"/>
      <c r="BB820" s="34"/>
      <c r="BC820" s="34"/>
      <c r="BD820" s="34"/>
      <c r="BE820" s="34"/>
      <c r="BF820" s="34"/>
      <c r="BG820" s="34"/>
      <c r="BH820" s="34"/>
      <c r="BI820" s="34"/>
      <c r="BJ820" s="34"/>
      <c r="BK820" s="34"/>
      <c r="BL820" s="34"/>
      <c r="BM820" s="34"/>
      <c r="BN820" s="34"/>
      <c r="BO820" s="34"/>
      <c r="BP820" s="34"/>
      <c r="BQ820" s="34"/>
      <c r="BR820" s="34"/>
      <c r="BS820" s="34"/>
      <c r="BT820" s="34"/>
      <c r="BU820" s="34"/>
      <c r="BV820" s="34"/>
      <c r="BW820" s="34"/>
      <c r="BX820" s="34"/>
      <c r="BY820" s="34"/>
      <c r="BZ820" s="34"/>
    </row>
    <row r="821" spans="3:78" s="33" customFormat="1">
      <c r="C821" s="38"/>
      <c r="D821" s="47"/>
      <c r="E821" s="38"/>
      <c r="F821" s="39"/>
      <c r="G821" s="39"/>
      <c r="H821" s="40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34"/>
      <c r="AM821" s="34"/>
      <c r="AN821" s="34"/>
      <c r="AO821" s="34"/>
      <c r="AP821" s="34"/>
      <c r="AQ821" s="34"/>
      <c r="AR821" s="34"/>
      <c r="AS821" s="34"/>
      <c r="AT821" s="34"/>
      <c r="AU821" s="34"/>
      <c r="AV821" s="34"/>
      <c r="AW821" s="34"/>
      <c r="AX821" s="34"/>
      <c r="AY821" s="34"/>
      <c r="AZ821" s="34"/>
      <c r="BA821" s="34"/>
      <c r="BB821" s="34"/>
      <c r="BC821" s="34"/>
      <c r="BD821" s="34"/>
      <c r="BE821" s="34"/>
      <c r="BF821" s="34"/>
      <c r="BG821" s="34"/>
      <c r="BH821" s="34"/>
      <c r="BI821" s="34"/>
      <c r="BJ821" s="34"/>
      <c r="BK821" s="34"/>
      <c r="BL821" s="34"/>
      <c r="BM821" s="34"/>
      <c r="BN821" s="34"/>
      <c r="BO821" s="34"/>
      <c r="BP821" s="34"/>
      <c r="BQ821" s="34"/>
      <c r="BR821" s="34"/>
      <c r="BS821" s="34"/>
      <c r="BT821" s="34"/>
      <c r="BU821" s="34"/>
      <c r="BV821" s="34"/>
      <c r="BW821" s="34"/>
      <c r="BX821" s="34"/>
      <c r="BY821" s="34"/>
      <c r="BZ821" s="34"/>
    </row>
    <row r="822" spans="3:78" s="33" customFormat="1">
      <c r="C822" s="38"/>
      <c r="D822" s="47"/>
      <c r="E822" s="38"/>
      <c r="F822" s="39"/>
      <c r="G822" s="39"/>
      <c r="H822" s="40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34"/>
      <c r="AM822" s="34"/>
      <c r="AN822" s="34"/>
      <c r="AO822" s="34"/>
      <c r="AP822" s="34"/>
      <c r="AQ822" s="34"/>
      <c r="AR822" s="34"/>
      <c r="AS822" s="34"/>
      <c r="AT822" s="34"/>
      <c r="AU822" s="34"/>
      <c r="AV822" s="34"/>
      <c r="AW822" s="34"/>
      <c r="AX822" s="34"/>
      <c r="AY822" s="34"/>
      <c r="AZ822" s="34"/>
      <c r="BA822" s="34"/>
      <c r="BB822" s="34"/>
      <c r="BC822" s="34"/>
      <c r="BD822" s="34"/>
      <c r="BE822" s="34"/>
      <c r="BF822" s="34"/>
      <c r="BG822" s="34"/>
      <c r="BH822" s="34"/>
      <c r="BI822" s="34"/>
      <c r="BJ822" s="34"/>
      <c r="BK822" s="34"/>
      <c r="BL822" s="34"/>
      <c r="BM822" s="34"/>
      <c r="BN822" s="34"/>
      <c r="BO822" s="34"/>
      <c r="BP822" s="34"/>
      <c r="BQ822" s="34"/>
      <c r="BR822" s="34"/>
      <c r="BS822" s="34"/>
      <c r="BT822" s="34"/>
      <c r="BU822" s="34"/>
      <c r="BV822" s="34"/>
      <c r="BW822" s="34"/>
      <c r="BX822" s="34"/>
      <c r="BY822" s="34"/>
      <c r="BZ822" s="34"/>
    </row>
    <row r="823" spans="3:78" s="33" customFormat="1">
      <c r="C823" s="38"/>
      <c r="D823" s="47"/>
      <c r="E823" s="38"/>
      <c r="F823" s="39"/>
      <c r="G823" s="39"/>
      <c r="H823" s="40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4"/>
      <c r="AM823" s="34"/>
      <c r="AN823" s="34"/>
      <c r="AO823" s="34"/>
      <c r="AP823" s="34"/>
      <c r="AQ823" s="34"/>
      <c r="AR823" s="34"/>
      <c r="AS823" s="34"/>
      <c r="AT823" s="34"/>
      <c r="AU823" s="34"/>
      <c r="AV823" s="34"/>
      <c r="AW823" s="34"/>
      <c r="AX823" s="34"/>
      <c r="AY823" s="34"/>
      <c r="AZ823" s="34"/>
      <c r="BA823" s="34"/>
      <c r="BB823" s="34"/>
      <c r="BC823" s="34"/>
      <c r="BD823" s="34"/>
      <c r="BE823" s="34"/>
      <c r="BF823" s="34"/>
      <c r="BG823" s="34"/>
      <c r="BH823" s="34"/>
      <c r="BI823" s="34"/>
      <c r="BJ823" s="34"/>
      <c r="BK823" s="34"/>
      <c r="BL823" s="34"/>
      <c r="BM823" s="34"/>
      <c r="BN823" s="34"/>
      <c r="BO823" s="34"/>
      <c r="BP823" s="34"/>
      <c r="BQ823" s="34"/>
      <c r="BR823" s="34"/>
      <c r="BS823" s="34"/>
      <c r="BT823" s="34"/>
      <c r="BU823" s="34"/>
      <c r="BV823" s="34"/>
      <c r="BW823" s="34"/>
      <c r="BX823" s="34"/>
      <c r="BY823" s="34"/>
      <c r="BZ823" s="34"/>
    </row>
    <row r="824" spans="3:78" s="33" customFormat="1">
      <c r="C824" s="38"/>
      <c r="D824" s="47"/>
      <c r="E824" s="38"/>
      <c r="F824" s="39"/>
      <c r="G824" s="39"/>
      <c r="H824" s="40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4"/>
      <c r="AM824" s="34"/>
      <c r="AN824" s="34"/>
      <c r="AO824" s="34"/>
      <c r="AP824" s="34"/>
      <c r="AQ824" s="34"/>
      <c r="AR824" s="34"/>
      <c r="AS824" s="34"/>
      <c r="AT824" s="34"/>
      <c r="AU824" s="34"/>
      <c r="AV824" s="34"/>
      <c r="AW824" s="34"/>
      <c r="AX824" s="34"/>
      <c r="AY824" s="34"/>
      <c r="AZ824" s="34"/>
      <c r="BA824" s="34"/>
      <c r="BB824" s="34"/>
      <c r="BC824" s="34"/>
      <c r="BD824" s="34"/>
      <c r="BE824" s="34"/>
      <c r="BF824" s="34"/>
      <c r="BG824" s="34"/>
      <c r="BH824" s="34"/>
      <c r="BI824" s="34"/>
      <c r="BJ824" s="34"/>
      <c r="BK824" s="34"/>
      <c r="BL824" s="34"/>
      <c r="BM824" s="34"/>
      <c r="BN824" s="34"/>
      <c r="BO824" s="34"/>
      <c r="BP824" s="34"/>
      <c r="BQ824" s="34"/>
      <c r="BR824" s="34"/>
      <c r="BS824" s="34"/>
      <c r="BT824" s="34"/>
      <c r="BU824" s="34"/>
      <c r="BV824" s="34"/>
      <c r="BW824" s="34"/>
      <c r="BX824" s="34"/>
      <c r="BY824" s="34"/>
      <c r="BZ824" s="34"/>
    </row>
    <row r="825" spans="3:78" s="33" customFormat="1">
      <c r="C825" s="38"/>
      <c r="D825" s="47"/>
      <c r="E825" s="38"/>
      <c r="F825" s="39"/>
      <c r="G825" s="39"/>
      <c r="H825" s="40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4"/>
      <c r="AM825" s="34"/>
      <c r="AN825" s="34"/>
      <c r="AO825" s="34"/>
      <c r="AP825" s="34"/>
      <c r="AQ825" s="34"/>
      <c r="AR825" s="34"/>
      <c r="AS825" s="34"/>
      <c r="AT825" s="34"/>
      <c r="AU825" s="34"/>
      <c r="AV825" s="34"/>
      <c r="AW825" s="34"/>
      <c r="AX825" s="34"/>
      <c r="AY825" s="34"/>
      <c r="AZ825" s="34"/>
      <c r="BA825" s="34"/>
      <c r="BB825" s="34"/>
      <c r="BC825" s="34"/>
      <c r="BD825" s="34"/>
      <c r="BE825" s="34"/>
      <c r="BF825" s="34"/>
      <c r="BG825" s="34"/>
      <c r="BH825" s="34"/>
      <c r="BI825" s="34"/>
      <c r="BJ825" s="34"/>
      <c r="BK825" s="34"/>
      <c r="BL825" s="34"/>
      <c r="BM825" s="34"/>
      <c r="BN825" s="34"/>
      <c r="BO825" s="34"/>
      <c r="BP825" s="34"/>
      <c r="BQ825" s="34"/>
      <c r="BR825" s="34"/>
      <c r="BS825" s="34"/>
      <c r="BT825" s="34"/>
      <c r="BU825" s="34"/>
      <c r="BV825" s="34"/>
      <c r="BW825" s="34"/>
      <c r="BX825" s="34"/>
      <c r="BY825" s="34"/>
      <c r="BZ825" s="34"/>
    </row>
    <row r="826" spans="3:78" s="33" customFormat="1">
      <c r="C826" s="38"/>
      <c r="D826" s="47"/>
      <c r="E826" s="38"/>
      <c r="F826" s="39"/>
      <c r="G826" s="39"/>
      <c r="H826" s="40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4"/>
      <c r="AM826" s="34"/>
      <c r="AN826" s="34"/>
      <c r="AO826" s="34"/>
      <c r="AP826" s="34"/>
      <c r="AQ826" s="34"/>
      <c r="AR826" s="34"/>
      <c r="AS826" s="34"/>
      <c r="AT826" s="34"/>
      <c r="AU826" s="34"/>
      <c r="AV826" s="34"/>
      <c r="AW826" s="34"/>
      <c r="AX826" s="34"/>
      <c r="AY826" s="34"/>
      <c r="AZ826" s="34"/>
      <c r="BA826" s="34"/>
      <c r="BB826" s="34"/>
      <c r="BC826" s="34"/>
      <c r="BD826" s="34"/>
      <c r="BE826" s="34"/>
      <c r="BF826" s="34"/>
      <c r="BG826" s="34"/>
      <c r="BH826" s="34"/>
      <c r="BI826" s="34"/>
      <c r="BJ826" s="34"/>
      <c r="BK826" s="34"/>
      <c r="BL826" s="34"/>
      <c r="BM826" s="34"/>
      <c r="BN826" s="34"/>
      <c r="BO826" s="34"/>
      <c r="BP826" s="34"/>
      <c r="BQ826" s="34"/>
      <c r="BR826" s="34"/>
      <c r="BS826" s="34"/>
      <c r="BT826" s="34"/>
      <c r="BU826" s="34"/>
      <c r="BV826" s="34"/>
      <c r="BW826" s="34"/>
      <c r="BX826" s="34"/>
      <c r="BY826" s="34"/>
      <c r="BZ826" s="34"/>
    </row>
    <row r="827" spans="3:78" s="33" customFormat="1">
      <c r="C827" s="38"/>
      <c r="D827" s="47"/>
      <c r="E827" s="38"/>
      <c r="F827" s="39"/>
      <c r="G827" s="39"/>
      <c r="H827" s="40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4"/>
      <c r="AM827" s="34"/>
      <c r="AN827" s="34"/>
      <c r="AO827" s="34"/>
      <c r="AP827" s="34"/>
      <c r="AQ827" s="34"/>
      <c r="AR827" s="34"/>
      <c r="AS827" s="34"/>
      <c r="AT827" s="34"/>
      <c r="AU827" s="34"/>
      <c r="AV827" s="34"/>
      <c r="AW827" s="34"/>
      <c r="AX827" s="34"/>
      <c r="AY827" s="34"/>
      <c r="AZ827" s="34"/>
      <c r="BA827" s="34"/>
      <c r="BB827" s="34"/>
      <c r="BC827" s="34"/>
      <c r="BD827" s="34"/>
      <c r="BE827" s="34"/>
      <c r="BF827" s="34"/>
      <c r="BG827" s="34"/>
      <c r="BH827" s="34"/>
      <c r="BI827" s="34"/>
      <c r="BJ827" s="34"/>
      <c r="BK827" s="34"/>
      <c r="BL827" s="34"/>
      <c r="BM827" s="34"/>
      <c r="BN827" s="34"/>
      <c r="BO827" s="34"/>
      <c r="BP827" s="34"/>
      <c r="BQ827" s="34"/>
      <c r="BR827" s="34"/>
      <c r="BS827" s="34"/>
      <c r="BT827" s="34"/>
      <c r="BU827" s="34"/>
      <c r="BV827" s="34"/>
      <c r="BW827" s="34"/>
      <c r="BX827" s="34"/>
      <c r="BY827" s="34"/>
      <c r="BZ827" s="34"/>
    </row>
    <row r="828" spans="3:78" s="33" customFormat="1">
      <c r="C828" s="38"/>
      <c r="D828" s="47"/>
      <c r="E828" s="38"/>
      <c r="F828" s="39"/>
      <c r="G828" s="39"/>
      <c r="H828" s="40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4"/>
      <c r="AM828" s="34"/>
      <c r="AN828" s="34"/>
      <c r="AO828" s="34"/>
      <c r="AP828" s="34"/>
      <c r="AQ828" s="34"/>
      <c r="AR828" s="34"/>
      <c r="AS828" s="34"/>
      <c r="AT828" s="34"/>
      <c r="AU828" s="34"/>
      <c r="AV828" s="34"/>
      <c r="AW828" s="34"/>
      <c r="AX828" s="34"/>
      <c r="AY828" s="34"/>
      <c r="AZ828" s="34"/>
      <c r="BA828" s="34"/>
      <c r="BB828" s="34"/>
      <c r="BC828" s="34"/>
      <c r="BD828" s="34"/>
      <c r="BE828" s="34"/>
      <c r="BF828" s="34"/>
      <c r="BG828" s="34"/>
      <c r="BH828" s="34"/>
      <c r="BI828" s="34"/>
      <c r="BJ828" s="34"/>
      <c r="BK828" s="34"/>
      <c r="BL828" s="34"/>
      <c r="BM828" s="34"/>
      <c r="BN828" s="34"/>
      <c r="BO828" s="34"/>
      <c r="BP828" s="34"/>
      <c r="BQ828" s="34"/>
      <c r="BR828" s="34"/>
      <c r="BS828" s="34"/>
      <c r="BT828" s="34"/>
      <c r="BU828" s="34"/>
      <c r="BV828" s="34"/>
      <c r="BW828" s="34"/>
      <c r="BX828" s="34"/>
      <c r="BY828" s="34"/>
      <c r="BZ828" s="34"/>
    </row>
    <row r="829" spans="3:78" s="33" customFormat="1">
      <c r="C829" s="38"/>
      <c r="D829" s="47"/>
      <c r="E829" s="38"/>
      <c r="F829" s="39"/>
      <c r="G829" s="39"/>
      <c r="H829" s="40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4"/>
      <c r="AM829" s="34"/>
      <c r="AN829" s="34"/>
      <c r="AO829" s="34"/>
      <c r="AP829" s="34"/>
      <c r="AQ829" s="34"/>
      <c r="AR829" s="34"/>
      <c r="AS829" s="34"/>
      <c r="AT829" s="34"/>
      <c r="AU829" s="34"/>
      <c r="AV829" s="34"/>
      <c r="AW829" s="34"/>
      <c r="AX829" s="34"/>
      <c r="AY829" s="34"/>
      <c r="AZ829" s="34"/>
      <c r="BA829" s="34"/>
      <c r="BB829" s="34"/>
      <c r="BC829" s="34"/>
      <c r="BD829" s="34"/>
      <c r="BE829" s="34"/>
      <c r="BF829" s="34"/>
      <c r="BG829" s="34"/>
      <c r="BH829" s="34"/>
      <c r="BI829" s="34"/>
      <c r="BJ829" s="34"/>
      <c r="BK829" s="34"/>
      <c r="BL829" s="34"/>
      <c r="BM829" s="34"/>
      <c r="BN829" s="34"/>
      <c r="BO829" s="34"/>
      <c r="BP829" s="34"/>
      <c r="BQ829" s="34"/>
      <c r="BR829" s="34"/>
      <c r="BS829" s="34"/>
      <c r="BT829" s="34"/>
      <c r="BU829" s="34"/>
      <c r="BV829" s="34"/>
      <c r="BW829" s="34"/>
      <c r="BX829" s="34"/>
      <c r="BY829" s="34"/>
      <c r="BZ829" s="34"/>
    </row>
    <row r="830" spans="3:78" s="33" customFormat="1">
      <c r="C830" s="38"/>
      <c r="D830" s="47"/>
      <c r="E830" s="38"/>
      <c r="F830" s="39"/>
      <c r="G830" s="39"/>
      <c r="H830" s="40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4"/>
      <c r="AM830" s="34"/>
      <c r="AN830" s="34"/>
      <c r="AO830" s="34"/>
      <c r="AP830" s="34"/>
      <c r="AQ830" s="34"/>
      <c r="AR830" s="34"/>
      <c r="AS830" s="34"/>
      <c r="AT830" s="34"/>
      <c r="AU830" s="34"/>
      <c r="AV830" s="34"/>
      <c r="AW830" s="34"/>
      <c r="AX830" s="34"/>
      <c r="AY830" s="34"/>
      <c r="AZ830" s="34"/>
      <c r="BA830" s="34"/>
      <c r="BB830" s="34"/>
      <c r="BC830" s="34"/>
      <c r="BD830" s="34"/>
      <c r="BE830" s="34"/>
      <c r="BF830" s="34"/>
      <c r="BG830" s="34"/>
      <c r="BH830" s="34"/>
      <c r="BI830" s="34"/>
      <c r="BJ830" s="34"/>
      <c r="BK830" s="34"/>
      <c r="BL830" s="34"/>
      <c r="BM830" s="34"/>
      <c r="BN830" s="34"/>
      <c r="BO830" s="34"/>
      <c r="BP830" s="34"/>
      <c r="BQ830" s="34"/>
      <c r="BR830" s="34"/>
      <c r="BS830" s="34"/>
      <c r="BT830" s="34"/>
      <c r="BU830" s="34"/>
      <c r="BV830" s="34"/>
      <c r="BW830" s="34"/>
      <c r="BX830" s="34"/>
      <c r="BY830" s="34"/>
      <c r="BZ830" s="34"/>
    </row>
    <row r="831" spans="3:78" s="33" customFormat="1">
      <c r="C831" s="38"/>
      <c r="D831" s="47"/>
      <c r="E831" s="38"/>
      <c r="F831" s="39"/>
      <c r="G831" s="39"/>
      <c r="H831" s="40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4"/>
      <c r="AM831" s="34"/>
      <c r="AN831" s="34"/>
      <c r="AO831" s="34"/>
      <c r="AP831" s="34"/>
      <c r="AQ831" s="34"/>
      <c r="AR831" s="34"/>
      <c r="AS831" s="34"/>
      <c r="AT831" s="34"/>
      <c r="AU831" s="34"/>
      <c r="AV831" s="34"/>
      <c r="AW831" s="34"/>
      <c r="AX831" s="34"/>
      <c r="AY831" s="34"/>
      <c r="AZ831" s="34"/>
      <c r="BA831" s="34"/>
      <c r="BB831" s="34"/>
      <c r="BC831" s="34"/>
      <c r="BD831" s="34"/>
      <c r="BE831" s="34"/>
      <c r="BF831" s="34"/>
      <c r="BG831" s="34"/>
      <c r="BH831" s="34"/>
      <c r="BI831" s="34"/>
      <c r="BJ831" s="34"/>
      <c r="BK831" s="34"/>
      <c r="BL831" s="34"/>
      <c r="BM831" s="34"/>
      <c r="BN831" s="34"/>
      <c r="BO831" s="34"/>
      <c r="BP831" s="34"/>
      <c r="BQ831" s="34"/>
      <c r="BR831" s="34"/>
      <c r="BS831" s="34"/>
      <c r="BT831" s="34"/>
      <c r="BU831" s="34"/>
      <c r="BV831" s="34"/>
      <c r="BW831" s="34"/>
      <c r="BX831" s="34"/>
      <c r="BY831" s="34"/>
      <c r="BZ831" s="34"/>
    </row>
    <row r="832" spans="3:78" s="33" customFormat="1">
      <c r="C832" s="38"/>
      <c r="D832" s="47"/>
      <c r="E832" s="38"/>
      <c r="F832" s="39"/>
      <c r="G832" s="39"/>
      <c r="H832" s="40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4"/>
      <c r="AM832" s="34"/>
      <c r="AN832" s="34"/>
      <c r="AO832" s="34"/>
      <c r="AP832" s="34"/>
      <c r="AQ832" s="34"/>
      <c r="AR832" s="34"/>
      <c r="AS832" s="34"/>
      <c r="AT832" s="34"/>
      <c r="AU832" s="34"/>
      <c r="AV832" s="34"/>
      <c r="AW832" s="34"/>
      <c r="AX832" s="34"/>
      <c r="AY832" s="34"/>
      <c r="AZ832" s="34"/>
      <c r="BA832" s="34"/>
      <c r="BB832" s="34"/>
      <c r="BC832" s="34"/>
      <c r="BD832" s="34"/>
      <c r="BE832" s="34"/>
      <c r="BF832" s="34"/>
      <c r="BG832" s="34"/>
      <c r="BH832" s="34"/>
      <c r="BI832" s="34"/>
      <c r="BJ832" s="34"/>
      <c r="BK832" s="34"/>
      <c r="BL832" s="34"/>
      <c r="BM832" s="34"/>
      <c r="BN832" s="34"/>
      <c r="BO832" s="34"/>
      <c r="BP832" s="34"/>
      <c r="BQ832" s="34"/>
      <c r="BR832" s="34"/>
      <c r="BS832" s="34"/>
      <c r="BT832" s="34"/>
      <c r="BU832" s="34"/>
      <c r="BV832" s="34"/>
      <c r="BW832" s="34"/>
      <c r="BX832" s="34"/>
      <c r="BY832" s="34"/>
      <c r="BZ832" s="34"/>
    </row>
    <row r="833" spans="3:78" s="33" customFormat="1">
      <c r="C833" s="38"/>
      <c r="D833" s="47"/>
      <c r="E833" s="38"/>
      <c r="F833" s="39"/>
      <c r="G833" s="39"/>
      <c r="H833" s="40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4"/>
      <c r="AM833" s="34"/>
      <c r="AN833" s="34"/>
      <c r="AO833" s="34"/>
      <c r="AP833" s="34"/>
      <c r="AQ833" s="34"/>
      <c r="AR833" s="34"/>
      <c r="AS833" s="34"/>
      <c r="AT833" s="34"/>
      <c r="AU833" s="34"/>
      <c r="AV833" s="34"/>
      <c r="AW833" s="34"/>
      <c r="AX833" s="34"/>
      <c r="AY833" s="34"/>
      <c r="AZ833" s="34"/>
      <c r="BA833" s="34"/>
      <c r="BB833" s="34"/>
      <c r="BC833" s="34"/>
      <c r="BD833" s="34"/>
      <c r="BE833" s="34"/>
      <c r="BF833" s="34"/>
      <c r="BG833" s="34"/>
      <c r="BH833" s="34"/>
      <c r="BI833" s="34"/>
      <c r="BJ833" s="34"/>
      <c r="BK833" s="34"/>
      <c r="BL833" s="34"/>
      <c r="BM833" s="34"/>
      <c r="BN833" s="34"/>
      <c r="BO833" s="34"/>
      <c r="BP833" s="34"/>
      <c r="BQ833" s="34"/>
      <c r="BR833" s="34"/>
      <c r="BS833" s="34"/>
      <c r="BT833" s="34"/>
      <c r="BU833" s="34"/>
      <c r="BV833" s="34"/>
      <c r="BW833" s="34"/>
      <c r="BX833" s="34"/>
      <c r="BY833" s="34"/>
      <c r="BZ833" s="34"/>
    </row>
    <row r="834" spans="3:78" s="33" customFormat="1">
      <c r="C834" s="38"/>
      <c r="D834" s="47"/>
      <c r="E834" s="38"/>
      <c r="F834" s="39"/>
      <c r="G834" s="39"/>
      <c r="H834" s="40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4"/>
      <c r="AM834" s="34"/>
      <c r="AN834" s="34"/>
      <c r="AO834" s="34"/>
      <c r="AP834" s="34"/>
      <c r="AQ834" s="34"/>
      <c r="AR834" s="34"/>
      <c r="AS834" s="34"/>
      <c r="AT834" s="34"/>
      <c r="AU834" s="34"/>
      <c r="AV834" s="34"/>
      <c r="AW834" s="34"/>
      <c r="AX834" s="34"/>
      <c r="AY834" s="34"/>
      <c r="AZ834" s="34"/>
      <c r="BA834" s="34"/>
      <c r="BB834" s="34"/>
      <c r="BC834" s="34"/>
      <c r="BD834" s="34"/>
      <c r="BE834" s="34"/>
      <c r="BF834" s="34"/>
      <c r="BG834" s="34"/>
      <c r="BH834" s="34"/>
      <c r="BI834" s="34"/>
      <c r="BJ834" s="34"/>
      <c r="BK834" s="34"/>
      <c r="BL834" s="34"/>
      <c r="BM834" s="34"/>
      <c r="BN834" s="34"/>
      <c r="BO834" s="34"/>
      <c r="BP834" s="34"/>
      <c r="BQ834" s="34"/>
      <c r="BR834" s="34"/>
      <c r="BS834" s="34"/>
      <c r="BT834" s="34"/>
      <c r="BU834" s="34"/>
      <c r="BV834" s="34"/>
      <c r="BW834" s="34"/>
      <c r="BX834" s="34"/>
      <c r="BY834" s="34"/>
      <c r="BZ834" s="34"/>
    </row>
    <row r="835" spans="3:78" s="33" customFormat="1">
      <c r="C835" s="38"/>
      <c r="D835" s="47"/>
      <c r="E835" s="38"/>
      <c r="F835" s="39"/>
      <c r="G835" s="39"/>
      <c r="H835" s="40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4"/>
      <c r="AM835" s="34"/>
      <c r="AN835" s="34"/>
      <c r="AO835" s="34"/>
      <c r="AP835" s="34"/>
      <c r="AQ835" s="34"/>
      <c r="AR835" s="34"/>
      <c r="AS835" s="34"/>
      <c r="AT835" s="34"/>
      <c r="AU835" s="34"/>
      <c r="AV835" s="34"/>
      <c r="AW835" s="34"/>
      <c r="AX835" s="34"/>
      <c r="AY835" s="34"/>
      <c r="AZ835" s="34"/>
      <c r="BA835" s="34"/>
      <c r="BB835" s="34"/>
      <c r="BC835" s="34"/>
      <c r="BD835" s="34"/>
      <c r="BE835" s="34"/>
      <c r="BF835" s="34"/>
      <c r="BG835" s="34"/>
      <c r="BH835" s="34"/>
      <c r="BI835" s="34"/>
      <c r="BJ835" s="34"/>
      <c r="BK835" s="34"/>
      <c r="BL835" s="34"/>
      <c r="BM835" s="34"/>
      <c r="BN835" s="34"/>
      <c r="BO835" s="34"/>
      <c r="BP835" s="34"/>
      <c r="BQ835" s="34"/>
      <c r="BR835" s="34"/>
      <c r="BS835" s="34"/>
      <c r="BT835" s="34"/>
      <c r="BU835" s="34"/>
      <c r="BV835" s="34"/>
      <c r="BW835" s="34"/>
      <c r="BX835" s="34"/>
      <c r="BY835" s="34"/>
      <c r="BZ835" s="34"/>
    </row>
  </sheetData>
  <mergeCells count="24">
    <mergeCell ref="D45:F45"/>
    <mergeCell ref="D46:F46"/>
    <mergeCell ref="G16:G17"/>
    <mergeCell ref="C24:F28"/>
    <mergeCell ref="A30:E30"/>
    <mergeCell ref="A33:E33"/>
    <mergeCell ref="A43:F43"/>
    <mergeCell ref="D44:F44"/>
    <mergeCell ref="C10:D10"/>
    <mergeCell ref="C13:D13"/>
    <mergeCell ref="E13:F14"/>
    <mergeCell ref="C14:D14"/>
    <mergeCell ref="A16:A17"/>
    <mergeCell ref="B16:B17"/>
    <mergeCell ref="C16:C17"/>
    <mergeCell ref="D16:D17"/>
    <mergeCell ref="E16:E17"/>
    <mergeCell ref="F16:F17"/>
    <mergeCell ref="C9:D9"/>
    <mergeCell ref="A1:H1"/>
    <mergeCell ref="A2:H4"/>
    <mergeCell ref="C6:D6"/>
    <mergeCell ref="C7:D7"/>
    <mergeCell ref="C8:D8"/>
  </mergeCells>
  <dataValidations count="3">
    <dataValidation type="list" allowBlank="1" showInputMessage="1" showErrorMessage="1" sqref="C8:D8" xr:uid="{00000000-0002-0000-0100-000000000000}">
      <formula1>"Fall 2019, Spring 2020, Semester"</formula1>
    </dataValidation>
    <dataValidation type="list" allowBlank="1" showInputMessage="1" showErrorMessage="1" sqref="C7:D7" xr:uid="{00000000-0002-0000-0100-000001000000}">
      <formula1>"$4747, 0"</formula1>
    </dataValidation>
    <dataValidation type="list" allowBlank="1" showInputMessage="1" showErrorMessage="1" sqref="A18:A21" xr:uid="{00000000-0002-0000-0100-000002000000}">
      <formula1>"Student Assistant, Graduate Assistant 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Template</vt:lpstr>
      <vt:lpstr>Example</vt:lpstr>
      <vt:lpstr>Template!Print_Area</vt:lpstr>
    </vt:vector>
  </TitlesOfParts>
  <Company>California State University, Fullerton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Jeannie Kim-Han</dc:creator>
  <cp:lastModifiedBy>Fitzgerald, Leilani</cp:lastModifiedBy>
  <cp:lastPrinted>2018-12-06T22:28:51Z</cp:lastPrinted>
  <dcterms:created xsi:type="dcterms:W3CDTF">2011-12-15T19:38:31Z</dcterms:created>
  <dcterms:modified xsi:type="dcterms:W3CDTF">2021-01-21T18:54:27Z</dcterms:modified>
</cp:coreProperties>
</file>