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4"/>
  </bookViews>
  <sheets>
    <sheet name="园区表" sheetId="1" r:id="rId1"/>
    <sheet name="房间表" sheetId="2" r:id="rId2"/>
    <sheet name="管理员" sheetId="3" r:id="rId3"/>
    <sheet name="用户表" sheetId="4" r:id="rId4"/>
    <sheet name="订单表" sheetId="5" r:id="rId5"/>
  </sheets>
  <calcPr calcId="125725"/>
</workbook>
</file>

<file path=xl/calcChain.xml><?xml version="1.0" encoding="utf-8"?>
<calcChain xmlns="http://schemas.openxmlformats.org/spreadsheetml/2006/main">
  <c r="G14" i="2"/>
  <c r="G12" i="1"/>
  <c r="G7"/>
  <c r="G16"/>
  <c r="G8" i="3"/>
  <c r="G9" i="4"/>
  <c r="G13" i="5"/>
  <c r="G12"/>
  <c r="G10"/>
  <c r="G5"/>
  <c r="G6"/>
  <c r="G7"/>
  <c r="G8"/>
  <c r="G9"/>
  <c r="G11"/>
  <c r="G4"/>
  <c r="G1"/>
  <c r="G8" i="4"/>
  <c r="G7"/>
  <c r="G6"/>
  <c r="G5"/>
  <c r="G4"/>
  <c r="G1"/>
  <c r="G7" i="3"/>
  <c r="G6"/>
  <c r="G5"/>
  <c r="G4"/>
  <c r="G1"/>
  <c r="G18" i="2"/>
  <c r="G19"/>
  <c r="G20"/>
  <c r="G21"/>
  <c r="G22"/>
  <c r="G23"/>
  <c r="G17"/>
  <c r="G9"/>
  <c r="G10"/>
  <c r="G8"/>
  <c r="G16"/>
  <c r="G15"/>
  <c r="G13"/>
  <c r="G12"/>
  <c r="G11"/>
  <c r="G7"/>
  <c r="G6"/>
  <c r="G5"/>
  <c r="G4"/>
  <c r="G1"/>
  <c r="G5" i="1"/>
  <c r="G6"/>
  <c r="G8"/>
  <c r="G9"/>
  <c r="G10"/>
  <c r="G11"/>
  <c r="G13"/>
  <c r="G14"/>
  <c r="G15"/>
  <c r="G1"/>
  <c r="G4"/>
</calcChain>
</file>

<file path=xl/sharedStrings.xml><?xml version="1.0" encoding="utf-8"?>
<sst xmlns="http://schemas.openxmlformats.org/spreadsheetml/2006/main" count="260" uniqueCount="107">
  <si>
    <t>id</t>
    <phoneticPr fontId="1" type="noConversion"/>
  </si>
  <si>
    <t>name</t>
    <phoneticPr fontId="1" type="noConversion"/>
  </si>
  <si>
    <t>类型</t>
    <phoneticPr fontId="1" type="noConversion"/>
  </si>
  <si>
    <t>园区名称</t>
    <phoneticPr fontId="1" type="noConversion"/>
  </si>
  <si>
    <t>位置</t>
    <phoneticPr fontId="1" type="noConversion"/>
  </si>
  <si>
    <t>地址</t>
    <phoneticPr fontId="1" type="noConversion"/>
  </si>
  <si>
    <t>面积</t>
    <phoneticPr fontId="1" type="noConversion"/>
  </si>
  <si>
    <t>单价</t>
    <phoneticPr fontId="1" type="noConversion"/>
  </si>
  <si>
    <t>价格范围</t>
    <phoneticPr fontId="1" type="noConversion"/>
  </si>
  <si>
    <t>简介</t>
    <phoneticPr fontId="1" type="noConversion"/>
  </si>
  <si>
    <t>园区简介</t>
    <phoneticPr fontId="1" type="noConversion"/>
  </si>
  <si>
    <t>园区特点</t>
    <phoneticPr fontId="1" type="noConversion"/>
  </si>
  <si>
    <t>自动编号</t>
    <phoneticPr fontId="1" type="noConversion"/>
  </si>
  <si>
    <t>房间号</t>
    <phoneticPr fontId="1" type="noConversion"/>
  </si>
  <si>
    <t>总价</t>
    <phoneticPr fontId="1" type="noConversion"/>
  </si>
  <si>
    <t>工位数</t>
    <phoneticPr fontId="1" type="noConversion"/>
  </si>
  <si>
    <t>租期</t>
    <phoneticPr fontId="1" type="noConversion"/>
  </si>
  <si>
    <t>房型图</t>
    <phoneticPr fontId="1" type="noConversion"/>
  </si>
  <si>
    <t>所属园区</t>
    <phoneticPr fontId="1" type="noConversion"/>
  </si>
  <si>
    <t>密码</t>
    <phoneticPr fontId="1" type="noConversion"/>
  </si>
  <si>
    <t>名字</t>
    <phoneticPr fontId="1" type="noConversion"/>
  </si>
  <si>
    <t>权限</t>
    <phoneticPr fontId="1" type="noConversion"/>
  </si>
  <si>
    <t>number</t>
    <phoneticPr fontId="1" type="noConversion"/>
  </si>
  <si>
    <t>楼层</t>
    <phoneticPr fontId="1" type="noConversion"/>
  </si>
  <si>
    <t>floor</t>
    <phoneticPr fontId="1" type="noConversion"/>
  </si>
  <si>
    <t>intro</t>
    <phoneticPr fontId="1" type="noConversion"/>
  </si>
  <si>
    <t>租用状态</t>
    <phoneticPr fontId="1" type="noConversion"/>
  </si>
  <si>
    <t>acreage</t>
    <phoneticPr fontId="1" type="noConversion"/>
  </si>
  <si>
    <t>total_prices</t>
  </si>
  <si>
    <t>unit_prices</t>
  </si>
  <si>
    <t>装修</t>
    <phoneticPr fontId="1" type="noConversion"/>
  </si>
  <si>
    <t>location</t>
    <phoneticPr fontId="1" type="noConversion"/>
  </si>
  <si>
    <t>address</t>
    <phoneticPr fontId="1" type="noConversion"/>
  </si>
  <si>
    <t>prices</t>
    <phoneticPr fontId="1" type="noConversion"/>
  </si>
  <si>
    <t>decorate</t>
    <phoneticPr fontId="1" type="noConversion"/>
  </si>
  <si>
    <t>Lease_state</t>
    <phoneticPr fontId="1" type="noConversion"/>
  </si>
  <si>
    <t>galleryful </t>
    <phoneticPr fontId="1" type="noConversion"/>
  </si>
  <si>
    <t>passwd</t>
    <phoneticPr fontId="1" type="noConversion"/>
  </si>
  <si>
    <t>characteristics</t>
    <phoneticPr fontId="1" type="noConversion"/>
  </si>
  <si>
    <t>deadline</t>
  </si>
  <si>
    <t>garden</t>
    <phoneticPr fontId="1" type="noConversion"/>
  </si>
  <si>
    <t>map</t>
    <phoneticPr fontId="1" type="noConversion"/>
  </si>
  <si>
    <t>电费</t>
    <phoneticPr fontId="1" type="noConversion"/>
  </si>
  <si>
    <t>物业费</t>
    <phoneticPr fontId="1" type="noConversion"/>
  </si>
  <si>
    <t>水费截止时间</t>
    <phoneticPr fontId="1" type="noConversion"/>
  </si>
  <si>
    <t>电费截止时间</t>
    <phoneticPr fontId="1" type="noConversion"/>
  </si>
  <si>
    <t>物业费截止时间</t>
    <phoneticPr fontId="1" type="noConversion"/>
  </si>
  <si>
    <t>缴费方式</t>
    <phoneticPr fontId="1" type="noConversion"/>
  </si>
  <si>
    <t>缴费类型（水电。。。）</t>
    <phoneticPr fontId="1" type="noConversion"/>
  </si>
  <si>
    <t>缴费金额</t>
    <phoneticPr fontId="1" type="noConversion"/>
  </si>
  <si>
    <t>electricity_bill</t>
    <phoneticPr fontId="1" type="noConversion"/>
  </si>
  <si>
    <t>water_deadline</t>
    <phoneticPr fontId="1" type="noConversion"/>
  </si>
  <si>
    <t>water_bill</t>
    <phoneticPr fontId="1" type="noConversion"/>
  </si>
  <si>
    <t>electricity_deadline</t>
    <phoneticPr fontId="1" type="noConversion"/>
  </si>
  <si>
    <t>Property_costs</t>
    <phoneticPr fontId="1" type="noConversion"/>
  </si>
  <si>
    <t>Property_deadline</t>
    <phoneticPr fontId="1" type="noConversion"/>
  </si>
  <si>
    <t>date</t>
    <phoneticPr fontId="1" type="noConversion"/>
  </si>
  <si>
    <t>room</t>
    <phoneticPr fontId="1" type="noConversion"/>
  </si>
  <si>
    <t>type</t>
    <phoneticPr fontId="1" type="noConversion"/>
  </si>
  <si>
    <r>
      <t>payment_method</t>
    </r>
    <r>
      <rPr>
        <sz val="11"/>
        <color rgb="FF999999"/>
        <rFont val="Arial"/>
        <family val="2"/>
      </rPr>
      <t> </t>
    </r>
    <phoneticPr fontId="1" type="noConversion"/>
  </si>
  <si>
    <t>payment_amount</t>
    <phoneticPr fontId="1" type="noConversion"/>
  </si>
  <si>
    <t>picture</t>
    <phoneticPr fontId="1" type="noConversion"/>
  </si>
  <si>
    <t>图片目录</t>
    <phoneticPr fontId="1" type="noConversion"/>
  </si>
  <si>
    <t>用户类型（普通，租户）</t>
    <phoneticPr fontId="1" type="noConversion"/>
  </si>
  <si>
    <t xml:space="preserve"> </t>
    <phoneticPr fontId="1" type="noConversion"/>
  </si>
  <si>
    <t>外键</t>
    <phoneticPr fontId="1" type="noConversion"/>
  </si>
  <si>
    <t>int</t>
    <phoneticPr fontId="1" type="noConversion"/>
  </si>
  <si>
    <t>varchar</t>
    <phoneticPr fontId="1" type="noConversion"/>
  </si>
  <si>
    <t>type</t>
    <phoneticPr fontId="1" type="noConversion"/>
  </si>
  <si>
    <t>room</t>
    <phoneticPr fontId="1" type="noConversion"/>
  </si>
  <si>
    <t>garden</t>
    <phoneticPr fontId="1" type="noConversion"/>
  </si>
  <si>
    <t>authority</t>
    <phoneticPr fontId="1" type="noConversion"/>
  </si>
  <si>
    <t>Float</t>
  </si>
  <si>
    <t>datetime</t>
    <phoneticPr fontId="1" type="noConversion"/>
  </si>
  <si>
    <t>创建时间</t>
    <phoneticPr fontId="1" type="noConversion"/>
  </si>
  <si>
    <t>gmt_create</t>
    <phoneticPr fontId="1" type="noConversion"/>
  </si>
  <si>
    <t>用户名字</t>
    <phoneticPr fontId="1" type="noConversion"/>
  </si>
  <si>
    <r>
      <t>tb_</t>
    </r>
    <r>
      <rPr>
        <b/>
        <sz val="14"/>
        <color theme="1"/>
        <rFont val="宋体"/>
        <family val="3"/>
        <charset val="134"/>
      </rPr>
      <t>房间用户表</t>
    </r>
    <phoneticPr fontId="1" type="noConversion"/>
  </si>
  <si>
    <r>
      <t>tb_user</t>
    </r>
    <r>
      <rPr>
        <b/>
        <sz val="14"/>
        <color theme="1"/>
        <rFont val="宋体"/>
        <family val="3"/>
        <charset val="134"/>
      </rPr>
      <t>用户表</t>
    </r>
    <phoneticPr fontId="1" type="noConversion"/>
  </si>
  <si>
    <t>字段名称</t>
    <phoneticPr fontId="1" type="noConversion"/>
  </si>
  <si>
    <t>大小</t>
    <phoneticPr fontId="1" type="noConversion"/>
  </si>
  <si>
    <t>主键</t>
    <phoneticPr fontId="1" type="noConversion"/>
  </si>
  <si>
    <t>说明</t>
    <phoneticPr fontId="1" type="noConversion"/>
  </si>
  <si>
    <r>
      <t>tb_order</t>
    </r>
    <r>
      <rPr>
        <sz val="14"/>
        <color theme="1"/>
        <rFont val="宋体"/>
        <family val="3"/>
        <charset val="134"/>
      </rPr>
      <t>订单记录</t>
    </r>
    <phoneticPr fontId="1" type="noConversion"/>
  </si>
  <si>
    <t>缴费状态</t>
    <phoneticPr fontId="1" type="noConversion"/>
  </si>
  <si>
    <t>订单编号</t>
    <phoneticPr fontId="1" type="noConversion"/>
  </si>
  <si>
    <t>缴费日期</t>
    <phoneticPr fontId="1" type="noConversion"/>
  </si>
  <si>
    <t>state</t>
    <phoneticPr fontId="1" type="noConversion"/>
  </si>
  <si>
    <t>公司名称</t>
    <phoneticPr fontId="1" type="noConversion"/>
  </si>
  <si>
    <t>所属房间号</t>
    <phoneticPr fontId="1" type="noConversion"/>
  </si>
  <si>
    <t>层高</t>
    <phoneticPr fontId="1" type="noConversion"/>
  </si>
  <si>
    <t>开发商</t>
    <phoneticPr fontId="1" type="noConversion"/>
  </si>
  <si>
    <t>物业</t>
    <phoneticPr fontId="1" type="noConversion"/>
  </si>
  <si>
    <t>Floor_ Height</t>
    <phoneticPr fontId="1" type="noConversion"/>
  </si>
  <si>
    <t>property</t>
    <phoneticPr fontId="1" type="noConversion"/>
  </si>
  <si>
    <t>vacant_room</t>
    <phoneticPr fontId="1" type="noConversion"/>
  </si>
  <si>
    <t>Float</t>
    <phoneticPr fontId="1" type="noConversion"/>
  </si>
  <si>
    <t>developer</t>
    <phoneticPr fontId="1" type="noConversion"/>
  </si>
  <si>
    <t>剩余房间</t>
    <phoneticPr fontId="1" type="noConversion"/>
  </si>
  <si>
    <t>水费</t>
    <phoneticPr fontId="1" type="noConversion"/>
  </si>
  <si>
    <r>
      <t xml:space="preserve">  PRIMARY KEY </t>
    </r>
    <r>
      <rPr>
        <sz val="13.5"/>
        <rFont val="宋体"/>
        <family val="3"/>
        <charset val="134"/>
      </rPr>
      <t>(`id`)</t>
    </r>
    <phoneticPr fontId="1" type="noConversion"/>
  </si>
  <si>
    <r>
      <t>) ENGINE=InnoDB AUTO_INCREMENT=</t>
    </r>
    <r>
      <rPr>
        <sz val="13.5"/>
        <rFont val="宋体"/>
        <family val="3"/>
        <charset val="134"/>
      </rPr>
      <t>1 DEFAULT CHARSET=utf8;</t>
    </r>
    <phoneticPr fontId="1" type="noConversion"/>
  </si>
  <si>
    <t>tb_garden</t>
    <phoneticPr fontId="1" type="noConversion"/>
  </si>
  <si>
    <r>
      <t xml:space="preserve">  `</t>
    </r>
    <r>
      <rPr>
        <sz val="13.5"/>
        <rFont val="宋体"/>
        <family val="3"/>
        <charset val="134"/>
      </rPr>
      <t>id` int(11) NOT NULL AUTO_INCREMENT,</t>
    </r>
    <phoneticPr fontId="1" type="noConversion"/>
  </si>
  <si>
    <t>tb_room</t>
    <phoneticPr fontId="1" type="noConversion"/>
  </si>
  <si>
    <t>无（）</t>
    <phoneticPr fontId="1" type="noConversion"/>
  </si>
  <si>
    <t>tb_manage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</si>
</sst>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999999"/>
      <name val="Arial"/>
      <family val="2"/>
    </font>
    <font>
      <b/>
      <sz val="14"/>
      <color theme="1"/>
      <name val="Tahoma"/>
      <family val="2"/>
      <charset val="134"/>
    </font>
    <font>
      <b/>
      <sz val="14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  <font>
      <sz val="14"/>
      <color theme="1"/>
      <name val="Tahoma"/>
      <family val="2"/>
      <charset val="134"/>
    </font>
    <font>
      <sz val="14"/>
      <color theme="1"/>
      <name val="宋体"/>
      <family val="3"/>
      <charset val="134"/>
    </font>
    <font>
      <b/>
      <sz val="11"/>
      <color theme="1"/>
      <name val="Tahoma"/>
      <family val="2"/>
    </font>
    <font>
      <sz val="11"/>
      <name val="Tahoma"/>
      <family val="2"/>
      <charset val="134"/>
    </font>
    <font>
      <sz val="13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0" borderId="5" xfId="0" applyFill="1" applyBorder="1"/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0" xfId="0" quotePrefix="1"/>
    <xf numFmtId="0" fontId="6" fillId="2" borderId="0" xfId="0" applyFont="1" applyFill="1"/>
    <xf numFmtId="0" fontId="0" fillId="2" borderId="1" xfId="0" applyFill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workbookViewId="0">
      <selection activeCell="F22" sqref="F22"/>
    </sheetView>
  </sheetViews>
  <sheetFormatPr defaultRowHeight="14.25"/>
  <cols>
    <col min="1" max="1" width="13.125" bestFit="1" customWidth="1"/>
    <col min="4" max="4" width="5.75" bestFit="1" customWidth="1"/>
    <col min="5" max="5" width="13" customWidth="1"/>
    <col min="6" max="6" width="7" customWidth="1"/>
    <col min="7" max="7" width="66.625" bestFit="1" customWidth="1"/>
    <col min="8" max="8" width="70" customWidth="1"/>
    <col min="9" max="9" width="10.75" bestFit="1" customWidth="1"/>
    <col min="12" max="12" width="15.125" bestFit="1" customWidth="1"/>
    <col min="14" max="14" width="17.25" bestFit="1" customWidth="1"/>
    <col min="18" max="18" width="23.5" bestFit="1" customWidth="1"/>
  </cols>
  <sheetData>
    <row r="1" spans="1:8" ht="24.75" customHeight="1">
      <c r="A1" s="8" t="s">
        <v>102</v>
      </c>
      <c r="B1" s="9"/>
      <c r="C1" s="9"/>
      <c r="D1" s="9"/>
      <c r="E1" s="10"/>
      <c r="F1" s="1"/>
      <c r="G1" s="13" t="str">
        <f>CONCATENATE("CREATE TABLE `",A1,"` (")</f>
        <v>CREATE TABLE `tb_garden` (</v>
      </c>
    </row>
    <row r="2" spans="1:8">
      <c r="A2" s="6" t="s">
        <v>79</v>
      </c>
      <c r="B2" s="6" t="s">
        <v>2</v>
      </c>
      <c r="C2" s="6" t="s">
        <v>80</v>
      </c>
      <c r="D2" s="6" t="s">
        <v>81</v>
      </c>
      <c r="E2" s="6" t="s">
        <v>82</v>
      </c>
    </row>
    <row r="3" spans="1:8" ht="18">
      <c r="A3" s="3" t="s">
        <v>0</v>
      </c>
      <c r="B3" s="3" t="s">
        <v>66</v>
      </c>
      <c r="C3" s="3">
        <v>11</v>
      </c>
      <c r="D3" s="3"/>
      <c r="E3" s="2" t="s">
        <v>12</v>
      </c>
      <c r="G3" s="13" t="s">
        <v>103</v>
      </c>
    </row>
    <row r="4" spans="1:8">
      <c r="A4" s="3" t="s">
        <v>1</v>
      </c>
      <c r="B4" s="3" t="s">
        <v>67</v>
      </c>
      <c r="C4" s="3">
        <v>50</v>
      </c>
      <c r="D4" s="3"/>
      <c r="E4" s="2" t="s">
        <v>3</v>
      </c>
      <c r="F4" s="14"/>
      <c r="G4" t="str">
        <f>CONCATENATE("`",A4,"` ",B4,"(",C4,") DEFAULT NULL COMMENT '",E4,"',")</f>
        <v>`name` varchar(50) DEFAULT NULL COMMENT '园区名称',</v>
      </c>
    </row>
    <row r="5" spans="1:8">
      <c r="A5" s="3" t="s">
        <v>31</v>
      </c>
      <c r="B5" s="3" t="s">
        <v>67</v>
      </c>
      <c r="C5" s="3">
        <v>50</v>
      </c>
      <c r="D5" s="3"/>
      <c r="E5" s="2" t="s">
        <v>4</v>
      </c>
      <c r="G5" t="str">
        <f>CONCATENATE("`",A5,"` ",B5,"(",C5,") DEFAULT NULL COMMENT '",E5,"',")</f>
        <v>`location` varchar(50) DEFAULT NULL COMMENT '位置',</v>
      </c>
    </row>
    <row r="6" spans="1:8">
      <c r="A6" s="3" t="s">
        <v>32</v>
      </c>
      <c r="B6" s="3" t="s">
        <v>67</v>
      </c>
      <c r="C6" s="3">
        <v>50</v>
      </c>
      <c r="D6" s="3"/>
      <c r="E6" s="2" t="s">
        <v>5</v>
      </c>
      <c r="G6" t="str">
        <f>CONCATENATE("`",A6,"` ",B6,"(",C6,") DEFAULT NULL COMMENT '",E6,"',")</f>
        <v>`address` varchar(50) DEFAULT NULL COMMENT '地址',</v>
      </c>
    </row>
    <row r="7" spans="1:8">
      <c r="A7" s="3" t="s">
        <v>27</v>
      </c>
      <c r="B7" s="15" t="s">
        <v>72</v>
      </c>
      <c r="C7" s="3"/>
      <c r="D7" s="3"/>
      <c r="E7" s="2" t="s">
        <v>6</v>
      </c>
      <c r="G7" t="str">
        <f>CONCATENATE("`",A7,"` ",B7,C7," DEFAULT NULL COMMENT '",E7,"',")</f>
        <v>`acreage` Float DEFAULT NULL COMMENT '面积',</v>
      </c>
    </row>
    <row r="8" spans="1:8">
      <c r="A8" s="3" t="s">
        <v>33</v>
      </c>
      <c r="B8" s="3" t="s">
        <v>67</v>
      </c>
      <c r="C8" s="3">
        <v>50</v>
      </c>
      <c r="D8" s="3"/>
      <c r="E8" s="2" t="s">
        <v>8</v>
      </c>
      <c r="G8" t="str">
        <f>CONCATENATE("`",A8,"` ",B8,"(",C8,") DEFAULT NULL COMMENT '",E8,"',")</f>
        <v>`prices` varchar(50) DEFAULT NULL COMMENT '价格范围',</v>
      </c>
    </row>
    <row r="9" spans="1:8">
      <c r="A9" s="3" t="s">
        <v>25</v>
      </c>
      <c r="B9" s="3" t="s">
        <v>67</v>
      </c>
      <c r="C9" s="3">
        <v>1000</v>
      </c>
      <c r="D9" s="3"/>
      <c r="E9" s="2" t="s">
        <v>10</v>
      </c>
      <c r="G9" t="str">
        <f>CONCATENATE("`",A9,"` ",B9,"(",C9,") DEFAULT NULL COMMENT '",E9,"',")</f>
        <v>`intro` varchar(1000) DEFAULT NULL COMMENT '园区简介',</v>
      </c>
    </row>
    <row r="10" spans="1:8">
      <c r="A10" s="3" t="s">
        <v>38</v>
      </c>
      <c r="B10" s="3" t="s">
        <v>67</v>
      </c>
      <c r="C10" s="3">
        <v>1000</v>
      </c>
      <c r="D10" s="3"/>
      <c r="E10" s="2" t="s">
        <v>11</v>
      </c>
      <c r="G10" t="str">
        <f>CONCATENATE("`",A10,"` ",B10,"(",C10,") DEFAULT NULL COMMENT '",E10,"',")</f>
        <v>`characteristics` varchar(1000) DEFAULT NULL COMMENT '园区特点',</v>
      </c>
    </row>
    <row r="11" spans="1:8">
      <c r="A11" s="3" t="s">
        <v>61</v>
      </c>
      <c r="B11" s="3" t="s">
        <v>67</v>
      </c>
      <c r="C11" s="3">
        <v>50</v>
      </c>
      <c r="D11" s="3"/>
      <c r="E11" s="2" t="s">
        <v>62</v>
      </c>
      <c r="G11" t="str">
        <f>CONCATENATE("`",A11,"` ",B11,"(",C11,") DEFAULT NULL COMMENT '",E11,"',")</f>
        <v>`picture` varchar(50) DEFAULT NULL COMMENT '图片目录',</v>
      </c>
      <c r="H11" s="13"/>
    </row>
    <row r="12" spans="1:8">
      <c r="A12" s="3" t="s">
        <v>93</v>
      </c>
      <c r="B12" s="16" t="s">
        <v>96</v>
      </c>
      <c r="C12" s="3"/>
      <c r="D12" s="3"/>
      <c r="E12" s="2" t="s">
        <v>90</v>
      </c>
      <c r="G12" t="str">
        <f>CONCATENATE("`",A12,"` ",B12,C12," DEFAULT NULL COMMENT '",E12,"',")</f>
        <v>`Floor_ Height` Float DEFAULT NULL COMMENT '层高',</v>
      </c>
      <c r="H12" s="13"/>
    </row>
    <row r="13" spans="1:8">
      <c r="A13" s="3" t="s">
        <v>97</v>
      </c>
      <c r="B13" s="3" t="s">
        <v>67</v>
      </c>
      <c r="C13" s="3">
        <v>50</v>
      </c>
      <c r="D13" s="3"/>
      <c r="E13" s="2" t="s">
        <v>91</v>
      </c>
      <c r="G13" t="str">
        <f>CONCATENATE("`",A13,"` ",B13,"(",C13,") DEFAULT NULL COMMENT '",E13,"',")</f>
        <v>`developer` varchar(50) DEFAULT NULL COMMENT '开发商',</v>
      </c>
      <c r="H13" s="13"/>
    </row>
    <row r="14" spans="1:8">
      <c r="A14" s="3" t="s">
        <v>94</v>
      </c>
      <c r="B14" s="3" t="s">
        <v>67</v>
      </c>
      <c r="C14" s="3">
        <v>50</v>
      </c>
      <c r="D14" s="3"/>
      <c r="E14" s="2" t="s">
        <v>92</v>
      </c>
      <c r="G14" t="str">
        <f>CONCATENATE("`",A14,"` ",B14,"(",C14,") DEFAULT NULL COMMENT '",E14,"',")</f>
        <v>`property` varchar(50) DEFAULT NULL COMMENT '物业',</v>
      </c>
      <c r="H14" s="13"/>
    </row>
    <row r="15" spans="1:8">
      <c r="A15" s="3" t="s">
        <v>95</v>
      </c>
      <c r="B15" s="3" t="s">
        <v>66</v>
      </c>
      <c r="C15" s="3">
        <v>11</v>
      </c>
      <c r="D15" s="3"/>
      <c r="E15" s="2" t="s">
        <v>98</v>
      </c>
      <c r="G15" t="str">
        <f>CONCATENATE("`",A15,"` ",B15,"(",C15,") DEFAULT NULL COMMENT '",E15,"',")</f>
        <v>`vacant_room` int(11) DEFAULT NULL COMMENT '剩余房间',</v>
      </c>
      <c r="H15" s="13"/>
    </row>
    <row r="16" spans="1:8">
      <c r="A16" s="3" t="s">
        <v>75</v>
      </c>
      <c r="B16" s="16" t="s">
        <v>73</v>
      </c>
      <c r="C16" s="3"/>
      <c r="D16" s="3"/>
      <c r="E16" s="2" t="s">
        <v>74</v>
      </c>
      <c r="F16" s="17" t="s">
        <v>105</v>
      </c>
      <c r="G16" t="str">
        <f t="shared" ref="G16" si="0">CONCATENATE("`",A16,"` ",B16,C16," DEFAULT NULL COMMENT '",E16,"',")</f>
        <v>`gmt_create` datetime DEFAULT NULL COMMENT '创建时间',</v>
      </c>
      <c r="H16" s="13"/>
    </row>
    <row r="17" spans="1:13" ht="18">
      <c r="G17" s="13" t="s">
        <v>100</v>
      </c>
      <c r="H17" s="13"/>
    </row>
    <row r="18" spans="1:13" ht="18">
      <c r="G18" s="13" t="s">
        <v>101</v>
      </c>
      <c r="H18" s="13"/>
    </row>
    <row r="19" spans="1:13">
      <c r="H19" s="13"/>
    </row>
    <row r="22" spans="1:13">
      <c r="M22" t="s">
        <v>64</v>
      </c>
    </row>
    <row r="31" spans="1:13" ht="18.75">
      <c r="A31" s="7" t="s">
        <v>77</v>
      </c>
      <c r="B31" s="7"/>
      <c r="C31" s="7"/>
      <c r="D31" s="7"/>
      <c r="E31" s="7"/>
      <c r="I31" s="12"/>
    </row>
    <row r="32" spans="1:13">
      <c r="A32" s="6" t="s">
        <v>79</v>
      </c>
      <c r="B32" s="6" t="s">
        <v>2</v>
      </c>
      <c r="C32" s="6" t="s">
        <v>80</v>
      </c>
      <c r="D32" s="6" t="s">
        <v>81</v>
      </c>
      <c r="E32" s="6" t="s">
        <v>82</v>
      </c>
    </row>
    <row r="33" spans="1:5">
      <c r="A33" s="3" t="s">
        <v>0</v>
      </c>
      <c r="B33" s="3" t="s">
        <v>66</v>
      </c>
      <c r="C33" s="3">
        <v>11</v>
      </c>
      <c r="D33" s="3"/>
      <c r="E33" s="2" t="s">
        <v>12</v>
      </c>
    </row>
    <row r="34" spans="1:5">
      <c r="A34" s="3" t="s">
        <v>69</v>
      </c>
      <c r="B34" s="3" t="s">
        <v>67</v>
      </c>
      <c r="C34" s="3">
        <v>50</v>
      </c>
      <c r="D34" s="4" t="s">
        <v>65</v>
      </c>
      <c r="E34" s="4" t="s">
        <v>89</v>
      </c>
    </row>
    <row r="35" spans="1:5">
      <c r="A35" s="3" t="s">
        <v>70</v>
      </c>
      <c r="B35" s="3" t="s">
        <v>67</v>
      </c>
      <c r="C35" s="3">
        <v>50</v>
      </c>
      <c r="D35" s="4" t="s">
        <v>65</v>
      </c>
      <c r="E35" s="4" t="s">
        <v>18</v>
      </c>
    </row>
    <row r="36" spans="1:5">
      <c r="A36" s="3" t="s">
        <v>1</v>
      </c>
      <c r="B36" s="3" t="s">
        <v>67</v>
      </c>
      <c r="C36" s="3">
        <v>50</v>
      </c>
      <c r="D36" s="3"/>
      <c r="E36" s="2" t="s">
        <v>76</v>
      </c>
    </row>
  </sheetData>
  <mergeCells count="2">
    <mergeCell ref="A31:E31"/>
    <mergeCell ref="A1:E1"/>
  </mergeCells>
  <phoneticPr fontId="1" type="noConversion"/>
  <hyperlinks>
    <hyperlink ref="A7" r:id="rId1" display="javascript:;"/>
    <hyperlink ref="A14" r:id="rId2" display="javascript:;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topLeftCell="A10" workbookViewId="0">
      <selection activeCell="G1" sqref="G1:G25"/>
    </sheetView>
  </sheetViews>
  <sheetFormatPr defaultRowHeight="14.25"/>
  <cols>
    <col min="5" max="5" width="15.125" bestFit="1" customWidth="1"/>
    <col min="7" max="7" width="66.625" bestFit="1" customWidth="1"/>
    <col min="8" max="8" width="51.875" bestFit="1" customWidth="1"/>
  </cols>
  <sheetData>
    <row r="1" spans="1:8">
      <c r="A1" s="8" t="s">
        <v>104</v>
      </c>
      <c r="B1" s="9"/>
      <c r="C1" s="9"/>
      <c r="D1" s="9"/>
      <c r="E1" s="10"/>
      <c r="G1" s="13" t="str">
        <f>CONCATENATE("CREATE TABLE `",A1,"` (")</f>
        <v>CREATE TABLE `tb_room` (</v>
      </c>
      <c r="H1" s="13"/>
    </row>
    <row r="2" spans="1:8">
      <c r="A2" s="6" t="s">
        <v>79</v>
      </c>
      <c r="B2" s="6" t="s">
        <v>2</v>
      </c>
      <c r="C2" s="6" t="s">
        <v>80</v>
      </c>
      <c r="D2" s="6" t="s">
        <v>81</v>
      </c>
      <c r="E2" s="6" t="s">
        <v>82</v>
      </c>
    </row>
    <row r="3" spans="1:8" ht="18">
      <c r="A3" s="3" t="s">
        <v>0</v>
      </c>
      <c r="B3" s="3" t="s">
        <v>66</v>
      </c>
      <c r="C3" s="3">
        <v>11</v>
      </c>
      <c r="D3" s="3"/>
      <c r="E3" s="2" t="s">
        <v>12</v>
      </c>
      <c r="G3" s="13" t="s">
        <v>103</v>
      </c>
      <c r="H3" s="13"/>
    </row>
    <row r="4" spans="1:8">
      <c r="A4" s="3" t="s">
        <v>22</v>
      </c>
      <c r="B4" s="3" t="s">
        <v>67</v>
      </c>
      <c r="C4" s="3">
        <v>20</v>
      </c>
      <c r="D4" s="3"/>
      <c r="E4" s="2" t="s">
        <v>13</v>
      </c>
      <c r="G4" t="str">
        <f>CONCATENATE("`",A4,"` ",B4,"(",C4,") DEFAULT NULL COMMENT '",E4,"',")</f>
        <v>`number` varchar(20) DEFAULT NULL COMMENT '房间号',</v>
      </c>
    </row>
    <row r="5" spans="1:8">
      <c r="A5" s="3" t="s">
        <v>1</v>
      </c>
      <c r="B5" s="3" t="s">
        <v>67</v>
      </c>
      <c r="C5" s="3">
        <v>50</v>
      </c>
      <c r="D5" s="3"/>
      <c r="E5" s="2" t="s">
        <v>88</v>
      </c>
      <c r="G5" t="str">
        <f>CONCATENATE("`",A5,"` ",B5,"(",C5,") DEFAULT NULL COMMENT '",E5,"',")</f>
        <v>`name` varchar(50) DEFAULT NULL COMMENT '公司名称',</v>
      </c>
    </row>
    <row r="6" spans="1:8">
      <c r="A6" s="3" t="s">
        <v>24</v>
      </c>
      <c r="B6" s="3" t="s">
        <v>66</v>
      </c>
      <c r="C6" s="3">
        <v>11</v>
      </c>
      <c r="D6" s="3"/>
      <c r="E6" s="2" t="s">
        <v>23</v>
      </c>
      <c r="G6" t="str">
        <f>CONCATENATE("`",A6,"` ",B6,"(",C6,") DEFAULT NULL COMMENT '",E6,"',")</f>
        <v>`floor` int(11) DEFAULT NULL COMMENT '楼层',</v>
      </c>
    </row>
    <row r="7" spans="1:8">
      <c r="A7" s="3" t="s">
        <v>25</v>
      </c>
      <c r="B7" s="3" t="s">
        <v>67</v>
      </c>
      <c r="C7" s="3">
        <v>50</v>
      </c>
      <c r="D7" s="3"/>
      <c r="E7" s="2" t="s">
        <v>9</v>
      </c>
      <c r="G7" t="str">
        <f>CONCATENATE("`",A7,"` ",B7,"(",C7,") DEFAULT NULL COMMENT '",E7,"',")</f>
        <v>`intro` varchar(50) DEFAULT NULL COMMENT '简介',</v>
      </c>
    </row>
    <row r="8" spans="1:8">
      <c r="A8" s="3" t="s">
        <v>28</v>
      </c>
      <c r="B8" s="16" t="s">
        <v>72</v>
      </c>
      <c r="C8" s="3"/>
      <c r="D8" s="3"/>
      <c r="E8" s="2" t="s">
        <v>14</v>
      </c>
      <c r="F8" s="17" t="s">
        <v>105</v>
      </c>
      <c r="G8" t="str">
        <f>CONCATENATE("`",A8,"` ",B8,C8," DEFAULT NULL COMMENT '",E8,"',")</f>
        <v>`total_prices` Float DEFAULT NULL COMMENT '总价',</v>
      </c>
    </row>
    <row r="9" spans="1:8">
      <c r="A9" s="3" t="s">
        <v>29</v>
      </c>
      <c r="B9" s="16" t="s">
        <v>72</v>
      </c>
      <c r="C9" s="3"/>
      <c r="D9" s="3"/>
      <c r="E9" s="2" t="s">
        <v>7</v>
      </c>
      <c r="F9" s="17" t="s">
        <v>105</v>
      </c>
      <c r="G9" t="str">
        <f t="shared" ref="G9:G10" si="0">CONCATENATE("`",A9,"` ",B9,C9," DEFAULT NULL COMMENT '",E9,"',")</f>
        <v>`unit_prices` Float DEFAULT NULL COMMENT '单价',</v>
      </c>
    </row>
    <row r="10" spans="1:8">
      <c r="A10" s="3" t="s">
        <v>27</v>
      </c>
      <c r="B10" s="16" t="s">
        <v>72</v>
      </c>
      <c r="C10" s="3"/>
      <c r="D10" s="3"/>
      <c r="E10" s="2" t="s">
        <v>6</v>
      </c>
      <c r="F10" s="17" t="s">
        <v>105</v>
      </c>
      <c r="G10" t="str">
        <f t="shared" si="0"/>
        <v>`acreage` Float DEFAULT NULL COMMENT '面积',</v>
      </c>
    </row>
    <row r="11" spans="1:8">
      <c r="A11" s="3" t="s">
        <v>34</v>
      </c>
      <c r="B11" s="3" t="s">
        <v>67</v>
      </c>
      <c r="C11" s="3">
        <v>20</v>
      </c>
      <c r="D11" s="3"/>
      <c r="E11" s="2" t="s">
        <v>30</v>
      </c>
      <c r="G11" t="str">
        <f>CONCATENATE("`",A11,"` ",B11,"(",C11,") DEFAULT NULL COMMENT '",E11,"',")</f>
        <v>`decorate` varchar(20) DEFAULT NULL COMMENT '装修',</v>
      </c>
    </row>
    <row r="12" spans="1:8">
      <c r="A12" s="3" t="s">
        <v>35</v>
      </c>
      <c r="B12" s="3" t="s">
        <v>67</v>
      </c>
      <c r="C12" s="3">
        <v>20</v>
      </c>
      <c r="D12" s="3"/>
      <c r="E12" s="2" t="s">
        <v>26</v>
      </c>
      <c r="G12" t="str">
        <f>CONCATENATE("`",A12,"` ",B12,"(",C12,") DEFAULT NULL COMMENT '",E12,"',")</f>
        <v>`Lease_state` varchar(20) DEFAULT NULL COMMENT '租用状态',</v>
      </c>
    </row>
    <row r="13" spans="1:8">
      <c r="A13" s="3" t="s">
        <v>36</v>
      </c>
      <c r="B13" s="3" t="s">
        <v>66</v>
      </c>
      <c r="C13" s="3">
        <v>11</v>
      </c>
      <c r="D13" s="3"/>
      <c r="E13" s="2" t="s">
        <v>15</v>
      </c>
      <c r="G13" t="str">
        <f>CONCATENATE("`",A13,"` ",B13,"(",C13,") DEFAULT NULL COMMENT '",E13,"',")</f>
        <v>`galleryful ` int(11) DEFAULT NULL COMMENT '工位数',</v>
      </c>
    </row>
    <row r="14" spans="1:8">
      <c r="A14" s="3" t="s">
        <v>39</v>
      </c>
      <c r="B14" s="16" t="s">
        <v>73</v>
      </c>
      <c r="C14" s="3"/>
      <c r="D14" s="3"/>
      <c r="E14" s="2" t="s">
        <v>16</v>
      </c>
      <c r="G14" t="str">
        <f>CONCATENATE("`",A14,"` ",B14,C14," DEFAULT NULL COMMENT '",E14,"',")</f>
        <v>`deadline` datetime DEFAULT NULL COMMENT '租期',</v>
      </c>
    </row>
    <row r="15" spans="1:8">
      <c r="A15" s="3" t="s">
        <v>41</v>
      </c>
      <c r="B15" s="3" t="s">
        <v>67</v>
      </c>
      <c r="C15" s="3">
        <v>50</v>
      </c>
      <c r="D15" s="3"/>
      <c r="E15" s="2" t="s">
        <v>17</v>
      </c>
      <c r="G15" t="str">
        <f>CONCATENATE("`",A15,"` ",B15,"(",C15,") DEFAULT NULL COMMENT '",E15,"',")</f>
        <v>`map` varchar(50) DEFAULT NULL COMMENT '房型图',</v>
      </c>
    </row>
    <row r="16" spans="1:8">
      <c r="A16" s="3" t="s">
        <v>40</v>
      </c>
      <c r="B16" s="3" t="s">
        <v>67</v>
      </c>
      <c r="C16" s="3">
        <v>50</v>
      </c>
      <c r="D16" s="4" t="s">
        <v>65</v>
      </c>
      <c r="E16" s="4" t="s">
        <v>18</v>
      </c>
      <c r="G16" t="str">
        <f>CONCATENATE("`",A16,"` ",B16,"(",C16,") DEFAULT NULL COMMENT '",E16,"',")</f>
        <v>`garden` varchar(50) DEFAULT NULL COMMENT '所属园区',</v>
      </c>
    </row>
    <row r="17" spans="1:8">
      <c r="A17" s="3" t="s">
        <v>52</v>
      </c>
      <c r="B17" s="16" t="s">
        <v>72</v>
      </c>
      <c r="C17" s="3"/>
      <c r="D17" s="3"/>
      <c r="E17" s="2" t="s">
        <v>99</v>
      </c>
      <c r="F17" s="17" t="s">
        <v>105</v>
      </c>
      <c r="G17" t="str">
        <f t="shared" ref="G17:G23" si="1">CONCATENATE("`",A17,"` ",B17,C17," DEFAULT NULL COMMENT '",E17,"',")</f>
        <v>`water_bill` Float DEFAULT NULL COMMENT '水费',</v>
      </c>
    </row>
    <row r="18" spans="1:8">
      <c r="A18" s="3" t="s">
        <v>51</v>
      </c>
      <c r="B18" s="16" t="s">
        <v>73</v>
      </c>
      <c r="C18" s="3"/>
      <c r="D18" s="3"/>
      <c r="E18" s="2" t="s">
        <v>44</v>
      </c>
      <c r="F18" s="17" t="s">
        <v>105</v>
      </c>
      <c r="G18" t="str">
        <f t="shared" si="1"/>
        <v>`water_deadline` datetime DEFAULT NULL COMMENT '水费截止时间',</v>
      </c>
      <c r="H18" s="13"/>
    </row>
    <row r="19" spans="1:8">
      <c r="A19" s="3" t="s">
        <v>50</v>
      </c>
      <c r="B19" s="16" t="s">
        <v>72</v>
      </c>
      <c r="C19" s="3"/>
      <c r="D19" s="3"/>
      <c r="E19" s="2" t="s">
        <v>42</v>
      </c>
      <c r="F19" s="17" t="s">
        <v>105</v>
      </c>
      <c r="G19" t="str">
        <f t="shared" si="1"/>
        <v>`electricity_bill` Float DEFAULT NULL COMMENT '电费',</v>
      </c>
      <c r="H19" s="13"/>
    </row>
    <row r="20" spans="1:8">
      <c r="A20" s="3" t="s">
        <v>53</v>
      </c>
      <c r="B20" s="16" t="s">
        <v>73</v>
      </c>
      <c r="C20" s="3"/>
      <c r="D20" s="3"/>
      <c r="E20" s="2" t="s">
        <v>45</v>
      </c>
      <c r="F20" s="17" t="s">
        <v>105</v>
      </c>
      <c r="G20" t="str">
        <f t="shared" si="1"/>
        <v>`electricity_deadline` datetime DEFAULT NULL COMMENT '电费截止时间',</v>
      </c>
    </row>
    <row r="21" spans="1:8">
      <c r="A21" s="3" t="s">
        <v>54</v>
      </c>
      <c r="B21" s="16" t="s">
        <v>72</v>
      </c>
      <c r="C21" s="3"/>
      <c r="D21" s="3"/>
      <c r="E21" s="2" t="s">
        <v>43</v>
      </c>
      <c r="F21" s="17" t="s">
        <v>105</v>
      </c>
      <c r="G21" t="str">
        <f t="shared" si="1"/>
        <v>`Property_costs` Float DEFAULT NULL COMMENT '物业费',</v>
      </c>
    </row>
    <row r="22" spans="1:8">
      <c r="A22" s="3" t="s">
        <v>55</v>
      </c>
      <c r="B22" s="16" t="s">
        <v>73</v>
      </c>
      <c r="C22" s="3"/>
      <c r="D22" s="3"/>
      <c r="E22" s="2" t="s">
        <v>46</v>
      </c>
      <c r="F22" s="17" t="s">
        <v>105</v>
      </c>
      <c r="G22" t="str">
        <f t="shared" si="1"/>
        <v>`Property_deadline` datetime DEFAULT NULL COMMENT '物业费截止时间',</v>
      </c>
    </row>
    <row r="23" spans="1:8">
      <c r="A23" s="3" t="s">
        <v>75</v>
      </c>
      <c r="B23" s="16" t="s">
        <v>73</v>
      </c>
      <c r="C23" s="3"/>
      <c r="D23" s="3"/>
      <c r="E23" s="2" t="s">
        <v>74</v>
      </c>
      <c r="F23" s="17" t="s">
        <v>105</v>
      </c>
      <c r="G23" t="str">
        <f t="shared" si="1"/>
        <v>`gmt_create` datetime DEFAULT NULL COMMENT '创建时间',</v>
      </c>
    </row>
    <row r="24" spans="1:8" ht="18">
      <c r="G24" s="13" t="s">
        <v>100</v>
      </c>
    </row>
    <row r="25" spans="1:8" ht="18">
      <c r="G25" s="13" t="s">
        <v>101</v>
      </c>
    </row>
  </sheetData>
  <mergeCells count="1">
    <mergeCell ref="A1:E1"/>
  </mergeCells>
  <phoneticPr fontId="1" type="noConversion"/>
  <hyperlinks>
    <hyperlink ref="A10" r:id="rId1" display="javascript:;"/>
    <hyperlink ref="A13" r:id="rId2" display="javascript:;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" sqref="G1:G11"/>
    </sheetView>
  </sheetViews>
  <sheetFormatPr defaultRowHeight="14.25"/>
  <cols>
    <col min="7" max="7" width="66.625" bestFit="1" customWidth="1"/>
  </cols>
  <sheetData>
    <row r="1" spans="1:7">
      <c r="A1" s="8" t="s">
        <v>106</v>
      </c>
      <c r="B1" s="9"/>
      <c r="C1" s="9"/>
      <c r="D1" s="9"/>
      <c r="E1" s="10"/>
      <c r="G1" s="13" t="str">
        <f>CONCATENATE("CREATE TABLE `",A1,"` (")</f>
        <v>CREATE TABLE `tb_manage` (</v>
      </c>
    </row>
    <row r="2" spans="1:7">
      <c r="A2" s="6" t="s">
        <v>79</v>
      </c>
      <c r="B2" s="6" t="s">
        <v>2</v>
      </c>
      <c r="C2" s="6" t="s">
        <v>80</v>
      </c>
      <c r="D2" s="6" t="s">
        <v>81</v>
      </c>
      <c r="E2" s="6" t="s">
        <v>82</v>
      </c>
    </row>
    <row r="3" spans="1:7" ht="18">
      <c r="A3" s="3" t="s">
        <v>0</v>
      </c>
      <c r="B3" s="3" t="s">
        <v>66</v>
      </c>
      <c r="C3" s="3">
        <v>11</v>
      </c>
      <c r="D3" s="3"/>
      <c r="E3" s="2" t="s">
        <v>12</v>
      </c>
      <c r="G3" s="13" t="s">
        <v>103</v>
      </c>
    </row>
    <row r="4" spans="1:7">
      <c r="A4" s="3" t="s">
        <v>1</v>
      </c>
      <c r="B4" s="3" t="s">
        <v>67</v>
      </c>
      <c r="C4" s="3">
        <v>50</v>
      </c>
      <c r="D4" s="3"/>
      <c r="E4" s="2" t="s">
        <v>20</v>
      </c>
      <c r="G4" t="str">
        <f>CONCATENATE("`",A4,"` ",B4,"(",C4,") DEFAULT NULL COMMENT '",E4,"',")</f>
        <v>`name` varchar(50) DEFAULT NULL COMMENT '名字',</v>
      </c>
    </row>
    <row r="5" spans="1:7">
      <c r="A5" s="3" t="s">
        <v>37</v>
      </c>
      <c r="B5" s="3" t="s">
        <v>67</v>
      </c>
      <c r="C5" s="3">
        <v>50</v>
      </c>
      <c r="D5" s="3"/>
      <c r="E5" s="2" t="s">
        <v>19</v>
      </c>
      <c r="G5" t="str">
        <f>CONCATENATE("`",A5,"` ",B5,"(",C5,") DEFAULT NULL COMMENT '",E5,"',")</f>
        <v>`passwd` varchar(50) DEFAULT NULL COMMENT '密码',</v>
      </c>
    </row>
    <row r="6" spans="1:7">
      <c r="A6" s="3" t="s">
        <v>71</v>
      </c>
      <c r="B6" s="3" t="s">
        <v>67</v>
      </c>
      <c r="C6" s="3">
        <v>50</v>
      </c>
      <c r="D6" s="3"/>
      <c r="E6" s="2" t="s">
        <v>21</v>
      </c>
      <c r="G6" t="str">
        <f>CONCATENATE("`",A6,"` ",B6,"(",C6,") DEFAULT NULL COMMENT '",E6,"',")</f>
        <v>`authority` varchar(50) DEFAULT NULL COMMENT '权限',</v>
      </c>
    </row>
    <row r="7" spans="1:7">
      <c r="A7" s="5" t="s">
        <v>70</v>
      </c>
      <c r="B7" s="3" t="s">
        <v>67</v>
      </c>
      <c r="C7" s="3">
        <v>50</v>
      </c>
      <c r="D7" s="4" t="s">
        <v>65</v>
      </c>
      <c r="E7" s="4" t="s">
        <v>18</v>
      </c>
      <c r="G7" t="str">
        <f>CONCATENATE("`",A7,"` ",B7,"(",C7,") DEFAULT NULL COMMENT '",E7,"',")</f>
        <v>`garden` varchar(50) DEFAULT NULL COMMENT '所属园区',</v>
      </c>
    </row>
    <row r="8" spans="1:7">
      <c r="A8" s="3" t="s">
        <v>75</v>
      </c>
      <c r="B8" s="16" t="s">
        <v>73</v>
      </c>
      <c r="C8" s="3"/>
      <c r="D8" s="3"/>
      <c r="E8" s="2" t="s">
        <v>74</v>
      </c>
      <c r="G8" t="str">
        <f>CONCATENATE("`",A8,"` ",B8,C8," DEFAULT NULL COMMENT '",E8,"',")</f>
        <v>`gmt_create` datetime DEFAULT NULL COMMENT '创建时间',</v>
      </c>
    </row>
    <row r="10" spans="1:7" ht="18">
      <c r="G10" s="13" t="s">
        <v>100</v>
      </c>
    </row>
    <row r="11" spans="1:7" ht="18">
      <c r="G11" s="13" t="s">
        <v>101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" sqref="G1:G11"/>
    </sheetView>
  </sheetViews>
  <sheetFormatPr defaultRowHeight="14.25"/>
  <cols>
    <col min="5" max="5" width="23.5" bestFit="1" customWidth="1"/>
    <col min="7" max="7" width="68.625" bestFit="1" customWidth="1"/>
  </cols>
  <sheetData>
    <row r="1" spans="1:7" ht="18.75">
      <c r="A1" s="7" t="s">
        <v>78</v>
      </c>
      <c r="B1" s="7"/>
      <c r="C1" s="7"/>
      <c r="D1" s="7"/>
      <c r="E1" s="7"/>
      <c r="G1" s="13" t="str">
        <f>CONCATENATE("CREATE TABLE `",A1,"` (")</f>
        <v>CREATE TABLE `tb_user用户表` (</v>
      </c>
    </row>
    <row r="2" spans="1:7">
      <c r="A2" s="6" t="s">
        <v>79</v>
      </c>
      <c r="B2" s="6" t="s">
        <v>2</v>
      </c>
      <c r="C2" s="6" t="s">
        <v>80</v>
      </c>
      <c r="D2" s="6" t="s">
        <v>81</v>
      </c>
      <c r="E2" s="6" t="s">
        <v>82</v>
      </c>
    </row>
    <row r="3" spans="1:7" ht="18">
      <c r="A3" s="3" t="s">
        <v>0</v>
      </c>
      <c r="B3" s="3" t="s">
        <v>66</v>
      </c>
      <c r="C3" s="3">
        <v>11</v>
      </c>
      <c r="D3" s="3"/>
      <c r="E3" s="2" t="s">
        <v>12</v>
      </c>
      <c r="G3" s="13" t="s">
        <v>103</v>
      </c>
    </row>
    <row r="4" spans="1:7">
      <c r="A4" s="3" t="s">
        <v>1</v>
      </c>
      <c r="B4" s="3" t="s">
        <v>67</v>
      </c>
      <c r="C4" s="3">
        <v>50</v>
      </c>
      <c r="D4" s="3"/>
      <c r="E4" s="2" t="s">
        <v>20</v>
      </c>
      <c r="G4" t="str">
        <f>CONCATENATE("`",A4,"` ",B4,"(",C4,") DEFAULT NULL COMMENT '",E4,"',")</f>
        <v>`name` varchar(50) DEFAULT NULL COMMENT '名字',</v>
      </c>
    </row>
    <row r="5" spans="1:7">
      <c r="A5" s="3" t="s">
        <v>37</v>
      </c>
      <c r="B5" s="3" t="s">
        <v>67</v>
      </c>
      <c r="C5" s="3">
        <v>50</v>
      </c>
      <c r="D5" s="3"/>
      <c r="E5" s="2" t="s">
        <v>19</v>
      </c>
      <c r="G5" t="str">
        <f>CONCATENATE("`",A5,"` ",B5,"(",C5,") DEFAULT NULL COMMENT '",E5,"',")</f>
        <v>`passwd` varchar(50) DEFAULT NULL COMMENT '密码',</v>
      </c>
    </row>
    <row r="6" spans="1:7">
      <c r="A6" s="3" t="s">
        <v>68</v>
      </c>
      <c r="B6" s="3" t="s">
        <v>67</v>
      </c>
      <c r="C6" s="3">
        <v>50</v>
      </c>
      <c r="D6" s="3"/>
      <c r="E6" s="2" t="s">
        <v>63</v>
      </c>
      <c r="G6" t="str">
        <f>CONCATENATE("`",A6,"` ",B6,"(",C6,") DEFAULT NULL COMMENT '",E6,"',")</f>
        <v>`type` varchar(50) DEFAULT NULL COMMENT '用户类型（普通，租户）',</v>
      </c>
    </row>
    <row r="7" spans="1:7">
      <c r="A7" s="3" t="s">
        <v>69</v>
      </c>
      <c r="B7" s="3" t="s">
        <v>67</v>
      </c>
      <c r="C7" s="3">
        <v>50</v>
      </c>
      <c r="D7" s="4" t="s">
        <v>65</v>
      </c>
      <c r="E7" s="4" t="s">
        <v>89</v>
      </c>
      <c r="G7" t="str">
        <f>CONCATENATE("`",A7,"` ",B7,"(",C7,") DEFAULT NULL COMMENT '",E7,"',")</f>
        <v>`room` varchar(50) DEFAULT NULL COMMENT '所属房间号',</v>
      </c>
    </row>
    <row r="8" spans="1:7">
      <c r="A8" s="3" t="s">
        <v>70</v>
      </c>
      <c r="B8" s="3" t="s">
        <v>67</v>
      </c>
      <c r="C8" s="3">
        <v>50</v>
      </c>
      <c r="D8" s="4" t="s">
        <v>65</v>
      </c>
      <c r="E8" s="4" t="s">
        <v>18</v>
      </c>
      <c r="G8" t="str">
        <f>CONCATENATE("`",A8,"` ",B8,"(",C8,") DEFAULT NULL COMMENT '",E8,"',")</f>
        <v>`garden` varchar(50) DEFAULT NULL COMMENT '所属园区',</v>
      </c>
    </row>
    <row r="9" spans="1:7">
      <c r="A9" s="3" t="s">
        <v>75</v>
      </c>
      <c r="B9" s="3" t="s">
        <v>73</v>
      </c>
      <c r="C9" s="3"/>
      <c r="D9" s="3"/>
      <c r="E9" s="2" t="s">
        <v>74</v>
      </c>
      <c r="G9" t="str">
        <f>CONCATENATE("`",A9,"` ",B9,C9," DEFAULT NULL COMMENT '",E9,"',")</f>
        <v>`gmt_create` datetime DEFAULT NULL COMMENT '创建时间',</v>
      </c>
    </row>
    <row r="10" spans="1:7" ht="18">
      <c r="G10" s="13" t="s">
        <v>100</v>
      </c>
    </row>
    <row r="11" spans="1:7" ht="18">
      <c r="G11" s="13" t="s">
        <v>101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20" sqref="F20"/>
    </sheetView>
  </sheetViews>
  <sheetFormatPr defaultRowHeight="14.25"/>
  <cols>
    <col min="5" max="5" width="23.5" bestFit="1" customWidth="1"/>
    <col min="6" max="6" width="5.875" customWidth="1"/>
    <col min="7" max="7" width="68.625" bestFit="1" customWidth="1"/>
  </cols>
  <sheetData>
    <row r="1" spans="1:7" ht="18.75">
      <c r="A1" s="11" t="s">
        <v>83</v>
      </c>
      <c r="B1" s="11"/>
      <c r="C1" s="11"/>
      <c r="D1" s="11"/>
      <c r="E1" s="11"/>
      <c r="G1" s="13" t="str">
        <f>CONCATENATE("CREATE TABLE `",A1,"` (")</f>
        <v>CREATE TABLE `tb_order订单记录` (</v>
      </c>
    </row>
    <row r="2" spans="1:7">
      <c r="A2" s="2" t="s">
        <v>79</v>
      </c>
      <c r="B2" s="2" t="s">
        <v>2</v>
      </c>
      <c r="C2" s="2" t="s">
        <v>80</v>
      </c>
      <c r="D2" s="2" t="s">
        <v>81</v>
      </c>
      <c r="E2" s="2" t="s">
        <v>82</v>
      </c>
    </row>
    <row r="3" spans="1:7" ht="18">
      <c r="A3" s="3" t="s">
        <v>0</v>
      </c>
      <c r="B3" s="3" t="s">
        <v>66</v>
      </c>
      <c r="C3" s="3">
        <v>11</v>
      </c>
      <c r="D3" s="3"/>
      <c r="E3" s="2" t="s">
        <v>12</v>
      </c>
      <c r="G3" s="13" t="s">
        <v>103</v>
      </c>
    </row>
    <row r="4" spans="1:7">
      <c r="A4" s="3" t="s">
        <v>22</v>
      </c>
      <c r="B4" s="3" t="s">
        <v>67</v>
      </c>
      <c r="C4" s="3">
        <v>50</v>
      </c>
      <c r="D4" s="3"/>
      <c r="E4" s="2" t="s">
        <v>85</v>
      </c>
      <c r="G4" t="str">
        <f>CONCATENATE("`",A4,"` ",B4,"(",C4,") DEFAULT NULL COMMENT '",E4,"',")</f>
        <v>`number` varchar(50) DEFAULT NULL COMMENT '订单编号',</v>
      </c>
    </row>
    <row r="5" spans="1:7">
      <c r="A5" s="3" t="s">
        <v>1</v>
      </c>
      <c r="B5" s="3" t="s">
        <v>67</v>
      </c>
      <c r="C5" s="3">
        <v>50</v>
      </c>
      <c r="D5" s="3"/>
      <c r="E5" s="2" t="s">
        <v>76</v>
      </c>
      <c r="G5" t="str">
        <f t="shared" ref="G5:G13" si="0">CONCATENATE("`",A5,"` ",B5,"(",C5,") DEFAULT NULL COMMENT '",E5,"',")</f>
        <v>`name` varchar(50) DEFAULT NULL COMMENT '用户名字',</v>
      </c>
    </row>
    <row r="6" spans="1:7">
      <c r="A6" s="3" t="s">
        <v>57</v>
      </c>
      <c r="B6" s="3" t="s">
        <v>67</v>
      </c>
      <c r="C6" s="3">
        <v>50</v>
      </c>
      <c r="D6" s="4" t="s">
        <v>65</v>
      </c>
      <c r="E6" s="4" t="s">
        <v>89</v>
      </c>
      <c r="G6" t="str">
        <f t="shared" si="0"/>
        <v>`room` varchar(50) DEFAULT NULL COMMENT '所属房间号',</v>
      </c>
    </row>
    <row r="7" spans="1:7">
      <c r="A7" s="3" t="s">
        <v>40</v>
      </c>
      <c r="B7" s="3" t="s">
        <v>67</v>
      </c>
      <c r="C7" s="3">
        <v>50</v>
      </c>
      <c r="D7" s="4" t="s">
        <v>65</v>
      </c>
      <c r="E7" s="4" t="s">
        <v>18</v>
      </c>
      <c r="G7" t="str">
        <f t="shared" si="0"/>
        <v>`garden` varchar(50) DEFAULT NULL COMMENT '所属园区',</v>
      </c>
    </row>
    <row r="8" spans="1:7">
      <c r="A8" s="3" t="s">
        <v>58</v>
      </c>
      <c r="B8" s="3" t="s">
        <v>67</v>
      </c>
      <c r="C8" s="3">
        <v>50</v>
      </c>
      <c r="D8" s="3"/>
      <c r="E8" s="3" t="s">
        <v>48</v>
      </c>
      <c r="G8" t="str">
        <f t="shared" si="0"/>
        <v>`type` varchar(50) DEFAULT NULL COMMENT '缴费类型（水电。。。）',</v>
      </c>
    </row>
    <row r="9" spans="1:7">
      <c r="A9" s="3" t="s">
        <v>59</v>
      </c>
      <c r="B9" s="3" t="s">
        <v>67</v>
      </c>
      <c r="C9" s="3">
        <v>50</v>
      </c>
      <c r="D9" s="3"/>
      <c r="E9" s="3" t="s">
        <v>47</v>
      </c>
      <c r="G9" t="str">
        <f t="shared" si="0"/>
        <v>`payment_method ` varchar(50) DEFAULT NULL COMMENT '缴费方式',</v>
      </c>
    </row>
    <row r="10" spans="1:7">
      <c r="A10" s="3" t="s">
        <v>60</v>
      </c>
      <c r="B10" s="16" t="s">
        <v>72</v>
      </c>
      <c r="C10" s="3"/>
      <c r="D10" s="3"/>
      <c r="E10" s="3" t="s">
        <v>49</v>
      </c>
      <c r="G10" t="str">
        <f>CONCATENATE("`",A10,"` ",B10,C10," DEFAULT NULL COMMENT '",E10,"',")</f>
        <v>`payment_amount` Float DEFAULT NULL COMMENT '缴费金额',</v>
      </c>
    </row>
    <row r="11" spans="1:7">
      <c r="A11" s="5" t="s">
        <v>87</v>
      </c>
      <c r="B11" s="3" t="s">
        <v>67</v>
      </c>
      <c r="C11" s="3">
        <v>50</v>
      </c>
      <c r="D11" s="3"/>
      <c r="E11" s="2" t="s">
        <v>84</v>
      </c>
      <c r="G11" t="str">
        <f t="shared" si="0"/>
        <v>`state` varchar(50) DEFAULT NULL COMMENT '缴费状态',</v>
      </c>
    </row>
    <row r="12" spans="1:7">
      <c r="A12" s="3" t="s">
        <v>56</v>
      </c>
      <c r="B12" s="16" t="s">
        <v>73</v>
      </c>
      <c r="C12" s="3"/>
      <c r="D12" s="3"/>
      <c r="E12" s="2" t="s">
        <v>86</v>
      </c>
      <c r="G12" t="str">
        <f>CONCATENATE("`",A12,"` ",B12,C12," DEFAULT NULL COMMENT '",E12,"',")</f>
        <v>`date` datetime DEFAULT NULL COMMENT '缴费日期',</v>
      </c>
    </row>
    <row r="13" spans="1:7">
      <c r="A13" s="3" t="s">
        <v>75</v>
      </c>
      <c r="B13" s="16" t="s">
        <v>73</v>
      </c>
      <c r="C13" s="3"/>
      <c r="D13" s="3"/>
      <c r="E13" s="2" t="s">
        <v>74</v>
      </c>
      <c r="G13" t="str">
        <f>CONCATENATE("`",A13,"` ",B13,C13," DEFAULT NULL COMMENT '",E13,"',")</f>
        <v>`gmt_create` datetime DEFAULT NULL COMMENT '创建时间',</v>
      </c>
    </row>
    <row r="14" spans="1:7" ht="18">
      <c r="G14" s="13" t="s">
        <v>100</v>
      </c>
    </row>
    <row r="15" spans="1:7" ht="18">
      <c r="G15" s="13" t="s">
        <v>101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园区表</vt:lpstr>
      <vt:lpstr>房间表</vt:lpstr>
      <vt:lpstr>管理员</vt:lpstr>
      <vt:lpstr>用户表</vt:lpstr>
      <vt:lpstr>订单表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2019-06-16T07:52:12Z</dcterms:modified>
</cp:coreProperties>
</file>