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ASTANpy\"/>
    </mc:Choice>
  </mc:AlternateContent>
  <xr:revisionPtr revIDLastSave="0" documentId="8_{BAC93EDA-8DBF-4B4A-86EE-422416CF8C3D}" xr6:coauthVersionLast="45" xr6:coauthVersionMax="45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D6" i="6" s="1"/>
  <c r="E6" i="6" s="1"/>
  <c r="F6" i="6" s="1"/>
  <c r="G6" i="6" s="1"/>
  <c r="H6" i="6" s="1"/>
  <c r="I6" i="6" s="1"/>
  <c r="J6" i="6" s="1"/>
  <c r="K6" i="6" s="1"/>
  <c r="C7" i="6"/>
  <c r="D7" i="6" s="1"/>
  <c r="E7" i="6" s="1"/>
  <c r="F7" i="6" s="1"/>
  <c r="G7" i="6" s="1"/>
  <c r="H7" i="6" s="1"/>
  <c r="I7" i="6" s="1"/>
  <c r="J7" i="6" s="1"/>
  <c r="K7" i="6" s="1"/>
  <c r="C8" i="6"/>
  <c r="C9" i="6"/>
  <c r="C10" i="6"/>
  <c r="D10" i="6" s="1"/>
  <c r="E10" i="6" s="1"/>
  <c r="F10" i="6" s="1"/>
  <c r="G10" i="6" s="1"/>
  <c r="H10" i="6" s="1"/>
  <c r="I10" i="6" s="1"/>
  <c r="J10" i="6" s="1"/>
  <c r="K10" i="6" s="1"/>
  <c r="C11" i="6"/>
  <c r="D11" i="6" s="1"/>
  <c r="E11" i="6" s="1"/>
  <c r="F11" i="6" s="1"/>
  <c r="G11" i="6" s="1"/>
  <c r="H11" i="6" s="1"/>
  <c r="I11" i="6" s="1"/>
  <c r="J11" i="6" s="1"/>
  <c r="K11" i="6" s="1"/>
  <c r="C12" i="6"/>
  <c r="C13" i="6"/>
  <c r="C14" i="6"/>
  <c r="D14" i="6" s="1"/>
  <c r="E14" i="6" s="1"/>
  <c r="F14" i="6" s="1"/>
  <c r="G14" i="6" s="1"/>
  <c r="H14" i="6" s="1"/>
  <c r="I14" i="6" s="1"/>
  <c r="J14" i="6" s="1"/>
  <c r="K14" i="6" s="1"/>
  <c r="C15" i="6"/>
  <c r="D15" i="6" s="1"/>
  <c r="E15" i="6" s="1"/>
  <c r="F15" i="6" s="1"/>
  <c r="G15" i="6" s="1"/>
  <c r="H15" i="6" s="1"/>
  <c r="I15" i="6" s="1"/>
  <c r="J15" i="6" s="1"/>
  <c r="K15" i="6" s="1"/>
  <c r="C16" i="6"/>
  <c r="C17" i="6"/>
  <c r="C18" i="6"/>
  <c r="D18" i="6" s="1"/>
  <c r="E18" i="6" s="1"/>
  <c r="F18" i="6" s="1"/>
  <c r="G18" i="6" s="1"/>
  <c r="H18" i="6" s="1"/>
  <c r="I18" i="6" s="1"/>
  <c r="J18" i="6" s="1"/>
  <c r="K18" i="6" s="1"/>
  <c r="C19" i="6"/>
  <c r="D19" i="6" s="1"/>
  <c r="E19" i="6" s="1"/>
  <c r="F19" i="6" s="1"/>
  <c r="G19" i="6" s="1"/>
  <c r="H19" i="6" s="1"/>
  <c r="I19" i="6" s="1"/>
  <c r="J19" i="6" s="1"/>
  <c r="K19" i="6" s="1"/>
  <c r="C20" i="6"/>
  <c r="C21" i="6"/>
  <c r="C22" i="6"/>
  <c r="D22" i="6" s="1"/>
  <c r="E22" i="6" s="1"/>
  <c r="F22" i="6" s="1"/>
  <c r="G22" i="6" s="1"/>
  <c r="H22" i="6" s="1"/>
  <c r="I22" i="6" s="1"/>
  <c r="J22" i="6" s="1"/>
  <c r="K22" i="6" s="1"/>
  <c r="C23" i="6"/>
  <c r="D23" i="6" s="1"/>
  <c r="E23" i="6" s="1"/>
  <c r="F23" i="6" s="1"/>
  <c r="G23" i="6" s="1"/>
  <c r="H23" i="6" s="1"/>
  <c r="I23" i="6" s="1"/>
  <c r="J23" i="6" s="1"/>
  <c r="K23" i="6" s="1"/>
  <c r="C24" i="6"/>
  <c r="C25" i="6"/>
  <c r="C26" i="6"/>
  <c r="D26" i="6" s="1"/>
  <c r="E26" i="6" s="1"/>
  <c r="F26" i="6" s="1"/>
  <c r="G26" i="6" s="1"/>
  <c r="H26" i="6" s="1"/>
  <c r="I26" i="6" s="1"/>
  <c r="J26" i="6" s="1"/>
  <c r="K26" i="6" s="1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D43" i="6" s="1"/>
  <c r="E43" i="6" s="1"/>
  <c r="F43" i="6" s="1"/>
  <c r="G43" i="6" s="1"/>
  <c r="H43" i="6" s="1"/>
  <c r="I43" i="6" s="1"/>
  <c r="J43" i="6" s="1"/>
  <c r="K43" i="6" s="1"/>
  <c r="C44" i="6"/>
  <c r="C45" i="6"/>
  <c r="C46" i="6"/>
  <c r="C47" i="6"/>
  <c r="D47" i="6" s="1"/>
  <c r="E47" i="6" s="1"/>
  <c r="F47" i="6" s="1"/>
  <c r="G47" i="6" s="1"/>
  <c r="H47" i="6" s="1"/>
  <c r="I47" i="6" s="1"/>
  <c r="J47" i="6" s="1"/>
  <c r="K47" i="6" s="1"/>
  <c r="C48" i="6"/>
  <c r="C49" i="6"/>
  <c r="C50" i="6"/>
  <c r="C51" i="6"/>
  <c r="D51" i="6" s="1"/>
  <c r="E51" i="6" s="1"/>
  <c r="F51" i="6" s="1"/>
  <c r="G51" i="6" s="1"/>
  <c r="H51" i="6" s="1"/>
  <c r="I51" i="6" s="1"/>
  <c r="J51" i="6" s="1"/>
  <c r="K51" i="6" s="1"/>
  <c r="C52" i="6"/>
  <c r="C53" i="6"/>
  <c r="C54" i="6"/>
  <c r="C55" i="6"/>
  <c r="C56" i="6"/>
  <c r="C57" i="6"/>
  <c r="C58" i="6"/>
  <c r="C59" i="6"/>
  <c r="D59" i="6" s="1"/>
  <c r="E59" i="6" s="1"/>
  <c r="F59" i="6" s="1"/>
  <c r="G59" i="6" s="1"/>
  <c r="H59" i="6" s="1"/>
  <c r="I59" i="6" s="1"/>
  <c r="J59" i="6" s="1"/>
  <c r="K59" i="6" s="1"/>
  <c r="C60" i="6"/>
  <c r="C61" i="6"/>
  <c r="C62" i="6"/>
  <c r="C63" i="6"/>
  <c r="D63" i="6" s="1"/>
  <c r="E63" i="6" s="1"/>
  <c r="F63" i="6" s="1"/>
  <c r="G63" i="6" s="1"/>
  <c r="H63" i="6" s="1"/>
  <c r="I63" i="6" s="1"/>
  <c r="J63" i="6" s="1"/>
  <c r="K63" i="6" s="1"/>
  <c r="C64" i="6"/>
  <c r="C65" i="6"/>
  <c r="C66" i="6"/>
  <c r="C67" i="6"/>
  <c r="D67" i="6" s="1"/>
  <c r="E67" i="6" s="1"/>
  <c r="F67" i="6" s="1"/>
  <c r="G67" i="6" s="1"/>
  <c r="H67" i="6" s="1"/>
  <c r="I67" i="6" s="1"/>
  <c r="J67" i="6" s="1"/>
  <c r="K67" i="6" s="1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D83" i="6" s="1"/>
  <c r="E83" i="6" s="1"/>
  <c r="F83" i="6" s="1"/>
  <c r="G83" i="6" s="1"/>
  <c r="H83" i="6" s="1"/>
  <c r="I83" i="6" s="1"/>
  <c r="J83" i="6" s="1"/>
  <c r="K83" i="6" s="1"/>
  <c r="C84" i="6"/>
  <c r="C85" i="6"/>
  <c r="C86" i="6"/>
  <c r="C87" i="6"/>
  <c r="D87" i="6" s="1"/>
  <c r="E87" i="6" s="1"/>
  <c r="F87" i="6" s="1"/>
  <c r="G87" i="6" s="1"/>
  <c r="H87" i="6" s="1"/>
  <c r="I87" i="6" s="1"/>
  <c r="J87" i="6" s="1"/>
  <c r="K87" i="6" s="1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D3" i="6"/>
  <c r="E3" i="6" s="1"/>
  <c r="F3" i="6" s="1"/>
  <c r="G3" i="6" s="1"/>
  <c r="H3" i="6" s="1"/>
  <c r="D4" i="6"/>
  <c r="E4" i="6" s="1"/>
  <c r="F4" i="6" s="1"/>
  <c r="G4" i="6" s="1"/>
  <c r="H4" i="6" s="1"/>
  <c r="I4" i="6" s="1"/>
  <c r="J4" i="6" s="1"/>
  <c r="K4" i="6" s="1"/>
  <c r="D5" i="6"/>
  <c r="E5" i="6" s="1"/>
  <c r="F5" i="6" s="1"/>
  <c r="G5" i="6" s="1"/>
  <c r="H5" i="6" s="1"/>
  <c r="I5" i="6" s="1"/>
  <c r="J5" i="6" s="1"/>
  <c r="K5" i="6" s="1"/>
  <c r="D8" i="6"/>
  <c r="E8" i="6" s="1"/>
  <c r="F8" i="6" s="1"/>
  <c r="G8" i="6" s="1"/>
  <c r="H8" i="6" s="1"/>
  <c r="I8" i="6" s="1"/>
  <c r="J8" i="6" s="1"/>
  <c r="K8" i="6" s="1"/>
  <c r="D9" i="6"/>
  <c r="E9" i="6" s="1"/>
  <c r="F9" i="6" s="1"/>
  <c r="G9" i="6" s="1"/>
  <c r="H9" i="6" s="1"/>
  <c r="I9" i="6" s="1"/>
  <c r="J9" i="6" s="1"/>
  <c r="K9" i="6" s="1"/>
  <c r="D12" i="6"/>
  <c r="E12" i="6" s="1"/>
  <c r="F12" i="6" s="1"/>
  <c r="G12" i="6" s="1"/>
  <c r="H12" i="6" s="1"/>
  <c r="I12" i="6" s="1"/>
  <c r="J12" i="6" s="1"/>
  <c r="K12" i="6" s="1"/>
  <c r="D13" i="6"/>
  <c r="E13" i="6" s="1"/>
  <c r="F13" i="6" s="1"/>
  <c r="G13" i="6" s="1"/>
  <c r="H13" i="6" s="1"/>
  <c r="I13" i="6" s="1"/>
  <c r="J13" i="6" s="1"/>
  <c r="K13" i="6" s="1"/>
  <c r="D16" i="6"/>
  <c r="E16" i="6" s="1"/>
  <c r="F16" i="6" s="1"/>
  <c r="G16" i="6" s="1"/>
  <c r="H16" i="6" s="1"/>
  <c r="I16" i="6" s="1"/>
  <c r="J16" i="6" s="1"/>
  <c r="K16" i="6" s="1"/>
  <c r="D17" i="6"/>
  <c r="E17" i="6" s="1"/>
  <c r="F17" i="6" s="1"/>
  <c r="G17" i="6" s="1"/>
  <c r="H17" i="6" s="1"/>
  <c r="I17" i="6" s="1"/>
  <c r="J17" i="6" s="1"/>
  <c r="K17" i="6" s="1"/>
  <c r="D20" i="6"/>
  <c r="E20" i="6" s="1"/>
  <c r="F20" i="6" s="1"/>
  <c r="G20" i="6" s="1"/>
  <c r="H20" i="6" s="1"/>
  <c r="I20" i="6" s="1"/>
  <c r="J20" i="6" s="1"/>
  <c r="K20" i="6" s="1"/>
  <c r="D21" i="6"/>
  <c r="E21" i="6" s="1"/>
  <c r="F21" i="6" s="1"/>
  <c r="G21" i="6" s="1"/>
  <c r="H21" i="6" s="1"/>
  <c r="I21" i="6" s="1"/>
  <c r="J21" i="6" s="1"/>
  <c r="K21" i="6" s="1"/>
  <c r="D24" i="6"/>
  <c r="E24" i="6" s="1"/>
  <c r="F24" i="6" s="1"/>
  <c r="G24" i="6" s="1"/>
  <c r="H24" i="6" s="1"/>
  <c r="I24" i="6" s="1"/>
  <c r="J24" i="6" s="1"/>
  <c r="K24" i="6" s="1"/>
  <c r="D25" i="6"/>
  <c r="E25" i="6" s="1"/>
  <c r="F25" i="6" s="1"/>
  <c r="G25" i="6" s="1"/>
  <c r="H25" i="6" s="1"/>
  <c r="I25" i="6" s="1"/>
  <c r="J25" i="6" s="1"/>
  <c r="K25" i="6" s="1"/>
  <c r="D27" i="6"/>
  <c r="E27" i="6" s="1"/>
  <c r="F27" i="6" s="1"/>
  <c r="G27" i="6" s="1"/>
  <c r="H27" i="6" s="1"/>
  <c r="I27" i="6" s="1"/>
  <c r="J27" i="6" s="1"/>
  <c r="K27" i="6" s="1"/>
  <c r="D28" i="6"/>
  <c r="E28" i="6" s="1"/>
  <c r="F28" i="6" s="1"/>
  <c r="G28" i="6" s="1"/>
  <c r="H28" i="6" s="1"/>
  <c r="I28" i="6" s="1"/>
  <c r="J28" i="6" s="1"/>
  <c r="K28" i="6" s="1"/>
  <c r="D29" i="6"/>
  <c r="E29" i="6" s="1"/>
  <c r="F29" i="6" s="1"/>
  <c r="G29" i="6" s="1"/>
  <c r="H29" i="6" s="1"/>
  <c r="I29" i="6" s="1"/>
  <c r="J29" i="6" s="1"/>
  <c r="K29" i="6" s="1"/>
  <c r="D30" i="6"/>
  <c r="E30" i="6" s="1"/>
  <c r="F30" i="6" s="1"/>
  <c r="G30" i="6" s="1"/>
  <c r="H30" i="6" s="1"/>
  <c r="I30" i="6" s="1"/>
  <c r="J30" i="6" s="1"/>
  <c r="K30" i="6" s="1"/>
  <c r="D31" i="6"/>
  <c r="E31" i="6" s="1"/>
  <c r="F31" i="6" s="1"/>
  <c r="G31" i="6" s="1"/>
  <c r="H31" i="6" s="1"/>
  <c r="I31" i="6" s="1"/>
  <c r="J31" i="6" s="1"/>
  <c r="K31" i="6" s="1"/>
  <c r="D32" i="6"/>
  <c r="E32" i="6" s="1"/>
  <c r="F32" i="6" s="1"/>
  <c r="G32" i="6" s="1"/>
  <c r="H32" i="6" s="1"/>
  <c r="I32" i="6" s="1"/>
  <c r="J32" i="6" s="1"/>
  <c r="K32" i="6" s="1"/>
  <c r="D33" i="6"/>
  <c r="E33" i="6" s="1"/>
  <c r="F33" i="6" s="1"/>
  <c r="G33" i="6" s="1"/>
  <c r="H33" i="6" s="1"/>
  <c r="I33" i="6" s="1"/>
  <c r="J33" i="6" s="1"/>
  <c r="K33" i="6" s="1"/>
  <c r="D34" i="6"/>
  <c r="E34" i="6" s="1"/>
  <c r="F34" i="6" s="1"/>
  <c r="G34" i="6" s="1"/>
  <c r="H34" i="6" s="1"/>
  <c r="I34" i="6" s="1"/>
  <c r="J34" i="6" s="1"/>
  <c r="K34" i="6" s="1"/>
  <c r="D35" i="6"/>
  <c r="E35" i="6" s="1"/>
  <c r="F35" i="6" s="1"/>
  <c r="G35" i="6" s="1"/>
  <c r="H35" i="6" s="1"/>
  <c r="I35" i="6" s="1"/>
  <c r="J35" i="6" s="1"/>
  <c r="K35" i="6" s="1"/>
  <c r="D36" i="6"/>
  <c r="E36" i="6" s="1"/>
  <c r="F36" i="6" s="1"/>
  <c r="G36" i="6" s="1"/>
  <c r="H36" i="6" s="1"/>
  <c r="I36" i="6" s="1"/>
  <c r="J36" i="6" s="1"/>
  <c r="K36" i="6" s="1"/>
  <c r="D37" i="6"/>
  <c r="E37" i="6" s="1"/>
  <c r="F37" i="6" s="1"/>
  <c r="G37" i="6" s="1"/>
  <c r="H37" i="6" s="1"/>
  <c r="I37" i="6" s="1"/>
  <c r="J37" i="6" s="1"/>
  <c r="K37" i="6" s="1"/>
  <c r="D38" i="6"/>
  <c r="E38" i="6" s="1"/>
  <c r="F38" i="6" s="1"/>
  <c r="G38" i="6" s="1"/>
  <c r="H38" i="6" s="1"/>
  <c r="I38" i="6" s="1"/>
  <c r="J38" i="6" s="1"/>
  <c r="K38" i="6" s="1"/>
  <c r="D39" i="6"/>
  <c r="E39" i="6" s="1"/>
  <c r="F39" i="6" s="1"/>
  <c r="G39" i="6" s="1"/>
  <c r="H39" i="6" s="1"/>
  <c r="I39" i="6" s="1"/>
  <c r="J39" i="6" s="1"/>
  <c r="K39" i="6" s="1"/>
  <c r="D40" i="6"/>
  <c r="E40" i="6" s="1"/>
  <c r="F40" i="6" s="1"/>
  <c r="G40" i="6" s="1"/>
  <c r="H40" i="6" s="1"/>
  <c r="I40" i="6" s="1"/>
  <c r="J40" i="6" s="1"/>
  <c r="K40" i="6" s="1"/>
  <c r="D41" i="6"/>
  <c r="E41" i="6" s="1"/>
  <c r="F41" i="6" s="1"/>
  <c r="G41" i="6" s="1"/>
  <c r="H41" i="6" s="1"/>
  <c r="I41" i="6" s="1"/>
  <c r="J41" i="6" s="1"/>
  <c r="K41" i="6" s="1"/>
  <c r="D42" i="6"/>
  <c r="E42" i="6" s="1"/>
  <c r="F42" i="6" s="1"/>
  <c r="G42" i="6"/>
  <c r="H42" i="6" s="1"/>
  <c r="I42" i="6" s="1"/>
  <c r="J42" i="6" s="1"/>
  <c r="K42" i="6" s="1"/>
  <c r="D44" i="6"/>
  <c r="E44" i="6" s="1"/>
  <c r="F44" i="6" s="1"/>
  <c r="G44" i="6" s="1"/>
  <c r="H44" i="6" s="1"/>
  <c r="I44" i="6" s="1"/>
  <c r="J44" i="6" s="1"/>
  <c r="K44" i="6" s="1"/>
  <c r="D45" i="6"/>
  <c r="E45" i="6" s="1"/>
  <c r="F45" i="6" s="1"/>
  <c r="G45" i="6" s="1"/>
  <c r="H45" i="6" s="1"/>
  <c r="I45" i="6" s="1"/>
  <c r="J45" i="6" s="1"/>
  <c r="K45" i="6" s="1"/>
  <c r="D46" i="6"/>
  <c r="E46" i="6" s="1"/>
  <c r="F46" i="6" s="1"/>
  <c r="G46" i="6" s="1"/>
  <c r="H46" i="6" s="1"/>
  <c r="I46" i="6" s="1"/>
  <c r="J46" i="6" s="1"/>
  <c r="K46" i="6" s="1"/>
  <c r="D48" i="6"/>
  <c r="E48" i="6" s="1"/>
  <c r="F48" i="6" s="1"/>
  <c r="G48" i="6" s="1"/>
  <c r="H48" i="6" s="1"/>
  <c r="I48" i="6" s="1"/>
  <c r="J48" i="6" s="1"/>
  <c r="K48" i="6" s="1"/>
  <c r="D49" i="6"/>
  <c r="E49" i="6" s="1"/>
  <c r="F49" i="6" s="1"/>
  <c r="G49" i="6" s="1"/>
  <c r="H49" i="6" s="1"/>
  <c r="I49" i="6" s="1"/>
  <c r="J49" i="6" s="1"/>
  <c r="K49" i="6" s="1"/>
  <c r="D50" i="6"/>
  <c r="E50" i="6" s="1"/>
  <c r="F50" i="6" s="1"/>
  <c r="G50" i="6" s="1"/>
  <c r="H50" i="6" s="1"/>
  <c r="I50" i="6" s="1"/>
  <c r="J50" i="6" s="1"/>
  <c r="K50" i="6" s="1"/>
  <c r="D52" i="6"/>
  <c r="E52" i="6" s="1"/>
  <c r="F52" i="6" s="1"/>
  <c r="G52" i="6" s="1"/>
  <c r="H52" i="6" s="1"/>
  <c r="I52" i="6" s="1"/>
  <c r="J52" i="6" s="1"/>
  <c r="K52" i="6" s="1"/>
  <c r="D53" i="6"/>
  <c r="E53" i="6" s="1"/>
  <c r="F53" i="6" s="1"/>
  <c r="G53" i="6" s="1"/>
  <c r="H53" i="6" s="1"/>
  <c r="I53" i="6" s="1"/>
  <c r="J53" i="6" s="1"/>
  <c r="K53" i="6" s="1"/>
  <c r="D54" i="6"/>
  <c r="E54" i="6" s="1"/>
  <c r="F54" i="6" s="1"/>
  <c r="G54" i="6" s="1"/>
  <c r="H54" i="6" s="1"/>
  <c r="I54" i="6" s="1"/>
  <c r="J54" i="6" s="1"/>
  <c r="K54" i="6" s="1"/>
  <c r="D55" i="6"/>
  <c r="E55" i="6" s="1"/>
  <c r="F55" i="6" s="1"/>
  <c r="G55" i="6" s="1"/>
  <c r="H55" i="6" s="1"/>
  <c r="I55" i="6" s="1"/>
  <c r="J55" i="6" s="1"/>
  <c r="K55" i="6" s="1"/>
  <c r="D56" i="6"/>
  <c r="E56" i="6" s="1"/>
  <c r="F56" i="6" s="1"/>
  <c r="G56" i="6" s="1"/>
  <c r="H56" i="6" s="1"/>
  <c r="I56" i="6" s="1"/>
  <c r="J56" i="6" s="1"/>
  <c r="K56" i="6" s="1"/>
  <c r="D57" i="6"/>
  <c r="E57" i="6" s="1"/>
  <c r="F57" i="6" s="1"/>
  <c r="G57" i="6" s="1"/>
  <c r="H57" i="6" s="1"/>
  <c r="I57" i="6" s="1"/>
  <c r="J57" i="6" s="1"/>
  <c r="K57" i="6" s="1"/>
  <c r="D58" i="6"/>
  <c r="E58" i="6" s="1"/>
  <c r="F58" i="6"/>
  <c r="G58" i="6" s="1"/>
  <c r="H58" i="6" s="1"/>
  <c r="I58" i="6" s="1"/>
  <c r="J58" i="6" s="1"/>
  <c r="K58" i="6" s="1"/>
  <c r="D60" i="6"/>
  <c r="E60" i="6" s="1"/>
  <c r="F60" i="6" s="1"/>
  <c r="G60" i="6" s="1"/>
  <c r="H60" i="6" s="1"/>
  <c r="I60" i="6" s="1"/>
  <c r="J60" i="6" s="1"/>
  <c r="K60" i="6" s="1"/>
  <c r="D61" i="6"/>
  <c r="E61" i="6"/>
  <c r="F61" i="6" s="1"/>
  <c r="G61" i="6" s="1"/>
  <c r="H61" i="6" s="1"/>
  <c r="I61" i="6" s="1"/>
  <c r="J61" i="6" s="1"/>
  <c r="K61" i="6" s="1"/>
  <c r="D62" i="6"/>
  <c r="E62" i="6" s="1"/>
  <c r="F62" i="6" s="1"/>
  <c r="G62" i="6" s="1"/>
  <c r="H62" i="6" s="1"/>
  <c r="I62" i="6" s="1"/>
  <c r="J62" i="6" s="1"/>
  <c r="K62" i="6" s="1"/>
  <c r="D64" i="6"/>
  <c r="E64" i="6" s="1"/>
  <c r="F64" i="6" s="1"/>
  <c r="G64" i="6" s="1"/>
  <c r="H64" i="6" s="1"/>
  <c r="I64" i="6" s="1"/>
  <c r="J64" i="6" s="1"/>
  <c r="K64" i="6" s="1"/>
  <c r="D65" i="6"/>
  <c r="E65" i="6" s="1"/>
  <c r="F65" i="6" s="1"/>
  <c r="G65" i="6" s="1"/>
  <c r="H65" i="6" s="1"/>
  <c r="I65" i="6" s="1"/>
  <c r="J65" i="6" s="1"/>
  <c r="K65" i="6" s="1"/>
  <c r="D66" i="6"/>
  <c r="E66" i="6" s="1"/>
  <c r="F66" i="6" s="1"/>
  <c r="G66" i="6" s="1"/>
  <c r="H66" i="6" s="1"/>
  <c r="I66" i="6" s="1"/>
  <c r="J66" i="6" s="1"/>
  <c r="K66" i="6" s="1"/>
  <c r="D68" i="6"/>
  <c r="E68" i="6" s="1"/>
  <c r="F68" i="6" s="1"/>
  <c r="G68" i="6" s="1"/>
  <c r="H68" i="6" s="1"/>
  <c r="I68" i="6" s="1"/>
  <c r="J68" i="6" s="1"/>
  <c r="K68" i="6" s="1"/>
  <c r="D69" i="6"/>
  <c r="E69" i="6" s="1"/>
  <c r="F69" i="6" s="1"/>
  <c r="G69" i="6" s="1"/>
  <c r="H69" i="6" s="1"/>
  <c r="I69" i="6" s="1"/>
  <c r="J69" i="6" s="1"/>
  <c r="K69" i="6" s="1"/>
  <c r="D70" i="6"/>
  <c r="E70" i="6" s="1"/>
  <c r="F70" i="6" s="1"/>
  <c r="G70" i="6" s="1"/>
  <c r="H70" i="6" s="1"/>
  <c r="I70" i="6" s="1"/>
  <c r="J70" i="6" s="1"/>
  <c r="K70" i="6" s="1"/>
  <c r="D71" i="6"/>
  <c r="E71" i="6" s="1"/>
  <c r="F71" i="6" s="1"/>
  <c r="G71" i="6" s="1"/>
  <c r="H71" i="6" s="1"/>
  <c r="I71" i="6" s="1"/>
  <c r="J71" i="6" s="1"/>
  <c r="K71" i="6" s="1"/>
  <c r="D72" i="6"/>
  <c r="E72" i="6" s="1"/>
  <c r="F72" i="6" s="1"/>
  <c r="G72" i="6" s="1"/>
  <c r="H72" i="6" s="1"/>
  <c r="I72" i="6" s="1"/>
  <c r="J72" i="6" s="1"/>
  <c r="K72" i="6" s="1"/>
  <c r="D73" i="6"/>
  <c r="E73" i="6" s="1"/>
  <c r="F73" i="6" s="1"/>
  <c r="G73" i="6" s="1"/>
  <c r="H73" i="6" s="1"/>
  <c r="I73" i="6" s="1"/>
  <c r="J73" i="6" s="1"/>
  <c r="K73" i="6" s="1"/>
  <c r="D74" i="6"/>
  <c r="E74" i="6" s="1"/>
  <c r="F74" i="6" s="1"/>
  <c r="G74" i="6" s="1"/>
  <c r="H74" i="6" s="1"/>
  <c r="I74" i="6" s="1"/>
  <c r="J74" i="6" s="1"/>
  <c r="K74" i="6" s="1"/>
  <c r="D75" i="6"/>
  <c r="E75" i="6" s="1"/>
  <c r="F75" i="6" s="1"/>
  <c r="G75" i="6" s="1"/>
  <c r="H75" i="6" s="1"/>
  <c r="I75" i="6" s="1"/>
  <c r="J75" i="6" s="1"/>
  <c r="K75" i="6" s="1"/>
  <c r="D76" i="6"/>
  <c r="E76" i="6" s="1"/>
  <c r="F76" i="6" s="1"/>
  <c r="G76" i="6" s="1"/>
  <c r="H76" i="6" s="1"/>
  <c r="I76" i="6" s="1"/>
  <c r="J76" i="6" s="1"/>
  <c r="K76" i="6" s="1"/>
  <c r="D77" i="6"/>
  <c r="E77" i="6" s="1"/>
  <c r="F77" i="6" s="1"/>
  <c r="G77" i="6" s="1"/>
  <c r="H77" i="6" s="1"/>
  <c r="I77" i="6" s="1"/>
  <c r="J77" i="6" s="1"/>
  <c r="K77" i="6" s="1"/>
  <c r="D78" i="6"/>
  <c r="E78" i="6" s="1"/>
  <c r="F78" i="6" s="1"/>
  <c r="G78" i="6" s="1"/>
  <c r="H78" i="6" s="1"/>
  <c r="I78" i="6" s="1"/>
  <c r="J78" i="6" s="1"/>
  <c r="K78" i="6" s="1"/>
  <c r="D79" i="6"/>
  <c r="E79" i="6" s="1"/>
  <c r="F79" i="6" s="1"/>
  <c r="G79" i="6" s="1"/>
  <c r="H79" i="6" s="1"/>
  <c r="I79" i="6" s="1"/>
  <c r="J79" i="6" s="1"/>
  <c r="K79" i="6" s="1"/>
  <c r="D80" i="6"/>
  <c r="E80" i="6" s="1"/>
  <c r="F80" i="6" s="1"/>
  <c r="G80" i="6" s="1"/>
  <c r="H80" i="6" s="1"/>
  <c r="I80" i="6" s="1"/>
  <c r="J80" i="6" s="1"/>
  <c r="K80" i="6" s="1"/>
  <c r="D81" i="6"/>
  <c r="E81" i="6" s="1"/>
  <c r="F81" i="6" s="1"/>
  <c r="G81" i="6" s="1"/>
  <c r="H81" i="6" s="1"/>
  <c r="I81" i="6" s="1"/>
  <c r="J81" i="6" s="1"/>
  <c r="K81" i="6" s="1"/>
  <c r="D82" i="6"/>
  <c r="E82" i="6" s="1"/>
  <c r="F82" i="6" s="1"/>
  <c r="G82" i="6" s="1"/>
  <c r="H82" i="6" s="1"/>
  <c r="I82" i="6" s="1"/>
  <c r="J82" i="6" s="1"/>
  <c r="K82" i="6" s="1"/>
  <c r="D84" i="6"/>
  <c r="E84" i="6" s="1"/>
  <c r="F84" i="6" s="1"/>
  <c r="G84" i="6" s="1"/>
  <c r="H84" i="6" s="1"/>
  <c r="I84" i="6" s="1"/>
  <c r="J84" i="6" s="1"/>
  <c r="K84" i="6" s="1"/>
  <c r="D85" i="6"/>
  <c r="E85" i="6" s="1"/>
  <c r="F85" i="6" s="1"/>
  <c r="G85" i="6" s="1"/>
  <c r="H85" i="6" s="1"/>
  <c r="I85" i="6" s="1"/>
  <c r="J85" i="6" s="1"/>
  <c r="K85" i="6" s="1"/>
  <c r="D86" i="6"/>
  <c r="E86" i="6" s="1"/>
  <c r="F86" i="6" s="1"/>
  <c r="G86" i="6" s="1"/>
  <c r="H86" i="6" s="1"/>
  <c r="I86" i="6" s="1"/>
  <c r="J86" i="6" s="1"/>
  <c r="K86" i="6" s="1"/>
  <c r="D88" i="6"/>
  <c r="E88" i="6" s="1"/>
  <c r="F88" i="6" s="1"/>
  <c r="G88" i="6" s="1"/>
  <c r="H88" i="6" s="1"/>
  <c r="I88" i="6" s="1"/>
  <c r="J88" i="6" s="1"/>
  <c r="K88" i="6" s="1"/>
  <c r="D89" i="6"/>
  <c r="E89" i="6" s="1"/>
  <c r="F89" i="6" s="1"/>
  <c r="G89" i="6" s="1"/>
  <c r="H89" i="6"/>
  <c r="I89" i="6" s="1"/>
  <c r="J89" i="6" s="1"/>
  <c r="K89" i="6" s="1"/>
  <c r="D90" i="6"/>
  <c r="E90" i="6" s="1"/>
  <c r="F90" i="6" s="1"/>
  <c r="G90" i="6" s="1"/>
  <c r="H90" i="6" s="1"/>
  <c r="I90" i="6" s="1"/>
  <c r="J90" i="6" s="1"/>
  <c r="K90" i="6" s="1"/>
  <c r="D91" i="6"/>
  <c r="E91" i="6" s="1"/>
  <c r="F91" i="6" s="1"/>
  <c r="G91" i="6" s="1"/>
  <c r="H91" i="6" s="1"/>
  <c r="I91" i="6" s="1"/>
  <c r="J91" i="6" s="1"/>
  <c r="K91" i="6" s="1"/>
  <c r="D92" i="6"/>
  <c r="E92" i="6" s="1"/>
  <c r="F92" i="6" s="1"/>
  <c r="G92" i="6" s="1"/>
  <c r="H92" i="6" s="1"/>
  <c r="I92" i="6" s="1"/>
  <c r="J92" i="6" s="1"/>
  <c r="K92" i="6" s="1"/>
  <c r="D93" i="6"/>
  <c r="E93" i="6" s="1"/>
  <c r="F93" i="6" s="1"/>
  <c r="G93" i="6" s="1"/>
  <c r="H93" i="6" s="1"/>
  <c r="I93" i="6" s="1"/>
  <c r="J93" i="6" s="1"/>
  <c r="K93" i="6" s="1"/>
  <c r="D94" i="6"/>
  <c r="E94" i="6" s="1"/>
  <c r="F94" i="6" s="1"/>
  <c r="G94" i="6" s="1"/>
  <c r="H94" i="6" s="1"/>
  <c r="I94" i="6" s="1"/>
  <c r="J94" i="6" s="1"/>
  <c r="K94" i="6" s="1"/>
  <c r="D95" i="6"/>
  <c r="E95" i="6" s="1"/>
  <c r="F95" i="6" s="1"/>
  <c r="G95" i="6" s="1"/>
  <c r="H95" i="6" s="1"/>
  <c r="I95" i="6" s="1"/>
  <c r="J95" i="6" s="1"/>
  <c r="K95" i="6" s="1"/>
  <c r="D96" i="6"/>
  <c r="E96" i="6" s="1"/>
  <c r="F96" i="6" s="1"/>
  <c r="G96" i="6" s="1"/>
  <c r="H96" i="6" s="1"/>
  <c r="I96" i="6" s="1"/>
  <c r="J96" i="6" s="1"/>
  <c r="K96" i="6" s="1"/>
  <c r="D97" i="6"/>
  <c r="E97" i="6" s="1"/>
  <c r="F97" i="6" s="1"/>
  <c r="G97" i="6" s="1"/>
  <c r="H97" i="6" s="1"/>
  <c r="I97" i="6" s="1"/>
  <c r="J97" i="6" s="1"/>
  <c r="K97" i="6" s="1"/>
  <c r="D98" i="6"/>
  <c r="E98" i="6" s="1"/>
  <c r="F98" i="6" s="1"/>
  <c r="G98" i="6" s="1"/>
  <c r="H98" i="6" s="1"/>
  <c r="I98" i="6" s="1"/>
  <c r="J98" i="6" s="1"/>
  <c r="K98" i="6" s="1"/>
  <c r="D99" i="6"/>
  <c r="E99" i="6" s="1"/>
  <c r="F99" i="6" s="1"/>
  <c r="G99" i="6" s="1"/>
  <c r="H99" i="6" s="1"/>
  <c r="I99" i="6" s="1"/>
  <c r="J99" i="6" s="1"/>
  <c r="K99" i="6" s="1"/>
  <c r="D100" i="6"/>
  <c r="E100" i="6" s="1"/>
  <c r="F100" i="6" s="1"/>
  <c r="G100" i="6" s="1"/>
  <c r="H100" i="6" s="1"/>
  <c r="I100" i="6" s="1"/>
  <c r="J100" i="6" s="1"/>
  <c r="K100" i="6" s="1"/>
  <c r="D101" i="6"/>
  <c r="E101" i="6" s="1"/>
  <c r="F101" i="6" s="1"/>
  <c r="G101" i="6" s="1"/>
  <c r="H101" i="6" s="1"/>
  <c r="I101" i="6" s="1"/>
  <c r="J101" i="6" s="1"/>
  <c r="K101" i="6" s="1"/>
  <c r="D2" i="6"/>
  <c r="E2" i="6" s="1"/>
  <c r="F2" i="6" s="1"/>
  <c r="G2" i="6" s="1"/>
  <c r="H2" i="6" s="1"/>
  <c r="I3" i="6" l="1"/>
  <c r="J3" i="6" s="1"/>
  <c r="K3" i="6" s="1"/>
  <c r="I2" i="6"/>
  <c r="J2" i="6" s="1"/>
  <c r="K2" i="6" s="1"/>
</calcChain>
</file>

<file path=xl/sharedStrings.xml><?xml version="1.0" encoding="utf-8"?>
<sst xmlns="http://schemas.openxmlformats.org/spreadsheetml/2006/main" count="411" uniqueCount="399">
  <si>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</si>
  <si>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</si>
  <si>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</si>
  <si>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</si>
  <si>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</si>
  <si>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</si>
  <si>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</si>
  <si>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</si>
  <si>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</si>
  <si>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</si>
  <si>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</si>
  <si>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</si>
  <si>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</si>
  <si>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</si>
  <si>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</si>
  <si>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</si>
  <si>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</si>
  <si>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</si>
  <si>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</si>
  <si>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</si>
  <si>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</si>
  <si>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</si>
  <si>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</si>
  <si>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</si>
  <si>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</si>
  <si>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</si>
  <si>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</si>
  <si>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</si>
  <si>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</si>
  <si>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</si>
  <si>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</si>
  <si>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</si>
  <si>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</si>
  <si>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</si>
  <si>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</si>
  <si>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</si>
  <si>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</si>
  <si>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</si>
  <si>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</si>
  <si>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</si>
  <si>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</si>
  <si>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</si>
  <si>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</si>
  <si>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</si>
  <si>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</si>
  <si>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</si>
  <si>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</si>
  <si>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</si>
  <si>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</si>
  <si>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</si>
  <si>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</si>
  <si>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</si>
  <si>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</si>
  <si>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</si>
  <si>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</si>
  <si>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</si>
  <si>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</si>
  <si>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</si>
  <si>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</si>
  <si>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</si>
  <si>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</si>
  <si>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</si>
  <si>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</si>
  <si>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</si>
  <si>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</si>
  <si>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</si>
  <si>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</si>
  <si>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</si>
  <si>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</si>
  <si>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</si>
  <si>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</si>
  <si>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</si>
  <si>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</si>
  <si>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</si>
  <si>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</si>
  <si>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</si>
  <si>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</si>
  <si>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</si>
  <si>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</si>
  <si>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</si>
  <si>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</si>
  <si>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</si>
  <si>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</si>
  <si>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</si>
  <si>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</si>
  <si>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</si>
  <si>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</si>
  <si>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</si>
  <si>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</si>
  <si>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</si>
  <si>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</si>
  <si>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</si>
  <si>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</si>
  <si>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</si>
  <si>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</si>
  <si>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</si>
  <si>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</si>
  <si>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</si>
  <si>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</si>
  <si>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</si>
  <si>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</si>
  <si>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</si>
  <si>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</si>
  <si>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</si>
  <si>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</si>
  <si>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</si>
  <si>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</si>
  <si>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</si>
  <si>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</si>
  <si>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</si>
  <si>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</si>
  <si>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</si>
  <si>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</si>
  <si>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</si>
  <si>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</si>
  <si>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</si>
  <si>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</si>
  <si>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</si>
  <si>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</si>
  <si>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</si>
  <si>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</si>
  <si>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</si>
  <si>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</si>
  <si>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</si>
  <si>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</si>
  <si>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</si>
  <si>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</si>
  <si>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</si>
  <si>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</si>
  <si>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</si>
  <si>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</si>
  <si>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</si>
  <si>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</si>
  <si>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</si>
  <si>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</si>
  <si>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</si>
  <si>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</si>
  <si>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</si>
  <si>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</si>
  <si>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</si>
  <si>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</si>
  <si>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</si>
  <si>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</si>
  <si>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</si>
  <si>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</si>
  <si>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</si>
  <si>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</si>
  <si>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</si>
  <si>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</si>
  <si>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</si>
  <si>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</si>
  <si>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</si>
  <si>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</si>
  <si>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</si>
  <si>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</si>
  <si>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</si>
  <si>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</si>
  <si>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</si>
  <si>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</si>
  <si>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</si>
  <si>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</si>
  <si>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</si>
  <si>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</si>
  <si>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</si>
  <si>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</si>
  <si>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</si>
  <si>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</si>
  <si>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</si>
  <si>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</si>
  <si>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</si>
  <si>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</si>
  <si>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</si>
  <si>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</si>
  <si>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</si>
  <si>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</si>
  <si>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</si>
  <si>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</si>
  <si>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</si>
  <si>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</si>
  <si>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</si>
  <si>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</si>
  <si>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</si>
  <si>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</si>
  <si>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</si>
  <si>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</si>
  <si>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</si>
  <si>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</si>
  <si>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</si>
  <si>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</si>
  <si>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</si>
  <si>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</si>
  <si>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</si>
  <si>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</si>
  <si>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</si>
  <si>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</si>
  <si>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</si>
  <si>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</si>
  <si>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</si>
  <si>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</si>
  <si>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</si>
  <si>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</si>
  <si>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</si>
  <si>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</si>
  <si>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</si>
  <si>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</si>
  <si>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</si>
  <si>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</si>
  <si>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</si>
  <si>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</si>
  <si>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</si>
  <si>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</si>
  <si>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</si>
  <si>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</si>
  <si>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</si>
  <si>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</si>
  <si>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</si>
  <si>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</si>
  <si>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</si>
  <si>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</si>
  <si>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</si>
  <si>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</si>
  <si>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</si>
  <si>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</si>
  <si>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</si>
  <si>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</si>
  <si>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</si>
  <si>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</si>
  <si>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</si>
  <si>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</si>
  <si>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</si>
  <si>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</si>
  <si>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</si>
  <si>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</si>
  <si>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</si>
  <si>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</si>
  <si>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</si>
  <si>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</si>
  <si>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</si>
  <si>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</si>
  <si>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</si>
  <si>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</si>
  <si>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</si>
  <si>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</si>
  <si>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</si>
  <si>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</si>
  <si>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</si>
  <si>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</si>
  <si>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</si>
  <si>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</si>
  <si>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</si>
  <si>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</si>
  <si>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</si>
  <si>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</si>
  <si>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</si>
  <si>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</si>
  <si>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</si>
  <si>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</si>
  <si>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</si>
  <si>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</si>
  <si>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</si>
  <si>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</si>
  <si>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</si>
  <si>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</si>
  <si>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</si>
  <si>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</si>
  <si>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</si>
  <si>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</si>
  <si>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</si>
  <si>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</si>
  <si>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</si>
  <si>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</si>
  <si>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</si>
  <si>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</si>
  <si>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</si>
  <si>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</si>
  <si>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</si>
  <si>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</si>
  <si>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</si>
  <si>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</si>
  <si>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</si>
  <si>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</si>
  <si>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</si>
  <si>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</si>
  <si>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</si>
  <si>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</si>
  <si>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</si>
  <si>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</si>
  <si>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</si>
  <si>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</si>
  <si>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</si>
  <si>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</si>
  <si>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</si>
  <si>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</si>
  <si>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</si>
  <si>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</si>
  <si>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</si>
  <si>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</si>
  <si>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</si>
  <si>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</si>
  <si>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</si>
  <si>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</si>
  <si>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</si>
  <si>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</si>
  <si>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</si>
  <si>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</si>
  <si>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</si>
  <si>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</si>
  <si>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</si>
  <si>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</si>
  <si>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</si>
  <si>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</si>
  <si>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</si>
  <si>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</si>
  <si>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</si>
  <si>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</si>
  <si>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</si>
  <si>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</si>
  <si>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</si>
  <si>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</si>
  <si>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</si>
  <si>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</si>
  <si>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</si>
  <si>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</si>
  <si>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</si>
  <si>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</si>
  <si>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</si>
  <si>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</si>
  <si>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</si>
  <si>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</si>
  <si>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</si>
  <si>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</si>
  <si>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</si>
  <si>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</si>
  <si>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</si>
  <si>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</si>
  <si>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</si>
  <si>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</si>
  <si>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</si>
  <si>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</si>
  <si>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</si>
  <si>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</si>
  <si>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</si>
  <si>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</si>
  <si>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</si>
  <si>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</si>
  <si>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</si>
  <si>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</si>
  <si>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</si>
  <si>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</si>
  <si>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</si>
  <si>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</si>
  <si>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</si>
  <si>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</si>
  <si>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</si>
  <si>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</si>
  <si>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</si>
  <si>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</si>
  <si>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</si>
  <si>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</si>
  <si>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</si>
  <si>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</si>
  <si>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</si>
  <si>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</si>
  <si>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</si>
  <si>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</si>
  <si>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</si>
  <si>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</si>
  <si>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</si>
  <si>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Set W to 0 if you would like to neglect self-weight</t>
  </si>
  <si>
    <t>MASTANpy Input Spreadsheet</t>
  </si>
  <si>
    <t>Last Updated: 2020-09-26</t>
  </si>
  <si>
    <t>MASTANpy created by Robert Wang</t>
  </si>
  <si>
    <t>1.0 GENERAL</t>
  </si>
  <si>
    <t>2.0 ASSUMPTIONS</t>
  </si>
  <si>
    <t>3.0 SECTION_SETS</t>
  </si>
  <si>
    <t>This spreadsheet was created to facilitate structure creation in conjunction with MASTANpy. Each tab of this spreadsheet represent one user-input matrix.</t>
  </si>
  <si>
    <t>MASTANpy will read tabs of this sheet that are not highlighted blue to create the structure.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</si>
  <si>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</si>
  <si>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</si>
  <si>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</si>
  <si>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</si>
  <si>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</si>
  <si>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</si>
  <si>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</si>
  <si>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</si>
  <si>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</si>
  <si>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</si>
  <si>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</si>
  <si>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</si>
  <si>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</si>
  <si>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</si>
  <si>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</si>
  <si>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</si>
  <si>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</si>
  <si>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</si>
  <si>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</si>
  <si>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</si>
  <si>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 xml:space="preserve">The required input cells are highlighted grey. Please enter data line by line and do not skip any lines in the node_coord and connectivity sheet as MASTANpy </t>
  </si>
  <si>
    <t>will query the data unti last line to determine size of input matrices.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</si>
</sst>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41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41</xdr:row>
      <xdr:rowOff>57149</xdr:rowOff>
    </xdr:from>
    <xdr:to>
      <xdr:col>9</xdr:col>
      <xdr:colOff>659183</xdr:colOff>
      <xdr:row>52</xdr:row>
      <xdr:rowOff>56761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55</xdr:row>
      <xdr:rowOff>47625</xdr:rowOff>
    </xdr:from>
    <xdr:to>
      <xdr:col>6</xdr:col>
      <xdr:colOff>41935</xdr:colOff>
      <xdr:row>60</xdr:row>
      <xdr:rowOff>56029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86</xdr:row>
      <xdr:rowOff>66675</xdr:rowOff>
    </xdr:from>
    <xdr:to>
      <xdr:col>8</xdr:col>
      <xdr:colOff>487806</xdr:colOff>
      <xdr:row>95</xdr:row>
      <xdr:rowOff>94912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101</xdr:row>
      <xdr:rowOff>65629</xdr:rowOff>
    </xdr:from>
    <xdr:to>
      <xdr:col>8</xdr:col>
      <xdr:colOff>12785</xdr:colOff>
      <xdr:row>108</xdr:row>
      <xdr:rowOff>123826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115</xdr:row>
      <xdr:rowOff>57150</xdr:rowOff>
    </xdr:from>
    <xdr:to>
      <xdr:col>6</xdr:col>
      <xdr:colOff>33008</xdr:colOff>
      <xdr:row>121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125</xdr:row>
      <xdr:rowOff>19050</xdr:rowOff>
    </xdr:from>
    <xdr:to>
      <xdr:col>11</xdr:col>
      <xdr:colOff>466725</xdr:colOff>
      <xdr:row>129</xdr:row>
      <xdr:rowOff>29631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279452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74</xdr:row>
      <xdr:rowOff>72839</xdr:rowOff>
    </xdr:from>
    <xdr:to>
      <xdr:col>9</xdr:col>
      <xdr:colOff>539906</xdr:colOff>
      <xdr:row>81</xdr:row>
      <xdr:rowOff>101220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30"/>
  <sheetViews>
    <sheetView view="pageLayout" topLeftCell="A79" zoomScale="85" zoomScaleNormal="100" zoomScalePageLayoutView="85" workbookViewId="0">
      <selection activeCell="M19" sqref="M19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36" t="s">
        <v>369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s="38" customFormat="1" x14ac:dyDescent="0.3">
      <c r="A2" s="39" t="s">
        <v>371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x14ac:dyDescent="0.3">
      <c r="A3" s="1" t="s">
        <v>370</v>
      </c>
    </row>
    <row r="5" spans="1:18" x14ac:dyDescent="0.3">
      <c r="A5" s="18" t="s">
        <v>372</v>
      </c>
    </row>
    <row r="6" spans="1:18" x14ac:dyDescent="0.3">
      <c r="B6" s="1" t="s">
        <v>375</v>
      </c>
    </row>
    <row r="7" spans="1:18" x14ac:dyDescent="0.3">
      <c r="B7" s="1" t="s">
        <v>376</v>
      </c>
    </row>
    <row r="9" spans="1:18" x14ac:dyDescent="0.3">
      <c r="B9" s="1" t="s">
        <v>397</v>
      </c>
    </row>
    <row r="10" spans="1:18" x14ac:dyDescent="0.3">
      <c r="B10" s="1" t="s">
        <v>398</v>
      </c>
    </row>
    <row r="12" spans="1:18" x14ac:dyDescent="0.3">
      <c r="B12" s="1" t="s">
        <v>377</v>
      </c>
    </row>
    <row r="13" spans="1:18" x14ac:dyDescent="0.3">
      <c r="B13" s="1" t="s">
        <v>378</v>
      </c>
    </row>
    <row r="15" spans="1:18" x14ac:dyDescent="0.3">
      <c r="B15" s="1" t="s">
        <v>379</v>
      </c>
    </row>
    <row r="16" spans="1:18" x14ac:dyDescent="0.3">
      <c r="B16" s="40">
        <v>1</v>
      </c>
      <c r="C16" s="1" t="s">
        <v>380</v>
      </c>
    </row>
    <row r="17" spans="2:3" x14ac:dyDescent="0.3">
      <c r="B17" s="40">
        <v>2</v>
      </c>
      <c r="C17" s="1" t="s">
        <v>381</v>
      </c>
    </row>
    <row r="18" spans="2:3" x14ac:dyDescent="0.3">
      <c r="B18" s="40">
        <v>3</v>
      </c>
      <c r="C18" s="1" t="s">
        <v>382</v>
      </c>
    </row>
    <row r="19" spans="2:3" x14ac:dyDescent="0.3">
      <c r="B19" s="40">
        <v>4</v>
      </c>
      <c r="C19" s="1" t="s">
        <v>383</v>
      </c>
    </row>
    <row r="20" spans="2:3" x14ac:dyDescent="0.3">
      <c r="B20" s="40">
        <v>5</v>
      </c>
      <c r="C20" s="1" t="s">
        <v>384</v>
      </c>
    </row>
    <row r="21" spans="2:3" x14ac:dyDescent="0.3">
      <c r="B21" s="40">
        <v>6</v>
      </c>
      <c r="C21" s="1" t="s">
        <v>385</v>
      </c>
    </row>
    <row r="23" spans="2:3" x14ac:dyDescent="0.3">
      <c r="B23" s="1" t="s">
        <v>386</v>
      </c>
    </row>
    <row r="25" spans="2:3" x14ac:dyDescent="0.3">
      <c r="B25" s="1" t="s">
        <v>387</v>
      </c>
    </row>
    <row r="33" spans="1:3" x14ac:dyDescent="0.3">
      <c r="A33" s="18" t="s">
        <v>373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388</v>
      </c>
    </row>
    <row r="36" spans="1:3" x14ac:dyDescent="0.3">
      <c r="B36" s="1">
        <v>3</v>
      </c>
      <c r="C36" s="1" t="s">
        <v>389</v>
      </c>
    </row>
    <row r="37" spans="1:3" x14ac:dyDescent="0.3">
      <c r="C37" s="1" t="s">
        <v>351</v>
      </c>
    </row>
    <row r="39" spans="1:3" x14ac:dyDescent="0.3">
      <c r="A39" s="18" t="s">
        <v>374</v>
      </c>
    </row>
    <row r="40" spans="1:3" x14ac:dyDescent="0.3">
      <c r="B40" s="1" t="s">
        <v>349</v>
      </c>
    </row>
    <row r="41" spans="1:3" x14ac:dyDescent="0.3">
      <c r="B41" s="1" t="s">
        <v>368</v>
      </c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/>
    </row>
    <row r="54" spans="1:2" x14ac:dyDescent="0.3">
      <c r="A54" s="18" t="s">
        <v>350</v>
      </c>
    </row>
    <row r="55" spans="1:2" x14ac:dyDescent="0.3">
      <c r="A55" s="18"/>
      <c r="B55" s="1" t="s">
        <v>359</v>
      </c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/>
    </row>
    <row r="69" spans="1:3" x14ac:dyDescent="0.3">
      <c r="A69" s="18" t="s">
        <v>356</v>
      </c>
    </row>
    <row r="70" spans="1:3" x14ac:dyDescent="0.3">
      <c r="A70" s="18"/>
      <c r="B70" s="1" t="s">
        <v>364</v>
      </c>
    </row>
    <row r="71" spans="1:3" x14ac:dyDescent="0.3">
      <c r="A71" s="18"/>
      <c r="B71" s="1" t="s">
        <v>391</v>
      </c>
    </row>
    <row r="72" spans="1:3" x14ac:dyDescent="0.3">
      <c r="A72" s="18"/>
      <c r="B72" s="1" t="s">
        <v>392</v>
      </c>
    </row>
    <row r="73" spans="1:3" x14ac:dyDescent="0.3">
      <c r="A73" s="18"/>
      <c r="B73" s="1" t="s">
        <v>393</v>
      </c>
    </row>
    <row r="74" spans="1:3" x14ac:dyDescent="0.3">
      <c r="A74" s="18"/>
      <c r="C74" s="1" t="s">
        <v>394</v>
      </c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/>
    </row>
    <row r="83" spans="1:2" x14ac:dyDescent="0.3">
      <c r="A83" s="18" t="s">
        <v>353</v>
      </c>
    </row>
    <row r="84" spans="1:2" x14ac:dyDescent="0.3">
      <c r="A84" s="18"/>
      <c r="B84" s="1" t="s">
        <v>360</v>
      </c>
    </row>
    <row r="85" spans="1:2" x14ac:dyDescent="0.3">
      <c r="A85" s="18"/>
      <c r="B85" s="1" t="s">
        <v>358</v>
      </c>
    </row>
    <row r="86" spans="1:2" x14ac:dyDescent="0.3">
      <c r="A86" s="18"/>
      <c r="B86" s="1" t="s">
        <v>395</v>
      </c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/>
    </row>
    <row r="98" spans="1:2" x14ac:dyDescent="0.3">
      <c r="A98" s="18" t="s">
        <v>354</v>
      </c>
    </row>
    <row r="99" spans="1:2" x14ac:dyDescent="0.3">
      <c r="A99" s="18"/>
      <c r="B99" s="1" t="s">
        <v>361</v>
      </c>
    </row>
    <row r="100" spans="1:2" x14ac:dyDescent="0.3">
      <c r="A100" s="18"/>
      <c r="B100" s="1" t="s">
        <v>362</v>
      </c>
    </row>
    <row r="101" spans="1:2" x14ac:dyDescent="0.3">
      <c r="A101" s="18"/>
      <c r="B101" s="1" t="s">
        <v>396</v>
      </c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/>
    </row>
    <row r="111" spans="1:2" x14ac:dyDescent="0.3">
      <c r="A111" s="18" t="s">
        <v>355</v>
      </c>
    </row>
    <row r="112" spans="1:2" x14ac:dyDescent="0.3">
      <c r="A112" s="18"/>
      <c r="B112" s="1" t="s">
        <v>390</v>
      </c>
    </row>
    <row r="113" spans="1:2" x14ac:dyDescent="0.3">
      <c r="A113" s="18"/>
      <c r="B113" s="1" t="s">
        <v>366</v>
      </c>
    </row>
    <row r="114" spans="1:2" x14ac:dyDescent="0.3">
      <c r="A114" s="18"/>
      <c r="B114" s="1" t="s">
        <v>365</v>
      </c>
    </row>
    <row r="115" spans="1:2" x14ac:dyDescent="0.3">
      <c r="A115" s="18"/>
      <c r="B115" s="1" t="s">
        <v>396</v>
      </c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2" spans="1:2" x14ac:dyDescent="0.3">
      <c r="A122" s="18"/>
    </row>
    <row r="124" spans="1:2" x14ac:dyDescent="0.3">
      <c r="A124" s="18" t="s">
        <v>357</v>
      </c>
    </row>
    <row r="125" spans="1:2" x14ac:dyDescent="0.3">
      <c r="A125" s="18"/>
      <c r="B125" s="1" t="s">
        <v>367</v>
      </c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  <row r="130" spans="1:1" x14ac:dyDescent="0.3">
      <c r="A130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311"/>
  <sheetViews>
    <sheetView workbookViewId="0">
      <selection activeCell="G205" sqref="G1:G1048576"/>
    </sheetView>
  </sheetViews>
  <sheetFormatPr defaultRowHeight="12.75" x14ac:dyDescent="0.2"/>
  <cols>
    <col min="1" max="1" width="14.7109375" style="30" customWidth="1"/>
    <col min="2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">
      <c r="A285" s="13" t="s">
        <v>319</v>
      </c>
      <c r="B285" s="13"/>
      <c r="C285" s="13"/>
      <c r="D285" s="13"/>
      <c r="E285" s="13"/>
      <c r="F285" s="13"/>
      <c r="G285" s="13"/>
      <c r="H285" s="13"/>
      <c r="I285" s="13"/>
      <c r="J285" s="13"/>
    </row>
    <row r="286" spans="1:10" x14ac:dyDescent="0.2">
      <c r="A286" s="13" t="s">
        <v>318</v>
      </c>
      <c r="B286" s="13"/>
      <c r="C286" s="13"/>
      <c r="D286" s="13"/>
      <c r="E286" s="13"/>
      <c r="F286" s="13"/>
      <c r="G286" s="13"/>
      <c r="H286" s="13"/>
      <c r="I286" s="13"/>
      <c r="J286" s="13"/>
    </row>
    <row r="287" spans="1:10" x14ac:dyDescent="0.2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zoomScale="115" zoomScaleNormal="115" zoomScaleSheetLayoutView="130" workbookViewId="0">
      <pane ySplit="1" topLeftCell="A2" activePane="bottomLeft" state="frozen"/>
      <selection pane="bottomLeft" activeCell="G21" sqref="G21"/>
    </sheetView>
  </sheetViews>
  <sheetFormatPr defaultRowHeight="12.75" x14ac:dyDescent="0.2"/>
  <cols>
    <col min="1" max="1" width="13.5703125" style="10" customWidth="1"/>
    <col min="2" max="4" width="9.140625" style="11"/>
    <col min="5" max="16384" width="9.140625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10</v>
      </c>
      <c r="C3" s="11">
        <v>10</v>
      </c>
      <c r="D3" s="11">
        <v>0</v>
      </c>
    </row>
    <row r="4" spans="1:4" x14ac:dyDescent="0.2">
      <c r="A4" s="10">
        <v>3</v>
      </c>
      <c r="B4" s="11">
        <v>20</v>
      </c>
      <c r="C4" s="11">
        <v>0</v>
      </c>
      <c r="D4" s="11">
        <v>0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101"/>
  <sheetViews>
    <sheetView zoomScaleNormal="100" workbookViewId="0">
      <pane ySplit="1" topLeftCell="A2" activePane="bottomLeft" state="frozen"/>
      <selection pane="bottomLeft" activeCell="H7" sqref="H7"/>
    </sheetView>
  </sheetViews>
  <sheetFormatPr defaultColWidth="13.140625" defaultRowHeight="18.75" customHeight="1" x14ac:dyDescent="0.2"/>
  <cols>
    <col min="1" max="1" width="12.140625" style="10" customWidth="1"/>
    <col min="2" max="6" width="10.5703125" style="13" customWidth="1"/>
    <col min="7" max="16384" width="13.140625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</row>
    <row r="5" spans="1:6" ht="18.75" customHeight="1" x14ac:dyDescent="0.2">
      <c r="A5" s="10">
        <v>4</v>
      </c>
    </row>
    <row r="6" spans="1:6" ht="18.75" customHeight="1" x14ac:dyDescent="0.2">
      <c r="A6" s="10">
        <v>5</v>
      </c>
    </row>
    <row r="7" spans="1:6" ht="18.75" customHeight="1" x14ac:dyDescent="0.2">
      <c r="A7" s="10">
        <v>6</v>
      </c>
    </row>
    <row r="8" spans="1:6" ht="18.75" customHeight="1" x14ac:dyDescent="0.2">
      <c r="A8" s="10">
        <v>7</v>
      </c>
    </row>
    <row r="9" spans="1:6" ht="18.75" customHeight="1" x14ac:dyDescent="0.2">
      <c r="A9" s="10">
        <v>8</v>
      </c>
    </row>
    <row r="10" spans="1:6" ht="18.75" customHeight="1" x14ac:dyDescent="0.2">
      <c r="A10" s="10">
        <v>9</v>
      </c>
    </row>
    <row r="11" spans="1:6" ht="18.75" customHeight="1" x14ac:dyDescent="0.2">
      <c r="A11" s="10">
        <v>10</v>
      </c>
    </row>
    <row r="12" spans="1:6" ht="18.75" customHeight="1" x14ac:dyDescent="0.2">
      <c r="A12" s="10">
        <v>11</v>
      </c>
    </row>
    <row r="13" spans="1:6" ht="18.75" customHeight="1" x14ac:dyDescent="0.2">
      <c r="A13" s="10">
        <v>12</v>
      </c>
    </row>
    <row r="14" spans="1:6" ht="18.75" customHeight="1" x14ac:dyDescent="0.2">
      <c r="A14" s="10">
        <v>13</v>
      </c>
    </row>
    <row r="15" spans="1:6" ht="18.75" customHeight="1" x14ac:dyDescent="0.2">
      <c r="A15" s="10">
        <v>14</v>
      </c>
    </row>
    <row r="16" spans="1:6" ht="18.75" customHeight="1" x14ac:dyDescent="0.2">
      <c r="A16" s="10">
        <v>15</v>
      </c>
    </row>
    <row r="17" spans="1:1" ht="18.75" customHeight="1" x14ac:dyDescent="0.2">
      <c r="A17" s="10">
        <v>16</v>
      </c>
    </row>
    <row r="18" spans="1:1" ht="18.75" customHeight="1" x14ac:dyDescent="0.2">
      <c r="A18" s="10">
        <v>17</v>
      </c>
    </row>
    <row r="19" spans="1:1" ht="18.75" customHeight="1" x14ac:dyDescent="0.2">
      <c r="A19" s="10">
        <v>18</v>
      </c>
    </row>
    <row r="20" spans="1:1" ht="18.75" customHeight="1" x14ac:dyDescent="0.2">
      <c r="A20" s="10">
        <v>19</v>
      </c>
    </row>
    <row r="21" spans="1:1" ht="18.75" customHeight="1" x14ac:dyDescent="0.2">
      <c r="A21" s="10">
        <v>20</v>
      </c>
    </row>
    <row r="22" spans="1:1" ht="18.75" customHeight="1" x14ac:dyDescent="0.2">
      <c r="A22" s="10">
        <v>21</v>
      </c>
    </row>
    <row r="23" spans="1:1" ht="18.75" customHeight="1" x14ac:dyDescent="0.2">
      <c r="A23" s="10">
        <v>22</v>
      </c>
    </row>
    <row r="24" spans="1:1" ht="18.75" customHeight="1" x14ac:dyDescent="0.2">
      <c r="A24" s="10">
        <v>23</v>
      </c>
    </row>
    <row r="25" spans="1:1" ht="18.75" customHeight="1" x14ac:dyDescent="0.2">
      <c r="A25" s="10">
        <v>24</v>
      </c>
    </row>
    <row r="26" spans="1:1" ht="18.75" customHeight="1" x14ac:dyDescent="0.2">
      <c r="A26" s="10">
        <v>25</v>
      </c>
    </row>
    <row r="27" spans="1:1" ht="18.75" customHeight="1" x14ac:dyDescent="0.2">
      <c r="A27" s="10">
        <v>26</v>
      </c>
    </row>
    <row r="28" spans="1:1" ht="18.75" customHeight="1" x14ac:dyDescent="0.2">
      <c r="A28" s="10">
        <v>27</v>
      </c>
    </row>
    <row r="29" spans="1:1" ht="18.75" customHeight="1" x14ac:dyDescent="0.2">
      <c r="A29" s="10">
        <v>28</v>
      </c>
    </row>
    <row r="30" spans="1:1" ht="18.75" customHeight="1" x14ac:dyDescent="0.2">
      <c r="A30" s="10">
        <v>29</v>
      </c>
    </row>
    <row r="31" spans="1:1" ht="18.75" customHeight="1" x14ac:dyDescent="0.2">
      <c r="A31" s="10">
        <v>30</v>
      </c>
    </row>
    <row r="32" spans="1:1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101"/>
  <sheetViews>
    <sheetView zoomScale="115" zoomScaleNormal="115" workbookViewId="0">
      <pane ySplit="1" topLeftCell="A2" activePane="bottomLeft" state="frozen"/>
      <selection pane="bottomLeft" activeCell="J8" sqref="J8:J9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</row>
    <row r="5" spans="1:7" x14ac:dyDescent="0.2">
      <c r="A5" s="10">
        <v>4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101"/>
  <sheetViews>
    <sheetView tabSelected="1" zoomScale="115" zoomScaleNormal="115" workbookViewId="0">
      <pane ySplit="1" topLeftCell="A2" activePane="bottomLeft" state="frozen"/>
      <selection pane="bottomLeft" activeCell="I6" sqref="I6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  <c r="B3" s="13">
        <v>10</v>
      </c>
      <c r="C3" s="13">
        <v>-10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101"/>
  <sheetViews>
    <sheetView zoomScale="115" zoomScaleNormal="115" workbookViewId="0">
      <pane ySplit="1" topLeftCell="A2" activePane="bottomLeft" state="frozen"/>
      <selection pane="bottomLeft" activeCell="I23" sqref="I23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101"/>
  <sheetViews>
    <sheetView zoomScale="115" zoomScaleNormal="115" workbookViewId="0">
      <pane ySplit="1" topLeftCell="A2" activePane="bottomLeft" state="frozen"/>
      <selection pane="bottomLeft" activeCell="F13" sqref="F13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252</v>
      </c>
      <c r="C2" s="35">
        <v>0</v>
      </c>
      <c r="D2" s="35">
        <f>IF(C2="","",VLOOKUP($B2,SECTION_SETS!$A$2:$J$311,3,FALSE))</f>
        <v>6.48</v>
      </c>
      <c r="E2" s="35">
        <f>IF(D2="","",VLOOKUP($B2,SECTION_SETS!$A$2:$J$311,4,FALSE))</f>
        <v>2.8545833333333337</v>
      </c>
      <c r="F2" s="35">
        <f>IF(E2="","",VLOOKUP($B2,SECTION_SETS!$A$2:$J$311,5,FALSE))</f>
        <v>156</v>
      </c>
      <c r="G2" s="35">
        <f>IF(F2="","",VLOOKUP($B2,SECTION_SETS!$A$2:$J$311,7,FALSE))</f>
        <v>3.1980000000000004</v>
      </c>
      <c r="H2" s="35">
        <f>IF(G2="","",VLOOKUP($B2,SECTION_SETS!$A$2:$J$311,6,FALSE))</f>
        <v>4.66</v>
      </c>
      <c r="I2" s="35">
        <f>IF(H2="","",VLOOKUP($B2,SECTION_SETS!$A$2:$J$311,8,FALSE))</f>
        <v>29000</v>
      </c>
      <c r="J2" s="35">
        <f>IF(I2="","",VLOOKUP($B2,SECTION_SETS!$A$2:$J$311,9,FALSE))</f>
        <v>0.3</v>
      </c>
      <c r="K2" s="35">
        <f>IF(J2="","",VLOOKUP($B2,SECTION_SETS!$A$2:$J$311,10,FALSE))</f>
        <v>0.29299999999999998</v>
      </c>
    </row>
    <row r="3" spans="1:11" x14ac:dyDescent="0.2">
      <c r="A3" s="10">
        <v>2</v>
      </c>
      <c r="B3" s="13" t="s">
        <v>252</v>
      </c>
      <c r="C3" s="35">
        <v>0</v>
      </c>
      <c r="D3" s="35">
        <f>IF(C3="","",VLOOKUP($B3,SECTION_SETS!$A$2:$J$311,3,FALSE))</f>
        <v>6.48</v>
      </c>
      <c r="E3" s="35">
        <f>IF(D3="","",VLOOKUP($B3,SECTION_SETS!$A$2:$J$311,4,FALSE))</f>
        <v>2.8545833333333337</v>
      </c>
      <c r="F3" s="35">
        <f>IF(E3="","",VLOOKUP($B3,SECTION_SETS!$A$2:$J$311,5,FALSE))</f>
        <v>156</v>
      </c>
      <c r="G3" s="35">
        <f>IF(F3="","",VLOOKUP($B3,SECTION_SETS!$A$2:$J$311,7,FALSE))</f>
        <v>3.1980000000000004</v>
      </c>
      <c r="H3" s="35">
        <f>IF(G3="","",VLOOKUP($B3,SECTION_SETS!$A$2:$J$311,6,FALSE))</f>
        <v>4.66</v>
      </c>
      <c r="I3" s="35">
        <f>IF(H3="","",VLOOKUP($B3,SECTION_SETS!$A$2:$J$311,8,FALSE))</f>
        <v>29000</v>
      </c>
      <c r="J3" s="35">
        <f>IF(I3="","",VLOOKUP($B3,SECTION_SETS!$A$2:$J$311,9,FALSE))</f>
        <v>0.3</v>
      </c>
      <c r="K3" s="35">
        <f>IF(J3="","",VLOOKUP($B3,SECTION_SETS!$A$2:$J$311,10,FALSE))</f>
        <v>0.29299999999999998</v>
      </c>
    </row>
    <row r="4" spans="1:11" x14ac:dyDescent="0.2">
      <c r="A4" s="10">
        <v>3</v>
      </c>
      <c r="C4" s="35" t="str">
        <f>IF(B4="","",VLOOKUP($B4,SECTION_SETS!$A$2:$J$311,2,FALSE))</f>
        <v/>
      </c>
      <c r="D4" s="35" t="str">
        <f>IF(C4="","",VLOOKUP($B4,SECTION_SETS!$A$2:$J$311,3,FALSE))</f>
        <v/>
      </c>
      <c r="E4" s="35" t="str">
        <f>IF(D4="","",VLOOKUP($B4,SECTION_SETS!$A$2:$J$311,4,FALSE))</f>
        <v/>
      </c>
      <c r="F4" s="35" t="str">
        <f>IF(E4="","",VLOOKUP($B4,SECTION_SETS!$A$2:$J$311,5,FALSE))</f>
        <v/>
      </c>
      <c r="G4" s="35" t="str">
        <f>IF(F4="","",VLOOKUP($B4,SECTION_SETS!$A$2:$J$311,6,FALSE))</f>
        <v/>
      </c>
      <c r="H4" s="35" t="str">
        <f>IF(G4="","",VLOOKUP($B4,SECTION_SETS!$A$2:$J$311,7,FALSE))</f>
        <v/>
      </c>
      <c r="I4" s="35" t="str">
        <f>IF(H4="","",VLOOKUP($B4,SECTION_SETS!$A$2:$J$311,8,FALSE))</f>
        <v/>
      </c>
      <c r="J4" s="35" t="str">
        <f>IF(I4="","",VLOOKUP($B4,SECTION_SETS!$A$2:$J$311,9,FALSE))</f>
        <v/>
      </c>
      <c r="K4" s="35" t="str">
        <f>IF(J4="","",VLOOKUP($B4,SECTION_SETS!$A$2:$J$311,10,FALSE))</f>
        <v/>
      </c>
    </row>
    <row r="5" spans="1:11" x14ac:dyDescent="0.2">
      <c r="A5" s="10">
        <v>4</v>
      </c>
      <c r="C5" s="35" t="str">
        <f>IF(B5="","",VLOOKUP($B5,SECTION_SETS!$A$2:$J$311,2,FALSE))</f>
        <v/>
      </c>
      <c r="D5" s="35" t="str">
        <f>IF(C5="","",VLOOKUP($B5,SECTION_SETS!$A$2:$J$311,3,FALSE))</f>
        <v/>
      </c>
      <c r="E5" s="35" t="str">
        <f>IF(D5="","",VLOOKUP($B5,SECTION_SETS!$A$2:$J$311,4,FALSE))</f>
        <v/>
      </c>
      <c r="F5" s="35" t="str">
        <f>IF(E5="","",VLOOKUP($B5,SECTION_SETS!$A$2:$J$311,5,FALSE))</f>
        <v/>
      </c>
      <c r="G5" s="35" t="str">
        <f>IF(F5="","",VLOOKUP($B5,SECTION_SETS!$A$2:$J$311,6,FALSE))</f>
        <v/>
      </c>
      <c r="H5" s="35" t="str">
        <f>IF(G5="","",VLOOKUP($B5,SECTION_SETS!$A$2:$J$311,7,FALSE))</f>
        <v/>
      </c>
      <c r="I5" s="35" t="str">
        <f>IF(H5="","",VLOOKUP($B5,SECTION_SETS!$A$2:$J$311,8,FALSE))</f>
        <v/>
      </c>
      <c r="J5" s="35" t="str">
        <f>IF(I5="","",VLOOKUP($B5,SECTION_SETS!$A$2:$J$311,9,FALSE))</f>
        <v/>
      </c>
      <c r="K5" s="35" t="str">
        <f>IF(J5="","",VLOOKUP($B5,SECTION_SETS!$A$2:$J$311,10,FALSE))</f>
        <v/>
      </c>
    </row>
    <row r="6" spans="1:11" x14ac:dyDescent="0.2">
      <c r="A6" s="10">
        <v>5</v>
      </c>
      <c r="C6" s="35" t="str">
        <f>IF(B6="","",VLOOKUP($B6,SECTION_SETS!$A$2:$J$311,2,FALSE))</f>
        <v/>
      </c>
      <c r="D6" s="35" t="str">
        <f>IF(C6="","",VLOOKUP($B6,SECTION_SETS!$A$2:$J$311,3,FALSE))</f>
        <v/>
      </c>
      <c r="E6" s="35" t="str">
        <f>IF(D6="","",VLOOKUP($B6,SECTION_SETS!$A$2:$J$311,4,FALSE))</f>
        <v/>
      </c>
      <c r="F6" s="35" t="str">
        <f>IF(E6="","",VLOOKUP($B6,SECTION_SETS!$A$2:$J$311,5,FALSE))</f>
        <v/>
      </c>
      <c r="G6" s="35" t="str">
        <f>IF(F6="","",VLOOKUP($B6,SECTION_SETS!$A$2:$J$311,6,FALSE))</f>
        <v/>
      </c>
      <c r="H6" s="35" t="str">
        <f>IF(G6="","",VLOOKUP($B6,SECTION_SETS!$A$2:$J$311,7,FALSE))</f>
        <v/>
      </c>
      <c r="I6" s="35" t="str">
        <f>IF(H6="","",VLOOKUP($B6,SECTION_SETS!$A$2:$J$311,8,FALSE))</f>
        <v/>
      </c>
      <c r="J6" s="35" t="str">
        <f>IF(I6="","",VLOOKUP($B6,SECTION_SETS!$A$2:$J$311,9,FALSE))</f>
        <v/>
      </c>
      <c r="K6" s="35" t="str">
        <f>IF(J6="","",VLOOKUP($B6,SECTION_SETS!$A$2:$J$311,10,FALSE))</f>
        <v/>
      </c>
    </row>
    <row r="7" spans="1:11" x14ac:dyDescent="0.2">
      <c r="A7" s="10">
        <v>6</v>
      </c>
      <c r="C7" s="35" t="str">
        <f>IF(B7="","",VLOOKUP($B7,SECTION_SETS!$A$2:$J$311,2,FALSE))</f>
        <v/>
      </c>
      <c r="D7" s="35" t="str">
        <f>IF(C7="","",VLOOKUP($B7,SECTION_SETS!$A$2:$J$311,3,FALSE))</f>
        <v/>
      </c>
      <c r="E7" s="35" t="str">
        <f>IF(D7="","",VLOOKUP($B7,SECTION_SETS!$A$2:$J$311,4,FALSE))</f>
        <v/>
      </c>
      <c r="F7" s="35" t="str">
        <f>IF(E7="","",VLOOKUP($B7,SECTION_SETS!$A$2:$J$311,5,FALSE))</f>
        <v/>
      </c>
      <c r="G7" s="35" t="str">
        <f>IF(F7="","",VLOOKUP($B7,SECTION_SETS!$A$2:$J$311,6,FALSE))</f>
        <v/>
      </c>
      <c r="H7" s="35" t="str">
        <f>IF(G7="","",VLOOKUP($B7,SECTION_SETS!$A$2:$J$311,7,FALSE))</f>
        <v/>
      </c>
      <c r="I7" s="35" t="str">
        <f>IF(H7="","",VLOOKUP($B7,SECTION_SETS!$A$2:$J$311,8,FALSE))</f>
        <v/>
      </c>
      <c r="J7" s="35" t="str">
        <f>IF(I7="","",VLOOKUP($B7,SECTION_SETS!$A$2:$J$311,9,FALSE))</f>
        <v/>
      </c>
      <c r="K7" s="35" t="str">
        <f>IF(J7="","",VLOOKUP($B7,SECTION_SETS!$A$2:$J$311,10,FALSE))</f>
        <v/>
      </c>
    </row>
    <row r="8" spans="1:11" x14ac:dyDescent="0.2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IF(F8="","",VLOOKUP($B8,SECTION_SETS!$A$2:$J$311,6,FALSE))</f>
        <v/>
      </c>
      <c r="H8" s="35" t="str">
        <f>IF(G8="","",VLOOKUP($B8,SECTION_SETS!$A$2:$J$311,7,FALSE))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IF(F9="","",VLOOKUP($B9,SECTION_SETS!$A$2:$J$311,6,FALSE))</f>
        <v/>
      </c>
      <c r="H9" s="35" t="str">
        <f>IF(G9="","",VLOOKUP($B9,SECTION_SETS!$A$2:$J$311,7,FALSE))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IF(F10="","",VLOOKUP($B10,SECTION_SETS!$A$2:$J$311,6,FALSE))</f>
        <v/>
      </c>
      <c r="H10" s="35" t="str">
        <f>IF(G10="","",VLOOKUP($B10,SECTION_SETS!$A$2:$J$311,7,FALSE))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IF(F11="","",VLOOKUP($B11,SECTION_SETS!$A$2:$J$311,6,FALSE))</f>
        <v/>
      </c>
      <c r="H11" s="35" t="str">
        <f>IF(G11="","",VLOOKUP($B11,SECTION_SETS!$A$2:$J$311,7,FALSE))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IF(F12="","",VLOOKUP($B12,SECTION_SETS!$A$2:$J$311,6,FALSE))</f>
        <v/>
      </c>
      <c r="H12" s="35" t="str">
        <f>IF(G12="","",VLOOKUP($B12,SECTION_SETS!$A$2:$J$311,7,FALSE))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IF(F13="","",VLOOKUP($B13,SECTION_SETS!$A$2:$J$311,6,FALSE))</f>
        <v/>
      </c>
      <c r="H13" s="35" t="str">
        <f>IF(G13="","",VLOOKUP($B13,SECTION_SETS!$A$2:$J$311,7,FALSE))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IF(F14="","",VLOOKUP($B14,SECTION_SETS!$A$2:$J$311,6,FALSE))</f>
        <v/>
      </c>
      <c r="H14" s="35" t="str">
        <f>IF(G14="","",VLOOKUP($B14,SECTION_SETS!$A$2:$J$311,7,FALSE))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IF(F15="","",VLOOKUP($B15,SECTION_SETS!$A$2:$J$311,6,FALSE))</f>
        <v/>
      </c>
      <c r="H15" s="35" t="str">
        <f>IF(G15="","",VLOOKUP($B15,SECTION_SETS!$A$2:$J$311,7,FALSE))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IF(F16="","",VLOOKUP($B16,SECTION_SETS!$A$2:$J$311,6,FALSE))</f>
        <v/>
      </c>
      <c r="H16" s="35" t="str">
        <f>IF(G16="","",VLOOKUP($B16,SECTION_SETS!$A$2:$J$311,7,FALSE))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IF(F17="","",VLOOKUP($B17,SECTION_SETS!$A$2:$J$311,6,FALSE))</f>
        <v/>
      </c>
      <c r="H17" s="35" t="str">
        <f>IF(G17="","",VLOOKUP($B17,SECTION_SETS!$A$2:$J$311,7,FALSE))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IF(F18="","",VLOOKUP($B18,SECTION_SETS!$A$2:$J$311,6,FALSE))</f>
        <v/>
      </c>
      <c r="H18" s="35" t="str">
        <f>IF(G18="","",VLOOKUP($B18,SECTION_SETS!$A$2:$J$311,7,FALSE))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IF(F19="","",VLOOKUP($B19,SECTION_SETS!$A$2:$J$311,6,FALSE))</f>
        <v/>
      </c>
      <c r="H19" s="35" t="str">
        <f>IF(G19="","",VLOOKUP($B19,SECTION_SETS!$A$2:$J$311,7,FALSE))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IF(F20="","",VLOOKUP($B20,SECTION_SETS!$A$2:$J$311,6,FALSE))</f>
        <v/>
      </c>
      <c r="H20" s="35" t="str">
        <f>IF(G20="","",VLOOKUP($B20,SECTION_SETS!$A$2:$J$311,7,FALSE))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IF(F21="","",VLOOKUP($B21,SECTION_SETS!$A$2:$J$311,6,FALSE))</f>
        <v/>
      </c>
      <c r="H21" s="35" t="str">
        <f>IF(G21="","",VLOOKUP($B21,SECTION_SETS!$A$2:$J$311,7,FALSE))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IF(F22="","",VLOOKUP($B22,SECTION_SETS!$A$2:$J$311,6,FALSE))</f>
        <v/>
      </c>
      <c r="H22" s="35" t="str">
        <f>IF(G22="","",VLOOKUP($B22,SECTION_SETS!$A$2:$J$311,7,FALSE))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">
      <c r="A23" s="10">
        <v>22</v>
      </c>
      <c r="C23" s="35" t="str">
        <f>IF(B23="","",VLOOKUP($B23,SECTION_SETS!$A$2:$J$311,2,FALSE))</f>
        <v/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IF(F23="","",VLOOKUP($B23,SECTION_SETS!$A$2:$J$311,6,FALSE))</f>
        <v/>
      </c>
      <c r="H23" s="35" t="str">
        <f>IF(G23="","",VLOOKUP($B23,SECTION_SETS!$A$2:$J$311,7,FALSE))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IF(F24="","",VLOOKUP($B24,SECTION_SETS!$A$2:$J$311,6,FALSE))</f>
        <v/>
      </c>
      <c r="H24" s="35" t="str">
        <f>IF(G24="","",VLOOKUP($B24,SECTION_SETS!$A$2:$J$311,7,FALSE))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IF(F25="","",VLOOKUP($B25,SECTION_SETS!$A$2:$J$311,6,FALSE))</f>
        <v/>
      </c>
      <c r="H25" s="35" t="str">
        <f>IF(G25="","",VLOOKUP($B25,SECTION_SETS!$A$2:$J$311,7,FALSE))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IF(F26="","",VLOOKUP($B26,SECTION_SETS!$A$2:$J$311,6,FALSE))</f>
        <v/>
      </c>
      <c r="H26" s="35" t="str">
        <f>IF(G26="","",VLOOKUP($B26,SECTION_SETS!$A$2:$J$311,7,FALSE))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IF(F27="","",VLOOKUP($B27,SECTION_SETS!$A$2:$J$311,6,FALSE))</f>
        <v/>
      </c>
      <c r="H27" s="35" t="str">
        <f>IF(G27="","",VLOOKUP($B27,SECTION_SETS!$A$2:$J$311,7,FALSE))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IF(F28="","",VLOOKUP($B28,SECTION_SETS!$A$2:$J$311,6,FALSE))</f>
        <v/>
      </c>
      <c r="H28" s="35" t="str">
        <f>IF(G28="","",VLOOKUP($B28,SECTION_SETS!$A$2:$J$311,7,FALSE))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IF(F29="","",VLOOKUP($B29,SECTION_SETS!$A$2:$J$311,6,FALSE))</f>
        <v/>
      </c>
      <c r="H29" s="35" t="str">
        <f>IF(G29="","",VLOOKUP($B29,SECTION_SETS!$A$2:$J$311,7,FALSE))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IF(F30="","",VLOOKUP($B30,SECTION_SETS!$A$2:$J$311,6,FALSE))</f>
        <v/>
      </c>
      <c r="H30" s="35" t="str">
        <f>IF(G30="","",VLOOKUP($B30,SECTION_SETS!$A$2:$J$311,7,FALSE))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IF(F31="","",VLOOKUP($B31,SECTION_SETS!$A$2:$J$311,6,FALSE))</f>
        <v/>
      </c>
      <c r="H31" s="35" t="str">
        <f>IF(G31="","",VLOOKUP($B31,SECTION_SETS!$A$2:$J$311,7,FALSE))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IF(F32="","",VLOOKUP($B32,SECTION_SETS!$A$2:$J$311,6,FALSE))</f>
        <v/>
      </c>
      <c r="H32" s="35" t="str">
        <f>IF(G32="","",VLOOKUP($B32,SECTION_SETS!$A$2:$J$311,7,FALSE))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IF(F33="","",VLOOKUP($B33,SECTION_SETS!$A$2:$J$311,6,FALSE))</f>
        <v/>
      </c>
      <c r="H33" s="35" t="str">
        <f>IF(G33="","",VLOOKUP($B33,SECTION_SETS!$A$2:$J$311,7,FALSE))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IF(F34="","",VLOOKUP($B34,SECTION_SETS!$A$2:$J$311,6,FALSE))</f>
        <v/>
      </c>
      <c r="H34" s="35" t="str">
        <f>IF(G34="","",VLOOKUP($B34,SECTION_SETS!$A$2:$J$311,7,FALSE))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IF(F35="","",VLOOKUP($B35,SECTION_SETS!$A$2:$J$311,6,FALSE))</f>
        <v/>
      </c>
      <c r="H35" s="35" t="str">
        <f>IF(G35="","",VLOOKUP($B35,SECTION_SETS!$A$2:$J$311,7,FALSE))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IF(F36="","",VLOOKUP($B36,SECTION_SETS!$A$2:$J$311,6,FALSE))</f>
        <v/>
      </c>
      <c r="H36" s="35" t="str">
        <f>IF(G36="","",VLOOKUP($B36,SECTION_SETS!$A$2:$J$311,7,FALSE))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IF(F37="","",VLOOKUP($B37,SECTION_SETS!$A$2:$J$311,6,FALSE))</f>
        <v/>
      </c>
      <c r="H37" s="35" t="str">
        <f>IF(G37="","",VLOOKUP($B37,SECTION_SETS!$A$2:$J$311,7,FALSE))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IF(F38="","",VLOOKUP($B38,SECTION_SETS!$A$2:$J$311,6,FALSE))</f>
        <v/>
      </c>
      <c r="H38" s="35" t="str">
        <f>IF(G38="","",VLOOKUP($B38,SECTION_SETS!$A$2:$J$311,7,FALSE))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IF(F39="","",VLOOKUP($B39,SECTION_SETS!$A$2:$J$311,6,FALSE))</f>
        <v/>
      </c>
      <c r="H39" s="35" t="str">
        <f>IF(G39="","",VLOOKUP($B39,SECTION_SETS!$A$2:$J$311,7,FALSE))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IF(F40="","",VLOOKUP($B40,SECTION_SETS!$A$2:$J$311,6,FALSE))</f>
        <v/>
      </c>
      <c r="H40" s="35" t="str">
        <f>IF(G40="","",VLOOKUP($B40,SECTION_SETS!$A$2:$J$311,7,FALSE))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IF(F41="","",VLOOKUP($B41,SECTION_SETS!$A$2:$J$311,6,FALSE))</f>
        <v/>
      </c>
      <c r="H41" s="35" t="str">
        <f>IF(G41="","",VLOOKUP($B41,SECTION_SETS!$A$2:$J$311,7,FALSE))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IF(F42="","",VLOOKUP($B42,SECTION_SETS!$A$2:$J$311,6,FALSE))</f>
        <v/>
      </c>
      <c r="H42" s="35" t="str">
        <f>IF(G42="","",VLOOKUP($B42,SECTION_SETS!$A$2:$J$311,7,FALSE))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IF(F43="","",VLOOKUP($B43,SECTION_SETS!$A$2:$J$311,6,FALSE))</f>
        <v/>
      </c>
      <c r="H43" s="35" t="str">
        <f>IF(G43="","",VLOOKUP($B43,SECTION_SETS!$A$2:$J$311,7,FALSE))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IF(F44="","",VLOOKUP($B44,SECTION_SETS!$A$2:$J$311,6,FALSE))</f>
        <v/>
      </c>
      <c r="H44" s="35" t="str">
        <f>IF(G44="","",VLOOKUP($B44,SECTION_SETS!$A$2:$J$311,7,FALSE))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IF(F45="","",VLOOKUP($B45,SECTION_SETS!$A$2:$J$311,6,FALSE))</f>
        <v/>
      </c>
      <c r="H45" s="35" t="str">
        <f>IF(G45="","",VLOOKUP($B45,SECTION_SETS!$A$2:$J$311,7,FALSE))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IF(F46="","",VLOOKUP($B46,SECTION_SETS!$A$2:$J$311,6,FALSE))</f>
        <v/>
      </c>
      <c r="H46" s="35" t="str">
        <f>IF(G46="","",VLOOKUP($B46,SECTION_SETS!$A$2:$J$311,7,FALSE))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IF(F47="","",VLOOKUP($B47,SECTION_SETS!$A$2:$J$311,6,FALSE))</f>
        <v/>
      </c>
      <c r="H47" s="35" t="str">
        <f>IF(G47="","",VLOOKUP($B47,SECTION_SETS!$A$2:$J$311,7,FALSE))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IF(F48="","",VLOOKUP($B48,SECTION_SETS!$A$2:$J$311,6,FALSE))</f>
        <v/>
      </c>
      <c r="H48" s="35" t="str">
        <f>IF(G48="","",VLOOKUP($B48,SECTION_SETS!$A$2:$J$311,7,FALSE))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IF(F49="","",VLOOKUP($B49,SECTION_SETS!$A$2:$J$311,6,FALSE))</f>
        <v/>
      </c>
      <c r="H49" s="35" t="str">
        <f>IF(G49="","",VLOOKUP($B49,SECTION_SETS!$A$2:$J$311,7,FALSE))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IF(F50="","",VLOOKUP($B50,SECTION_SETS!$A$2:$J$311,6,FALSE))</f>
        <v/>
      </c>
      <c r="H50" s="35" t="str">
        <f>IF(G50="","",VLOOKUP($B50,SECTION_SETS!$A$2:$J$311,7,FALSE))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IF(F51="","",VLOOKUP($B51,SECTION_SETS!$A$2:$J$311,6,FALSE))</f>
        <v/>
      </c>
      <c r="H51" s="35" t="str">
        <f>IF(G51="","",VLOOKUP($B51,SECTION_SETS!$A$2:$J$311,7,FALSE))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IF(F52="","",VLOOKUP($B52,SECTION_SETS!$A$2:$J$311,6,FALSE))</f>
        <v/>
      </c>
      <c r="H52" s="35" t="str">
        <f>IF(G52="","",VLOOKUP($B52,SECTION_SETS!$A$2:$J$311,7,FALSE))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IF(F53="","",VLOOKUP($B53,SECTION_SETS!$A$2:$J$311,6,FALSE))</f>
        <v/>
      </c>
      <c r="H53" s="35" t="str">
        <f>IF(G53="","",VLOOKUP($B53,SECTION_SETS!$A$2:$J$311,7,FALSE))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IF(F54="","",VLOOKUP($B54,SECTION_SETS!$A$2:$J$311,6,FALSE))</f>
        <v/>
      </c>
      <c r="H54" s="35" t="str">
        <f>IF(G54="","",VLOOKUP($B54,SECTION_SETS!$A$2:$J$311,7,FALSE))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IF(F55="","",VLOOKUP($B55,SECTION_SETS!$A$2:$J$311,6,FALSE))</f>
        <v/>
      </c>
      <c r="H55" s="35" t="str">
        <f>IF(G55="","",VLOOKUP($B55,SECTION_SETS!$A$2:$J$311,7,FALSE))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IF(F56="","",VLOOKUP($B56,SECTION_SETS!$A$2:$J$311,6,FALSE))</f>
        <v/>
      </c>
      <c r="H56" s="35" t="str">
        <f>IF(G56="","",VLOOKUP($B56,SECTION_SETS!$A$2:$J$311,7,FALSE))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IF(F57="","",VLOOKUP($B57,SECTION_SETS!$A$2:$J$311,6,FALSE))</f>
        <v/>
      </c>
      <c r="H57" s="35" t="str">
        <f>IF(G57="","",VLOOKUP($B57,SECTION_SETS!$A$2:$J$311,7,FALSE))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IF(F58="","",VLOOKUP($B58,SECTION_SETS!$A$2:$J$311,6,FALSE))</f>
        <v/>
      </c>
      <c r="H58" s="35" t="str">
        <f>IF(G58="","",VLOOKUP($B58,SECTION_SETS!$A$2:$J$311,7,FALSE))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IF(F59="","",VLOOKUP($B59,SECTION_SETS!$A$2:$J$311,6,FALSE))</f>
        <v/>
      </c>
      <c r="H59" s="35" t="str">
        <f>IF(G59="","",VLOOKUP($B59,SECTION_SETS!$A$2:$J$311,7,FALSE))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IF(F60="","",VLOOKUP($B60,SECTION_SETS!$A$2:$J$311,6,FALSE))</f>
        <v/>
      </c>
      <c r="H60" s="35" t="str">
        <f>IF(G60="","",VLOOKUP($B60,SECTION_SETS!$A$2:$J$311,7,FALSE))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IF(F61="","",VLOOKUP($B61,SECTION_SETS!$A$2:$J$311,6,FALSE))</f>
        <v/>
      </c>
      <c r="H61" s="35" t="str">
        <f>IF(G61="","",VLOOKUP($B61,SECTION_SETS!$A$2:$J$311,7,FALSE))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IF(F62="","",VLOOKUP($B62,SECTION_SETS!$A$2:$J$311,6,FALSE))</f>
        <v/>
      </c>
      <c r="H62" s="35" t="str">
        <f>IF(G62="","",VLOOKUP($B62,SECTION_SETS!$A$2:$J$311,7,FALSE))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IF(F63="","",VLOOKUP($B63,SECTION_SETS!$A$2:$J$311,6,FALSE))</f>
        <v/>
      </c>
      <c r="H63" s="35" t="str">
        <f>IF(G63="","",VLOOKUP($B63,SECTION_SETS!$A$2:$J$311,7,FALSE))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IF(F64="","",VLOOKUP($B64,SECTION_SETS!$A$2:$J$311,6,FALSE))</f>
        <v/>
      </c>
      <c r="H64" s="35" t="str">
        <f>IF(G64="","",VLOOKUP($B64,SECTION_SETS!$A$2:$J$311,7,FALSE))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IF(F65="","",VLOOKUP($B65,SECTION_SETS!$A$2:$J$311,6,FALSE))</f>
        <v/>
      </c>
      <c r="H65" s="35" t="str">
        <f>IF(G65="","",VLOOKUP($B65,SECTION_SETS!$A$2:$J$311,7,FALSE))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IF(F66="","",VLOOKUP($B66,SECTION_SETS!$A$2:$J$311,6,FALSE))</f>
        <v/>
      </c>
      <c r="H66" s="35" t="str">
        <f>IF(G66="","",VLOOKUP($B66,SECTION_SETS!$A$2:$J$311,7,FALSE))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IF(F67="","",VLOOKUP($B67,SECTION_SETS!$A$2:$J$311,6,FALSE))</f>
        <v/>
      </c>
      <c r="H67" s="35" t="str">
        <f>IF(G67="","",VLOOKUP($B67,SECTION_SETS!$A$2:$J$311,7,FALSE))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IF(F68="","",VLOOKUP($B68,SECTION_SETS!$A$2:$J$311,6,FALSE))</f>
        <v/>
      </c>
      <c r="H68" s="35" t="str">
        <f>IF(G68="","",VLOOKUP($B68,SECTION_SETS!$A$2:$J$311,7,FALSE))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IF(F69="","",VLOOKUP($B69,SECTION_SETS!$A$2:$J$311,6,FALSE))</f>
        <v/>
      </c>
      <c r="H69" s="35" t="str">
        <f>IF(G69="","",VLOOKUP($B69,SECTION_SETS!$A$2:$J$311,7,FALSE))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IF(F70="","",VLOOKUP($B70,SECTION_SETS!$A$2:$J$311,6,FALSE))</f>
        <v/>
      </c>
      <c r="H70" s="35" t="str">
        <f>IF(G70="","",VLOOKUP($B70,SECTION_SETS!$A$2:$J$311,7,FALSE))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IF(F71="","",VLOOKUP($B71,SECTION_SETS!$A$2:$J$311,6,FALSE))</f>
        <v/>
      </c>
      <c r="H71" s="35" t="str">
        <f>IF(G71="","",VLOOKUP($B71,SECTION_SETS!$A$2:$J$311,7,FALSE))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IF(F72="","",VLOOKUP($B72,SECTION_SETS!$A$2:$J$311,6,FALSE))</f>
        <v/>
      </c>
      <c r="H72" s="35" t="str">
        <f>IF(G72="","",VLOOKUP($B72,SECTION_SETS!$A$2:$J$311,7,FALSE))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IF(F73="","",VLOOKUP($B73,SECTION_SETS!$A$2:$J$311,6,FALSE))</f>
        <v/>
      </c>
      <c r="H73" s="35" t="str">
        <f>IF(G73="","",VLOOKUP($B73,SECTION_SETS!$A$2:$J$311,7,FALSE))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IF(F74="","",VLOOKUP($B74,SECTION_SETS!$A$2:$J$311,6,FALSE))</f>
        <v/>
      </c>
      <c r="H74" s="35" t="str">
        <f>IF(G74="","",VLOOKUP($B74,SECTION_SETS!$A$2:$J$311,7,FALSE))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IF(F75="","",VLOOKUP($B75,SECTION_SETS!$A$2:$J$311,6,FALSE))</f>
        <v/>
      </c>
      <c r="H75" s="35" t="str">
        <f>IF(G75="","",VLOOKUP($B75,SECTION_SETS!$A$2:$J$311,7,FALSE))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IF(F76="","",VLOOKUP($B76,SECTION_SETS!$A$2:$J$311,6,FALSE))</f>
        <v/>
      </c>
      <c r="H76" s="35" t="str">
        <f>IF(G76="","",VLOOKUP($B76,SECTION_SETS!$A$2:$J$311,7,FALSE))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IF(F77="","",VLOOKUP($B77,SECTION_SETS!$A$2:$J$311,6,FALSE))</f>
        <v/>
      </c>
      <c r="H77" s="35" t="str">
        <f>IF(G77="","",VLOOKUP($B77,SECTION_SETS!$A$2:$J$311,7,FALSE))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IF(F78="","",VLOOKUP($B78,SECTION_SETS!$A$2:$J$311,6,FALSE))</f>
        <v/>
      </c>
      <c r="H78" s="35" t="str">
        <f>IF(G78="","",VLOOKUP($B78,SECTION_SETS!$A$2:$J$311,7,FALSE))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IF(F79="","",VLOOKUP($B79,SECTION_SETS!$A$2:$J$311,6,FALSE))</f>
        <v/>
      </c>
      <c r="H79" s="35" t="str">
        <f>IF(G79="","",VLOOKUP($B79,SECTION_SETS!$A$2:$J$311,7,FALSE))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IF(F80="","",VLOOKUP($B80,SECTION_SETS!$A$2:$J$311,6,FALSE))</f>
        <v/>
      </c>
      <c r="H80" s="35" t="str">
        <f>IF(G80="","",VLOOKUP($B80,SECTION_SETS!$A$2:$J$311,7,FALSE))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IF(F81="","",VLOOKUP($B81,SECTION_SETS!$A$2:$J$311,6,FALSE))</f>
        <v/>
      </c>
      <c r="H81" s="35" t="str">
        <f>IF(G81="","",VLOOKUP($B81,SECTION_SETS!$A$2:$J$311,7,FALSE))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IF(F82="","",VLOOKUP($B82,SECTION_SETS!$A$2:$J$311,6,FALSE))</f>
        <v/>
      </c>
      <c r="H82" s="35" t="str">
        <f>IF(G82="","",VLOOKUP($B82,SECTION_SETS!$A$2:$J$311,7,FALSE))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IF(F83="","",VLOOKUP($B83,SECTION_SETS!$A$2:$J$311,6,FALSE))</f>
        <v/>
      </c>
      <c r="H83" s="35" t="str">
        <f>IF(G83="","",VLOOKUP($B83,SECTION_SETS!$A$2:$J$311,7,FALSE))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IF(F84="","",VLOOKUP($B84,SECTION_SETS!$A$2:$J$311,6,FALSE))</f>
        <v/>
      </c>
      <c r="H84" s="35" t="str">
        <f>IF(G84="","",VLOOKUP($B84,SECTION_SETS!$A$2:$J$311,7,FALSE))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IF(F85="","",VLOOKUP($B85,SECTION_SETS!$A$2:$J$311,6,FALSE))</f>
        <v/>
      </c>
      <c r="H85" s="35" t="str">
        <f>IF(G85="","",VLOOKUP($B85,SECTION_SETS!$A$2:$J$311,7,FALSE))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IF(F86="","",VLOOKUP($B86,SECTION_SETS!$A$2:$J$311,6,FALSE))</f>
        <v/>
      </c>
      <c r="H86" s="35" t="str">
        <f>IF(G86="","",VLOOKUP($B86,SECTION_SETS!$A$2:$J$311,7,FALSE))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IF(F87="","",VLOOKUP($B87,SECTION_SETS!$A$2:$J$311,6,FALSE))</f>
        <v/>
      </c>
      <c r="H87" s="35" t="str">
        <f>IF(G87="","",VLOOKUP($B87,SECTION_SETS!$A$2:$J$311,7,FALSE))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IF(F88="","",VLOOKUP($B88,SECTION_SETS!$A$2:$J$311,6,FALSE))</f>
        <v/>
      </c>
      <c r="H88" s="35" t="str">
        <f>IF(G88="","",VLOOKUP($B88,SECTION_SETS!$A$2:$J$311,7,FALSE))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IF(F89="","",VLOOKUP($B89,SECTION_SETS!$A$2:$J$311,6,FALSE))</f>
        <v/>
      </c>
      <c r="H89" s="35" t="str">
        <f>IF(G89="","",VLOOKUP($B89,SECTION_SETS!$A$2:$J$311,7,FALSE))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IF(F90="","",VLOOKUP($B90,SECTION_SETS!$A$2:$J$311,6,FALSE))</f>
        <v/>
      </c>
      <c r="H90" s="35" t="str">
        <f>IF(G90="","",VLOOKUP($B90,SECTION_SETS!$A$2:$J$311,7,FALSE))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IF(F91="","",VLOOKUP($B91,SECTION_SETS!$A$2:$J$311,6,FALSE))</f>
        <v/>
      </c>
      <c r="H91" s="35" t="str">
        <f>IF(G91="","",VLOOKUP($B91,SECTION_SETS!$A$2:$J$311,7,FALSE))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IF(F92="","",VLOOKUP($B92,SECTION_SETS!$A$2:$J$311,6,FALSE))</f>
        <v/>
      </c>
      <c r="H92" s="35" t="str">
        <f>IF(G92="","",VLOOKUP($B92,SECTION_SETS!$A$2:$J$311,7,FALSE))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IF(F93="","",VLOOKUP($B93,SECTION_SETS!$A$2:$J$311,6,FALSE))</f>
        <v/>
      </c>
      <c r="H93" s="35" t="str">
        <f>IF(G93="","",VLOOKUP($B93,SECTION_SETS!$A$2:$J$311,7,FALSE))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IF(F94="","",VLOOKUP($B94,SECTION_SETS!$A$2:$J$311,6,FALSE))</f>
        <v/>
      </c>
      <c r="H94" s="35" t="str">
        <f>IF(G94="","",VLOOKUP($B94,SECTION_SETS!$A$2:$J$311,7,FALSE))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IF(F95="","",VLOOKUP($B95,SECTION_SETS!$A$2:$J$311,6,FALSE))</f>
        <v/>
      </c>
      <c r="H95" s="35" t="str">
        <f>IF(G95="","",VLOOKUP($B95,SECTION_SETS!$A$2:$J$311,7,FALSE))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IF(F96="","",VLOOKUP($B96,SECTION_SETS!$A$2:$J$311,6,FALSE))</f>
        <v/>
      </c>
      <c r="H96" s="35" t="str">
        <f>IF(G96="","",VLOOKUP($B96,SECTION_SETS!$A$2:$J$311,7,FALSE))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IF(F97="","",VLOOKUP($B97,SECTION_SETS!$A$2:$J$311,6,FALSE))</f>
        <v/>
      </c>
      <c r="H97" s="35" t="str">
        <f>IF(G97="","",VLOOKUP($B97,SECTION_SETS!$A$2:$J$311,7,FALSE))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IF(F98="","",VLOOKUP($B98,SECTION_SETS!$A$2:$J$311,6,FALSE))</f>
        <v/>
      </c>
      <c r="H98" s="35" t="str">
        <f>IF(G98="","",VLOOKUP($B98,SECTION_SETS!$A$2:$J$311,7,FALSE))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IF(F99="","",VLOOKUP($B99,SECTION_SETS!$A$2:$J$311,6,FALSE))</f>
        <v/>
      </c>
      <c r="H99" s="35" t="str">
        <f>IF(G99="","",VLOOKUP($B99,SECTION_SETS!$A$2:$J$311,7,FALSE))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IF(F100="","",VLOOKUP($B100,SECTION_SETS!$A$2:$J$311,6,FALSE))</f>
        <v/>
      </c>
      <c r="H100" s="35" t="str">
        <f>IF(G100="","",VLOOKUP($B100,SECTION_SETS!$A$2:$J$311,7,FALSE))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IF(F101="","",VLOOKUP($B101,SECTION_SETS!$A$2:$J$311,6,FALSE))</f>
        <v/>
      </c>
      <c r="H101" s="35" t="str">
        <f>IF(G101="","",VLOOKUP($B101,SECTION_SETS!$A$2:$J$311,7,FALSE))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197EADC-BF3A-4629-8D51-7C748653B08D}">
          <x14:formula1>
            <xm:f>SECTION_SETS!$A$2:$A$311</xm:f>
          </x14:formula1>
          <xm:sqref>B2:B101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2020-09-30T05:08:09Z</dcterms:modified>
</cp:coreProperties>
</file>