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"/>
    </mc:Choice>
  </mc:AlternateContent>
  <xr:revisionPtr revIDLastSave="0" documentId="13_ncr:1_{CAE6AD5E-9763-4DC7-8305-81384494C564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6" l="1"/>
  <c r="D23" i="6" s="1"/>
  <c r="E23" i="6" s="1"/>
  <c r="F23" i="6" s="1"/>
  <c r="G23" i="6" s="1"/>
  <c r="H23" i="6" s="1"/>
  <c r="I23" i="6" s="1"/>
  <c r="J23" i="6" s="1"/>
  <c r="K23" i="6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C24" i="6"/>
  <c r="C25" i="6"/>
  <c r="D25" i="6" s="1"/>
  <c r="E25" i="6" s="1"/>
  <c r="F25" i="6" s="1"/>
  <c r="C26" i="6"/>
  <c r="D26" i="6" s="1"/>
  <c r="E26" i="6" s="1"/>
  <c r="F26" i="6" s="1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D43" i="6" s="1"/>
  <c r="E43" i="6" s="1"/>
  <c r="F43" i="6" s="1"/>
  <c r="C44" i="6"/>
  <c r="C45" i="6"/>
  <c r="C46" i="6"/>
  <c r="C47" i="6"/>
  <c r="D47" i="6" s="1"/>
  <c r="E47" i="6" s="1"/>
  <c r="F47" i="6" s="1"/>
  <c r="C48" i="6"/>
  <c r="C49" i="6"/>
  <c r="D49" i="6" s="1"/>
  <c r="E49" i="6" s="1"/>
  <c r="F49" i="6" s="1"/>
  <c r="C50" i="6"/>
  <c r="C51" i="6"/>
  <c r="D51" i="6" s="1"/>
  <c r="E51" i="6" s="1"/>
  <c r="F51" i="6" s="1"/>
  <c r="C52" i="6"/>
  <c r="C53" i="6"/>
  <c r="D53" i="6" s="1"/>
  <c r="E53" i="6" s="1"/>
  <c r="F53" i="6" s="1"/>
  <c r="C54" i="6"/>
  <c r="C55" i="6"/>
  <c r="C56" i="6"/>
  <c r="C57" i="6"/>
  <c r="D57" i="6" s="1"/>
  <c r="E57" i="6" s="1"/>
  <c r="F57" i="6" s="1"/>
  <c r="C58" i="6"/>
  <c r="C59" i="6"/>
  <c r="D59" i="6" s="1"/>
  <c r="E59" i="6" s="1"/>
  <c r="F59" i="6" s="1"/>
  <c r="C60" i="6"/>
  <c r="C61" i="6"/>
  <c r="D61" i="6" s="1"/>
  <c r="E61" i="6" s="1"/>
  <c r="F61" i="6" s="1"/>
  <c r="C62" i="6"/>
  <c r="C63" i="6"/>
  <c r="D63" i="6" s="1"/>
  <c r="E63" i="6" s="1"/>
  <c r="F63" i="6" s="1"/>
  <c r="C64" i="6"/>
  <c r="C65" i="6"/>
  <c r="D65" i="6" s="1"/>
  <c r="E65" i="6" s="1"/>
  <c r="F65" i="6" s="1"/>
  <c r="C66" i="6"/>
  <c r="C67" i="6"/>
  <c r="D67" i="6" s="1"/>
  <c r="E67" i="6" s="1"/>
  <c r="F67" i="6" s="1"/>
  <c r="C68" i="6"/>
  <c r="C69" i="6"/>
  <c r="C70" i="6"/>
  <c r="C71" i="6"/>
  <c r="C72" i="6"/>
  <c r="C73" i="6"/>
  <c r="C74" i="6"/>
  <c r="C75" i="6"/>
  <c r="C76" i="6"/>
  <c r="C77" i="6"/>
  <c r="D77" i="6" s="1"/>
  <c r="E77" i="6" s="1"/>
  <c r="F77" i="6" s="1"/>
  <c r="C78" i="6"/>
  <c r="C79" i="6"/>
  <c r="C80" i="6"/>
  <c r="C81" i="6"/>
  <c r="C82" i="6"/>
  <c r="C83" i="6"/>
  <c r="D83" i="6" s="1"/>
  <c r="E83" i="6" s="1"/>
  <c r="F83" i="6" s="1"/>
  <c r="C84" i="6"/>
  <c r="C85" i="6"/>
  <c r="C86" i="6"/>
  <c r="C87" i="6"/>
  <c r="D87" i="6" s="1"/>
  <c r="E87" i="6" s="1"/>
  <c r="F87" i="6" s="1"/>
  <c r="C88" i="6"/>
  <c r="C89" i="6"/>
  <c r="D89" i="6" s="1"/>
  <c r="E89" i="6" s="1"/>
  <c r="F89" i="6" s="1"/>
  <c r="G89" i="6" s="1"/>
  <c r="H89" i="6" s="1"/>
  <c r="I89" i="6" s="1"/>
  <c r="J89" i="6" s="1"/>
  <c r="K89" i="6" s="1"/>
  <c r="C90" i="6"/>
  <c r="C91" i="6"/>
  <c r="C92" i="6"/>
  <c r="C93" i="6"/>
  <c r="C94" i="6"/>
  <c r="C95" i="6"/>
  <c r="C96" i="6"/>
  <c r="C97" i="6"/>
  <c r="C98" i="6"/>
  <c r="C99" i="6"/>
  <c r="C100" i="6"/>
  <c r="C101" i="6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4" i="6"/>
  <c r="E24" i="6" s="1"/>
  <c r="F24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G42" i="6" s="1"/>
  <c r="H42" i="6" s="1"/>
  <c r="I42" i="6" s="1"/>
  <c r="J42" i="6" s="1"/>
  <c r="K42" i="6" s="1"/>
  <c r="D44" i="6"/>
  <c r="E44" i="6" s="1"/>
  <c r="F44" i="6" s="1"/>
  <c r="D45" i="6"/>
  <c r="E45" i="6" s="1"/>
  <c r="F45" i="6" s="1"/>
  <c r="D46" i="6"/>
  <c r="E46" i="6" s="1"/>
  <c r="F46" i="6" s="1"/>
  <c r="D48" i="6"/>
  <c r="E48" i="6" s="1"/>
  <c r="F48" i="6" s="1"/>
  <c r="D50" i="6"/>
  <c r="E50" i="6" s="1"/>
  <c r="F50" i="6" s="1"/>
  <c r="D52" i="6"/>
  <c r="E52" i="6" s="1"/>
  <c r="F52" i="6" s="1"/>
  <c r="D54" i="6"/>
  <c r="E54" i="6" s="1"/>
  <c r="F54" i="6" s="1"/>
  <c r="D55" i="6"/>
  <c r="E55" i="6" s="1"/>
  <c r="F55" i="6" s="1"/>
  <c r="D56" i="6"/>
  <c r="E56" i="6" s="1"/>
  <c r="F56" i="6" s="1"/>
  <c r="D58" i="6"/>
  <c r="E58" i="6" s="1"/>
  <c r="F58" i="6"/>
  <c r="D60" i="6"/>
  <c r="E60" i="6" s="1"/>
  <c r="F60" i="6" s="1"/>
  <c r="D62" i="6"/>
  <c r="E62" i="6" s="1"/>
  <c r="F62" i="6" s="1"/>
  <c r="D64" i="6"/>
  <c r="E64" i="6" s="1"/>
  <c r="F64" i="6" s="1"/>
  <c r="D66" i="6"/>
  <c r="E66" i="6" s="1"/>
  <c r="F66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4" i="6"/>
  <c r="E84" i="6" s="1"/>
  <c r="F84" i="6" s="1"/>
  <c r="D85" i="6"/>
  <c r="E85" i="6" s="1"/>
  <c r="F85" i="6" s="1"/>
  <c r="D86" i="6"/>
  <c r="E86" i="6" s="1"/>
  <c r="F86" i="6" s="1"/>
  <c r="D88" i="6"/>
  <c r="E88" i="6" s="1"/>
  <c r="F88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<sst xmlns="http://schemas.openxmlformats.org/spreadsheetml/2006/main" count="505" uniqueCount="471">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</sst>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1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topLeftCell="A122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0" t="s">
        <v>392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" activePane="bottomLeft" state="frozen"/>
      <selection pane="bottomLeft" activeCell="B285" sqref="B285"/>
    </sheetView>
  </sheetViews>
  <sheetFormatPr defaultRowHeight="12.75" x14ac:dyDescent="0.2"/>
  <cols>
    <col min="1" max="1" width="14.7109375" style="30" customWidth="1"/>
    <col min="2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1:10" x14ac:dyDescent="0.2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zoomScale="115" zoomScaleNormal="115" zoomScaleSheetLayoutView="130" workbookViewId="0">
      <pane ySplit="1" topLeftCell="A2" activePane="bottomLeft" state="frozen"/>
      <selection pane="bottomLeft" activeCell="C18" sqref="C1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240</v>
      </c>
      <c r="C2" s="11">
        <v>0</v>
      </c>
      <c r="D2" s="11">
        <v>0</v>
      </c>
    </row>
    <row r="3" spans="1:4" x14ac:dyDescent="0.2">
      <c r="A3" s="10">
        <v>2</v>
      </c>
      <c r="B3" s="11">
        <v>170</v>
      </c>
      <c r="C3" s="11">
        <v>0</v>
      </c>
      <c r="D3" s="11">
        <v>170</v>
      </c>
    </row>
    <row r="4" spans="1:4" x14ac:dyDescent="0.2">
      <c r="A4" s="10">
        <v>3</v>
      </c>
      <c r="B4" s="11">
        <v>0</v>
      </c>
      <c r="C4" s="11">
        <v>0</v>
      </c>
      <c r="D4" s="11">
        <v>240</v>
      </c>
    </row>
    <row r="5" spans="1:4" x14ac:dyDescent="0.2">
      <c r="A5" s="10">
        <v>4</v>
      </c>
      <c r="B5" s="11">
        <v>-170</v>
      </c>
      <c r="C5" s="11">
        <v>0</v>
      </c>
      <c r="D5" s="11">
        <v>170</v>
      </c>
    </row>
    <row r="6" spans="1:4" x14ac:dyDescent="0.2">
      <c r="A6" s="10">
        <v>5</v>
      </c>
      <c r="B6" s="11">
        <v>-240</v>
      </c>
      <c r="C6" s="11">
        <v>0</v>
      </c>
      <c r="D6" s="11">
        <v>0</v>
      </c>
    </row>
    <row r="7" spans="1:4" x14ac:dyDescent="0.2">
      <c r="A7" s="10">
        <v>6</v>
      </c>
      <c r="B7" s="11">
        <v>-170</v>
      </c>
      <c r="C7" s="11">
        <v>0</v>
      </c>
      <c r="D7" s="11">
        <v>-170</v>
      </c>
    </row>
    <row r="8" spans="1:4" x14ac:dyDescent="0.2">
      <c r="A8" s="10">
        <v>7</v>
      </c>
      <c r="B8" s="11">
        <v>0</v>
      </c>
      <c r="C8" s="11">
        <v>0</v>
      </c>
      <c r="D8" s="11">
        <v>-240</v>
      </c>
    </row>
    <row r="9" spans="1:4" x14ac:dyDescent="0.2">
      <c r="A9" s="10">
        <v>8</v>
      </c>
      <c r="B9" s="11">
        <v>170</v>
      </c>
      <c r="C9" s="11">
        <v>0</v>
      </c>
      <c r="D9" s="11">
        <v>-170</v>
      </c>
    </row>
    <row r="10" spans="1:4" x14ac:dyDescent="0.2">
      <c r="A10" s="10">
        <v>9</v>
      </c>
      <c r="B10" s="11">
        <v>120</v>
      </c>
      <c r="C10" s="11">
        <v>40</v>
      </c>
      <c r="D10" s="11">
        <v>0</v>
      </c>
    </row>
    <row r="11" spans="1:4" x14ac:dyDescent="0.2">
      <c r="A11" s="10">
        <v>10</v>
      </c>
      <c r="B11" s="11">
        <v>0</v>
      </c>
      <c r="C11" s="11">
        <v>40</v>
      </c>
      <c r="D11" s="11">
        <v>120</v>
      </c>
    </row>
    <row r="12" spans="1:4" x14ac:dyDescent="0.2">
      <c r="A12" s="10">
        <v>11</v>
      </c>
      <c r="B12" s="11">
        <v>-120</v>
      </c>
      <c r="C12" s="11">
        <v>40</v>
      </c>
      <c r="D12" s="11">
        <v>0</v>
      </c>
    </row>
    <row r="13" spans="1:4" x14ac:dyDescent="0.2">
      <c r="A13" s="10">
        <v>12</v>
      </c>
      <c r="B13" s="11">
        <v>0</v>
      </c>
      <c r="C13" s="11">
        <v>40</v>
      </c>
      <c r="D13" s="11">
        <v>-120</v>
      </c>
    </row>
    <row r="14" spans="1:4" x14ac:dyDescent="0.2">
      <c r="A14" s="10">
        <v>13</v>
      </c>
      <c r="B14" s="11">
        <v>0</v>
      </c>
      <c r="C14" s="11">
        <v>50</v>
      </c>
      <c r="D14" s="11">
        <v>0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tabSelected="1" zoomScaleNormal="100" workbookViewId="0">
      <pane ySplit="1" topLeftCell="A2" activePane="bottomLeft" state="frozen"/>
      <selection pane="bottomLeft" activeCell="K24" sqref="K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3</v>
      </c>
      <c r="C4" s="13">
        <v>4</v>
      </c>
    </row>
    <row r="5" spans="1:6" ht="18.75" customHeight="1" x14ac:dyDescent="0.2">
      <c r="A5" s="10">
        <v>4</v>
      </c>
      <c r="B5" s="13">
        <v>4</v>
      </c>
      <c r="C5" s="13">
        <v>5</v>
      </c>
    </row>
    <row r="6" spans="1:6" ht="18.75" customHeight="1" x14ac:dyDescent="0.2">
      <c r="A6" s="10">
        <v>5</v>
      </c>
      <c r="B6" s="13">
        <v>5</v>
      </c>
      <c r="C6" s="13">
        <v>6</v>
      </c>
    </row>
    <row r="7" spans="1:6" ht="18.75" customHeight="1" x14ac:dyDescent="0.2">
      <c r="A7" s="10">
        <v>6</v>
      </c>
      <c r="B7" s="13">
        <v>6</v>
      </c>
      <c r="C7" s="13">
        <v>7</v>
      </c>
    </row>
    <row r="8" spans="1:6" ht="18.75" customHeight="1" x14ac:dyDescent="0.2">
      <c r="A8" s="10">
        <v>7</v>
      </c>
      <c r="B8" s="13">
        <v>7</v>
      </c>
      <c r="C8" s="13">
        <v>8</v>
      </c>
    </row>
    <row r="9" spans="1:6" ht="18.75" customHeight="1" x14ac:dyDescent="0.2">
      <c r="A9" s="10">
        <v>8</v>
      </c>
      <c r="B9" s="13">
        <v>8</v>
      </c>
      <c r="C9" s="13">
        <v>1</v>
      </c>
    </row>
    <row r="10" spans="1:6" ht="18.75" customHeight="1" x14ac:dyDescent="0.2">
      <c r="A10" s="10">
        <v>9</v>
      </c>
      <c r="B10" s="13">
        <v>1</v>
      </c>
      <c r="C10" s="13">
        <v>9</v>
      </c>
    </row>
    <row r="11" spans="1:6" ht="18.75" customHeight="1" x14ac:dyDescent="0.2">
      <c r="A11" s="10">
        <v>10</v>
      </c>
      <c r="B11" s="13">
        <v>3</v>
      </c>
      <c r="C11" s="13">
        <v>10</v>
      </c>
    </row>
    <row r="12" spans="1:6" ht="18.75" customHeight="1" x14ac:dyDescent="0.2">
      <c r="A12" s="10">
        <v>11</v>
      </c>
      <c r="B12" s="13">
        <v>5</v>
      </c>
      <c r="C12" s="13">
        <v>11</v>
      </c>
    </row>
    <row r="13" spans="1:6" ht="18.75" customHeight="1" x14ac:dyDescent="0.2">
      <c r="A13" s="10">
        <v>12</v>
      </c>
      <c r="B13" s="13">
        <v>7</v>
      </c>
      <c r="C13" s="13">
        <v>12</v>
      </c>
    </row>
    <row r="14" spans="1:6" ht="18.75" customHeight="1" x14ac:dyDescent="0.2">
      <c r="A14" s="10">
        <v>13</v>
      </c>
      <c r="B14" s="13">
        <v>2</v>
      </c>
      <c r="C14" s="13">
        <v>9</v>
      </c>
    </row>
    <row r="15" spans="1:6" ht="18.75" customHeight="1" x14ac:dyDescent="0.2">
      <c r="A15" s="10">
        <v>14</v>
      </c>
      <c r="B15" s="13">
        <v>2</v>
      </c>
      <c r="C15" s="13">
        <v>10</v>
      </c>
    </row>
    <row r="16" spans="1:6" ht="18.75" customHeight="1" x14ac:dyDescent="0.2">
      <c r="A16" s="10">
        <v>15</v>
      </c>
      <c r="B16" s="13">
        <v>4</v>
      </c>
      <c r="C16" s="13">
        <v>10</v>
      </c>
    </row>
    <row r="17" spans="1:3" ht="18.75" customHeight="1" x14ac:dyDescent="0.2">
      <c r="A17" s="10">
        <v>16</v>
      </c>
      <c r="B17" s="13">
        <v>4</v>
      </c>
      <c r="C17" s="13">
        <v>11</v>
      </c>
    </row>
    <row r="18" spans="1:3" ht="18.75" customHeight="1" x14ac:dyDescent="0.2">
      <c r="A18" s="10">
        <v>17</v>
      </c>
      <c r="B18" s="13">
        <v>6</v>
      </c>
      <c r="C18" s="13">
        <v>11</v>
      </c>
    </row>
    <row r="19" spans="1:3" ht="18.75" customHeight="1" x14ac:dyDescent="0.2">
      <c r="A19" s="10">
        <v>18</v>
      </c>
      <c r="B19" s="13">
        <v>6</v>
      </c>
      <c r="C19" s="13">
        <v>12</v>
      </c>
    </row>
    <row r="20" spans="1:3" ht="18.75" customHeight="1" x14ac:dyDescent="0.2">
      <c r="A20" s="10">
        <v>19</v>
      </c>
      <c r="B20" s="13">
        <v>8</v>
      </c>
      <c r="C20" s="13">
        <v>12</v>
      </c>
    </row>
    <row r="21" spans="1:3" ht="18.75" customHeight="1" x14ac:dyDescent="0.2">
      <c r="A21" s="10">
        <v>20</v>
      </c>
      <c r="B21" s="13">
        <v>8</v>
      </c>
      <c r="C21" s="13">
        <v>9</v>
      </c>
    </row>
    <row r="22" spans="1:3" ht="18.75" customHeight="1" x14ac:dyDescent="0.2">
      <c r="A22" s="10">
        <v>21</v>
      </c>
      <c r="B22" s="13">
        <v>9</v>
      </c>
      <c r="C22" s="13">
        <v>13</v>
      </c>
    </row>
    <row r="23" spans="1:3" ht="18.75" customHeight="1" x14ac:dyDescent="0.2">
      <c r="A23" s="10">
        <v>22</v>
      </c>
      <c r="B23" s="13">
        <v>10</v>
      </c>
      <c r="C23" s="13">
        <v>13</v>
      </c>
    </row>
    <row r="24" spans="1:3" ht="18.75" customHeight="1" x14ac:dyDescent="0.2">
      <c r="A24" s="10">
        <v>23</v>
      </c>
      <c r="B24" s="13">
        <v>11</v>
      </c>
      <c r="C24" s="13">
        <v>13</v>
      </c>
    </row>
    <row r="25" spans="1:3" ht="18.75" customHeight="1" x14ac:dyDescent="0.2">
      <c r="A25" s="10">
        <v>24</v>
      </c>
      <c r="B25" s="13">
        <v>12</v>
      </c>
      <c r="C25" s="13">
        <v>13</v>
      </c>
    </row>
    <row r="26" spans="1:3" ht="18.75" customHeight="1" x14ac:dyDescent="0.2">
      <c r="A26" s="10">
        <v>25</v>
      </c>
    </row>
    <row r="27" spans="1:3" ht="18.75" customHeight="1" x14ac:dyDescent="0.2">
      <c r="A27" s="10">
        <v>26</v>
      </c>
    </row>
    <row r="28" spans="1:3" ht="18.75" customHeight="1" x14ac:dyDescent="0.2">
      <c r="A28" s="10">
        <v>27</v>
      </c>
    </row>
    <row r="29" spans="1:3" ht="18.75" customHeight="1" x14ac:dyDescent="0.2">
      <c r="A29" s="10">
        <v>28</v>
      </c>
    </row>
    <row r="30" spans="1:3" ht="18.75" customHeight="1" x14ac:dyDescent="0.2">
      <c r="A30" s="10">
        <v>29</v>
      </c>
    </row>
    <row r="31" spans="1:3" ht="18.75" customHeight="1" x14ac:dyDescent="0.2">
      <c r="A31" s="10">
        <v>30</v>
      </c>
    </row>
    <row r="32" spans="1:3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C6" sqref="C6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</row>
    <row r="3" spans="1:7" x14ac:dyDescent="0.2">
      <c r="A3" s="10">
        <v>2</v>
      </c>
    </row>
    <row r="4" spans="1:7" x14ac:dyDescent="0.2">
      <c r="A4" s="10">
        <v>3</v>
      </c>
      <c r="B4" s="13">
        <v>0</v>
      </c>
      <c r="C4" s="13">
        <v>0</v>
      </c>
      <c r="D4" s="13">
        <v>0</v>
      </c>
    </row>
    <row r="5" spans="1:7" x14ac:dyDescent="0.2">
      <c r="A5" s="10">
        <v>4</v>
      </c>
    </row>
    <row r="6" spans="1:7" x14ac:dyDescent="0.2">
      <c r="A6" s="10">
        <v>5</v>
      </c>
      <c r="B6" s="13">
        <v>0</v>
      </c>
      <c r="C6" s="13">
        <v>0</v>
      </c>
      <c r="D6" s="13">
        <v>0</v>
      </c>
    </row>
    <row r="7" spans="1:7" x14ac:dyDescent="0.2">
      <c r="A7" s="10">
        <v>6</v>
      </c>
    </row>
    <row r="8" spans="1:7" x14ac:dyDescent="0.2">
      <c r="A8" s="10">
        <v>7</v>
      </c>
      <c r="B8" s="13">
        <v>0</v>
      </c>
      <c r="C8" s="13">
        <v>0</v>
      </c>
      <c r="D8" s="13">
        <v>0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C9" sqref="C9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  <c r="C2" s="13">
        <v>-5</v>
      </c>
    </row>
    <row r="3" spans="1:7" x14ac:dyDescent="0.2">
      <c r="A3" s="10">
        <v>2</v>
      </c>
    </row>
    <row r="4" spans="1:7" x14ac:dyDescent="0.2">
      <c r="A4" s="10">
        <v>3</v>
      </c>
      <c r="C4" s="13">
        <v>-5</v>
      </c>
    </row>
    <row r="5" spans="1:7" x14ac:dyDescent="0.2">
      <c r="A5" s="10">
        <v>4</v>
      </c>
    </row>
    <row r="6" spans="1:7" x14ac:dyDescent="0.2">
      <c r="A6" s="10">
        <v>5</v>
      </c>
      <c r="C6" s="13">
        <v>-5</v>
      </c>
    </row>
    <row r="7" spans="1:7" x14ac:dyDescent="0.2">
      <c r="A7" s="10">
        <v>6</v>
      </c>
    </row>
    <row r="8" spans="1:7" x14ac:dyDescent="0.2">
      <c r="A8" s="10">
        <v>7</v>
      </c>
      <c r="C8" s="13">
        <v>-5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  <c r="C14" s="13">
        <v>-20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G500" sqref="G50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J27" sqref="J27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205</v>
      </c>
      <c r="C2" s="35">
        <f>IF(B2="","",VLOOKUP($B2,SECTION_SETS!$A$2:$J$311,2,FALSE))</f>
        <v>211</v>
      </c>
      <c r="D2" s="35">
        <f>IF(C2="","",VLOOKUP($B2,SECTION_SETS!$A$2:$J$311,3,FALSE))</f>
        <v>62</v>
      </c>
      <c r="E2" s="35">
        <f>IF(D2="","",VLOOKUP($B2,SECTION_SETS!$A$2:$J$311,4,FALSE))</f>
        <v>41.080000000000005</v>
      </c>
      <c r="F2" s="35">
        <f>IF(E2="","",VLOOKUP($B2,SECTION_SETS!$A$2:$J$311,5,FALSE))</f>
        <v>2660</v>
      </c>
      <c r="G2" s="35">
        <f>IF(F2="","",VLOOKUP($B2,SECTION_SETS!$A$2:$J$311,7,FALSE))</f>
        <v>15.385999999999999</v>
      </c>
      <c r="H2" s="35">
        <f>IF(G2="","",VLOOKUP($B2,SECTION_SETS!$A$2:$J$311,6,FALSE))</f>
        <v>1030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44.6</v>
      </c>
    </row>
    <row r="3" spans="1:11" x14ac:dyDescent="0.2">
      <c r="A3" s="10">
        <v>2</v>
      </c>
      <c r="B3" s="13" t="s">
        <v>205</v>
      </c>
      <c r="C3" s="35">
        <f>IF(B3="","",VLOOKUP($B3,SECTION_SETS!$A$2:$J$311,2,FALSE))</f>
        <v>211</v>
      </c>
      <c r="D3" s="35">
        <f>IF(C3="","",VLOOKUP($B3,SECTION_SETS!$A$2:$J$311,3,FALSE))</f>
        <v>62</v>
      </c>
      <c r="E3" s="35">
        <f>IF(D3="","",VLOOKUP($B3,SECTION_SETS!$A$2:$J$311,4,FALSE))</f>
        <v>41.080000000000005</v>
      </c>
      <c r="F3" s="35">
        <f>IF(E3="","",VLOOKUP($B3,SECTION_SETS!$A$2:$J$311,5,FALSE))</f>
        <v>2660</v>
      </c>
      <c r="G3" s="35">
        <f>IF(F3="","",VLOOKUP($B3,SECTION_SETS!$A$2:$J$311,7,FALSE))</f>
        <v>15.385999999999999</v>
      </c>
      <c r="H3" s="35">
        <f>IF(G3="","",VLOOKUP($B3,SECTION_SETS!$A$2:$J$311,6,FALSE))</f>
        <v>1030</v>
      </c>
      <c r="I3" s="35">
        <f>IF(H3="","",VLOOKUP($B3,SECTION_SETS!$A$2:$J$311,8,FALSE))</f>
        <v>29000</v>
      </c>
      <c r="J3" s="35">
        <f>IF(I3="","",VLOOKUP($B3,SECTION_SETS!$A$2:$J$311,9,FALSE))</f>
        <v>0.3</v>
      </c>
      <c r="K3" s="35">
        <f>IF(J3="","",VLOOKUP($B3,SECTION_SETS!$A$2:$J$311,10,FALSE))</f>
        <v>44.6</v>
      </c>
    </row>
    <row r="4" spans="1:11" x14ac:dyDescent="0.2">
      <c r="A4" s="10">
        <v>3</v>
      </c>
      <c r="B4" s="13" t="s">
        <v>205</v>
      </c>
      <c r="C4" s="35">
        <f>IF(B4="","",VLOOKUP($B4,SECTION_SETS!$A$2:$J$311,2,FALSE))</f>
        <v>211</v>
      </c>
      <c r="D4" s="35">
        <f>IF(C4="","",VLOOKUP($B4,SECTION_SETS!$A$2:$J$311,3,FALSE))</f>
        <v>62</v>
      </c>
      <c r="E4" s="35">
        <f>IF(D4="","",VLOOKUP($B4,SECTION_SETS!$A$2:$J$311,4,FALSE))</f>
        <v>41.080000000000005</v>
      </c>
      <c r="F4" s="35">
        <f>IF(E4="","",VLOOKUP($B4,SECTION_SETS!$A$2:$J$311,5,FALSE))</f>
        <v>2660</v>
      </c>
      <c r="G4" s="35">
        <f>IF(F4="","",VLOOKUP($B4,SECTION_SETS!$A$2:$J$311,7,FALSE))</f>
        <v>15.385999999999999</v>
      </c>
      <c r="H4" s="35">
        <f>IF(G4="","",VLOOKUP($B4,SECTION_SETS!$A$2:$J$311,6,FALSE))</f>
        <v>1030</v>
      </c>
      <c r="I4" s="35">
        <f>IF(H4="","",VLOOKUP($B4,SECTION_SETS!$A$2:$J$311,8,FALSE))</f>
        <v>29000</v>
      </c>
      <c r="J4" s="35">
        <f>IF(I4="","",VLOOKUP($B4,SECTION_SETS!$A$2:$J$311,9,FALSE))</f>
        <v>0.3</v>
      </c>
      <c r="K4" s="35">
        <f>IF(J4="","",VLOOKUP($B4,SECTION_SETS!$A$2:$J$311,10,FALSE))</f>
        <v>44.6</v>
      </c>
    </row>
    <row r="5" spans="1:11" x14ac:dyDescent="0.2">
      <c r="A5" s="10">
        <v>4</v>
      </c>
      <c r="B5" s="13" t="s">
        <v>205</v>
      </c>
      <c r="C5" s="35">
        <f>IF(B5="","",VLOOKUP($B5,SECTION_SETS!$A$2:$J$311,2,FALSE))</f>
        <v>211</v>
      </c>
      <c r="D5" s="35">
        <f>IF(C5="","",VLOOKUP($B5,SECTION_SETS!$A$2:$J$311,3,FALSE))</f>
        <v>62</v>
      </c>
      <c r="E5" s="35">
        <f>IF(D5="","",VLOOKUP($B5,SECTION_SETS!$A$2:$J$311,4,FALSE))</f>
        <v>41.080000000000005</v>
      </c>
      <c r="F5" s="35">
        <f>IF(E5="","",VLOOKUP($B5,SECTION_SETS!$A$2:$J$311,5,FALSE))</f>
        <v>2660</v>
      </c>
      <c r="G5" s="35">
        <f>IF(F5="","",VLOOKUP($B5,SECTION_SETS!$A$2:$J$311,7,FALSE))</f>
        <v>15.385999999999999</v>
      </c>
      <c r="H5" s="35">
        <f>IF(G5="","",VLOOKUP($B5,SECTION_SETS!$A$2:$J$311,6,FALSE))</f>
        <v>1030</v>
      </c>
      <c r="I5" s="35">
        <f>IF(H5="","",VLOOKUP($B5,SECTION_SETS!$A$2:$J$311,8,FALSE))</f>
        <v>29000</v>
      </c>
      <c r="J5" s="35">
        <f>IF(I5="","",VLOOKUP($B5,SECTION_SETS!$A$2:$J$311,9,FALSE))</f>
        <v>0.3</v>
      </c>
      <c r="K5" s="35">
        <f>IF(J5="","",VLOOKUP($B5,SECTION_SETS!$A$2:$J$311,10,FALSE))</f>
        <v>44.6</v>
      </c>
    </row>
    <row r="6" spans="1:11" x14ac:dyDescent="0.2">
      <c r="A6" s="10">
        <v>5</v>
      </c>
      <c r="B6" s="13" t="s">
        <v>205</v>
      </c>
      <c r="C6" s="35">
        <f>IF(B6="","",VLOOKUP($B6,SECTION_SETS!$A$2:$J$311,2,FALSE))</f>
        <v>211</v>
      </c>
      <c r="D6" s="35">
        <f>IF(C6="","",VLOOKUP($B6,SECTION_SETS!$A$2:$J$311,3,FALSE))</f>
        <v>62</v>
      </c>
      <c r="E6" s="35">
        <f>IF(D6="","",VLOOKUP($B6,SECTION_SETS!$A$2:$J$311,4,FALSE))</f>
        <v>41.080000000000005</v>
      </c>
      <c r="F6" s="35">
        <f>IF(E6="","",VLOOKUP($B6,SECTION_SETS!$A$2:$J$311,5,FALSE))</f>
        <v>2660</v>
      </c>
      <c r="G6" s="35">
        <f>IF(F6="","",VLOOKUP($B6,SECTION_SETS!$A$2:$J$311,7,FALSE))</f>
        <v>15.385999999999999</v>
      </c>
      <c r="H6" s="35">
        <f>IF(G6="","",VLOOKUP($B6,SECTION_SETS!$A$2:$J$311,6,FALSE))</f>
        <v>1030</v>
      </c>
      <c r="I6" s="35">
        <f>IF(H6="","",VLOOKUP($B6,SECTION_SETS!$A$2:$J$311,8,FALSE))</f>
        <v>29000</v>
      </c>
      <c r="J6" s="35">
        <f>IF(I6="","",VLOOKUP($B6,SECTION_SETS!$A$2:$J$311,9,FALSE))</f>
        <v>0.3</v>
      </c>
      <c r="K6" s="35">
        <f>IF(J6="","",VLOOKUP($B6,SECTION_SETS!$A$2:$J$311,10,FALSE))</f>
        <v>44.6</v>
      </c>
    </row>
    <row r="7" spans="1:11" x14ac:dyDescent="0.2">
      <c r="A7" s="10">
        <v>6</v>
      </c>
      <c r="B7" s="13" t="s">
        <v>205</v>
      </c>
      <c r="C7" s="35">
        <f>IF(B7="","",VLOOKUP($B7,SECTION_SETS!$A$2:$J$311,2,FALSE))</f>
        <v>211</v>
      </c>
      <c r="D7" s="35">
        <f>IF(C7="","",VLOOKUP($B7,SECTION_SETS!$A$2:$J$311,3,FALSE))</f>
        <v>62</v>
      </c>
      <c r="E7" s="35">
        <f>IF(D7="","",VLOOKUP($B7,SECTION_SETS!$A$2:$J$311,4,FALSE))</f>
        <v>41.080000000000005</v>
      </c>
      <c r="F7" s="35">
        <f>IF(E7="","",VLOOKUP($B7,SECTION_SETS!$A$2:$J$311,5,FALSE))</f>
        <v>2660</v>
      </c>
      <c r="G7" s="35">
        <f>IF(F7="","",VLOOKUP($B7,SECTION_SETS!$A$2:$J$311,7,FALSE))</f>
        <v>15.385999999999999</v>
      </c>
      <c r="H7" s="35">
        <f>IF(G7="","",VLOOKUP($B7,SECTION_SETS!$A$2:$J$311,6,FALSE))</f>
        <v>1030</v>
      </c>
      <c r="I7" s="35">
        <f>IF(H7="","",VLOOKUP($B7,SECTION_SETS!$A$2:$J$311,8,FALSE))</f>
        <v>29000</v>
      </c>
      <c r="J7" s="35">
        <f>IF(I7="","",VLOOKUP($B7,SECTION_SETS!$A$2:$J$311,9,FALSE))</f>
        <v>0.3</v>
      </c>
      <c r="K7" s="35">
        <f>IF(J7="","",VLOOKUP($B7,SECTION_SETS!$A$2:$J$311,10,FALSE))</f>
        <v>44.6</v>
      </c>
    </row>
    <row r="8" spans="1:11" x14ac:dyDescent="0.2">
      <c r="A8" s="10">
        <v>7</v>
      </c>
      <c r="B8" s="13" t="s">
        <v>205</v>
      </c>
      <c r="C8" s="35">
        <f>IF(B8="","",VLOOKUP($B8,SECTION_SETS!$A$2:$J$311,2,FALSE))</f>
        <v>211</v>
      </c>
      <c r="D8" s="35">
        <f>IF(C8="","",VLOOKUP($B8,SECTION_SETS!$A$2:$J$311,3,FALSE))</f>
        <v>62</v>
      </c>
      <c r="E8" s="35">
        <f>IF(D8="","",VLOOKUP($B8,SECTION_SETS!$A$2:$J$311,4,FALSE))</f>
        <v>41.080000000000005</v>
      </c>
      <c r="F8" s="35">
        <f>IF(E8="","",VLOOKUP($B8,SECTION_SETS!$A$2:$J$311,5,FALSE))</f>
        <v>2660</v>
      </c>
      <c r="G8" s="35">
        <f>IF(F8="","",VLOOKUP($B8,SECTION_SETS!$A$2:$J$311,7,FALSE))</f>
        <v>15.385999999999999</v>
      </c>
      <c r="H8" s="35">
        <f>IF(G8="","",VLOOKUP($B8,SECTION_SETS!$A$2:$J$311,6,FALSE))</f>
        <v>1030</v>
      </c>
      <c r="I8" s="35">
        <f>IF(H8="","",VLOOKUP($B8,SECTION_SETS!$A$2:$J$311,8,FALSE))</f>
        <v>29000</v>
      </c>
      <c r="J8" s="35">
        <f>IF(I8="","",VLOOKUP($B8,SECTION_SETS!$A$2:$J$311,9,FALSE))</f>
        <v>0.3</v>
      </c>
      <c r="K8" s="35">
        <f>IF(J8="","",VLOOKUP($B8,SECTION_SETS!$A$2:$J$311,10,FALSE))</f>
        <v>44.6</v>
      </c>
    </row>
    <row r="9" spans="1:11" x14ac:dyDescent="0.2">
      <c r="A9" s="10">
        <v>8</v>
      </c>
      <c r="B9" s="13" t="s">
        <v>205</v>
      </c>
      <c r="C9" s="35">
        <f>IF(B9="","",VLOOKUP($B9,SECTION_SETS!$A$2:$J$311,2,FALSE))</f>
        <v>211</v>
      </c>
      <c r="D9" s="35">
        <f>IF(C9="","",VLOOKUP($B9,SECTION_SETS!$A$2:$J$311,3,FALSE))</f>
        <v>62</v>
      </c>
      <c r="E9" s="35">
        <f>IF(D9="","",VLOOKUP($B9,SECTION_SETS!$A$2:$J$311,4,FALSE))</f>
        <v>41.080000000000005</v>
      </c>
      <c r="F9" s="35">
        <f>IF(E9="","",VLOOKUP($B9,SECTION_SETS!$A$2:$J$311,5,FALSE))</f>
        <v>2660</v>
      </c>
      <c r="G9" s="35">
        <f>IF(F9="","",VLOOKUP($B9,SECTION_SETS!$A$2:$J$311,7,FALSE))</f>
        <v>15.385999999999999</v>
      </c>
      <c r="H9" s="35">
        <f>IF(G9="","",VLOOKUP($B9,SECTION_SETS!$A$2:$J$311,6,FALSE))</f>
        <v>1030</v>
      </c>
      <c r="I9" s="35">
        <f>IF(H9="","",VLOOKUP($B9,SECTION_SETS!$A$2:$J$311,8,FALSE))</f>
        <v>29000</v>
      </c>
      <c r="J9" s="35">
        <f>IF(I9="","",VLOOKUP($B9,SECTION_SETS!$A$2:$J$311,9,FALSE))</f>
        <v>0.3</v>
      </c>
      <c r="K9" s="35">
        <f>IF(J9="","",VLOOKUP($B9,SECTION_SETS!$A$2:$J$311,10,FALSE))</f>
        <v>44.6</v>
      </c>
    </row>
    <row r="10" spans="1:11" x14ac:dyDescent="0.2">
      <c r="A10" s="10">
        <v>9</v>
      </c>
      <c r="B10" s="13" t="s">
        <v>205</v>
      </c>
      <c r="C10" s="35">
        <f>IF(B10="","",VLOOKUP($B10,SECTION_SETS!$A$2:$J$311,2,FALSE))</f>
        <v>211</v>
      </c>
      <c r="D10" s="35">
        <f>IF(C10="","",VLOOKUP($B10,SECTION_SETS!$A$2:$J$311,3,FALSE))</f>
        <v>62</v>
      </c>
      <c r="E10" s="35">
        <f>IF(D10="","",VLOOKUP($B10,SECTION_SETS!$A$2:$J$311,4,FALSE))</f>
        <v>41.080000000000005</v>
      </c>
      <c r="F10" s="35">
        <f>IF(E10="","",VLOOKUP($B10,SECTION_SETS!$A$2:$J$311,5,FALSE))</f>
        <v>2660</v>
      </c>
      <c r="G10" s="35">
        <f>IF(F10="","",VLOOKUP($B10,SECTION_SETS!$A$2:$J$311,7,FALSE))</f>
        <v>15.385999999999999</v>
      </c>
      <c r="H10" s="35">
        <f>IF(G10="","",VLOOKUP($B10,SECTION_SETS!$A$2:$J$311,6,FALSE))</f>
        <v>1030</v>
      </c>
      <c r="I10" s="35">
        <f>IF(H10="","",VLOOKUP($B10,SECTION_SETS!$A$2:$J$311,8,FALSE))</f>
        <v>29000</v>
      </c>
      <c r="J10" s="35">
        <f>IF(I10="","",VLOOKUP($B10,SECTION_SETS!$A$2:$J$311,9,FALSE))</f>
        <v>0.3</v>
      </c>
      <c r="K10" s="35">
        <f>IF(J10="","",VLOOKUP($B10,SECTION_SETS!$A$2:$J$311,10,FALSE))</f>
        <v>44.6</v>
      </c>
    </row>
    <row r="11" spans="1:11" x14ac:dyDescent="0.2">
      <c r="A11" s="10">
        <v>10</v>
      </c>
      <c r="B11" s="13" t="s">
        <v>205</v>
      </c>
      <c r="C11" s="35">
        <f>IF(B11="","",VLOOKUP($B11,SECTION_SETS!$A$2:$J$311,2,FALSE))</f>
        <v>211</v>
      </c>
      <c r="D11" s="35">
        <f>IF(C11="","",VLOOKUP($B11,SECTION_SETS!$A$2:$J$311,3,FALSE))</f>
        <v>62</v>
      </c>
      <c r="E11" s="35">
        <f>IF(D11="","",VLOOKUP($B11,SECTION_SETS!$A$2:$J$311,4,FALSE))</f>
        <v>41.080000000000005</v>
      </c>
      <c r="F11" s="35">
        <f>IF(E11="","",VLOOKUP($B11,SECTION_SETS!$A$2:$J$311,5,FALSE))</f>
        <v>2660</v>
      </c>
      <c r="G11" s="35">
        <f>IF(F11="","",VLOOKUP($B11,SECTION_SETS!$A$2:$J$311,7,FALSE))</f>
        <v>15.385999999999999</v>
      </c>
      <c r="H11" s="35">
        <f>IF(G11="","",VLOOKUP($B11,SECTION_SETS!$A$2:$J$311,6,FALSE))</f>
        <v>1030</v>
      </c>
      <c r="I11" s="35">
        <f>IF(H11="","",VLOOKUP($B11,SECTION_SETS!$A$2:$J$311,8,FALSE))</f>
        <v>29000</v>
      </c>
      <c r="J11" s="35">
        <f>IF(I11="","",VLOOKUP($B11,SECTION_SETS!$A$2:$J$311,9,FALSE))</f>
        <v>0.3</v>
      </c>
      <c r="K11" s="35">
        <f>IF(J11="","",VLOOKUP($B11,SECTION_SETS!$A$2:$J$311,10,FALSE))</f>
        <v>44.6</v>
      </c>
    </row>
    <row r="12" spans="1:11" x14ac:dyDescent="0.2">
      <c r="A12" s="10">
        <v>11</v>
      </c>
      <c r="B12" s="13" t="s">
        <v>205</v>
      </c>
      <c r="C12" s="35">
        <f>IF(B12="","",VLOOKUP($B12,SECTION_SETS!$A$2:$J$311,2,FALSE))</f>
        <v>211</v>
      </c>
      <c r="D12" s="35">
        <f>IF(C12="","",VLOOKUP($B12,SECTION_SETS!$A$2:$J$311,3,FALSE))</f>
        <v>62</v>
      </c>
      <c r="E12" s="35">
        <f>IF(D12="","",VLOOKUP($B12,SECTION_SETS!$A$2:$J$311,4,FALSE))</f>
        <v>41.080000000000005</v>
      </c>
      <c r="F12" s="35">
        <f>IF(E12="","",VLOOKUP($B12,SECTION_SETS!$A$2:$J$311,5,FALSE))</f>
        <v>2660</v>
      </c>
      <c r="G12" s="35">
        <f>IF(F12="","",VLOOKUP($B12,SECTION_SETS!$A$2:$J$311,7,FALSE))</f>
        <v>15.385999999999999</v>
      </c>
      <c r="H12" s="35">
        <f>IF(G12="","",VLOOKUP($B12,SECTION_SETS!$A$2:$J$311,6,FALSE))</f>
        <v>1030</v>
      </c>
      <c r="I12" s="35">
        <f>IF(H12="","",VLOOKUP($B12,SECTION_SETS!$A$2:$J$311,8,FALSE))</f>
        <v>29000</v>
      </c>
      <c r="J12" s="35">
        <f>IF(I12="","",VLOOKUP($B12,SECTION_SETS!$A$2:$J$311,9,FALSE))</f>
        <v>0.3</v>
      </c>
      <c r="K12" s="35">
        <f>IF(J12="","",VLOOKUP($B12,SECTION_SETS!$A$2:$J$311,10,FALSE))</f>
        <v>44.6</v>
      </c>
    </row>
    <row r="13" spans="1:11" x14ac:dyDescent="0.2">
      <c r="A13" s="10">
        <v>12</v>
      </c>
      <c r="B13" s="13" t="s">
        <v>205</v>
      </c>
      <c r="C13" s="35">
        <f>IF(B13="","",VLOOKUP($B13,SECTION_SETS!$A$2:$J$311,2,FALSE))</f>
        <v>211</v>
      </c>
      <c r="D13" s="35">
        <f>IF(C13="","",VLOOKUP($B13,SECTION_SETS!$A$2:$J$311,3,FALSE))</f>
        <v>62</v>
      </c>
      <c r="E13" s="35">
        <f>IF(D13="","",VLOOKUP($B13,SECTION_SETS!$A$2:$J$311,4,FALSE))</f>
        <v>41.080000000000005</v>
      </c>
      <c r="F13" s="35">
        <f>IF(E13="","",VLOOKUP($B13,SECTION_SETS!$A$2:$J$311,5,FALSE))</f>
        <v>2660</v>
      </c>
      <c r="G13" s="35">
        <f>IF(F13="","",VLOOKUP($B13,SECTION_SETS!$A$2:$J$311,7,FALSE))</f>
        <v>15.385999999999999</v>
      </c>
      <c r="H13" s="35">
        <f>IF(G13="","",VLOOKUP($B13,SECTION_SETS!$A$2:$J$311,6,FALSE))</f>
        <v>1030</v>
      </c>
      <c r="I13" s="35">
        <f>IF(H13="","",VLOOKUP($B13,SECTION_SETS!$A$2:$J$311,8,FALSE))</f>
        <v>29000</v>
      </c>
      <c r="J13" s="35">
        <f>IF(I13="","",VLOOKUP($B13,SECTION_SETS!$A$2:$J$311,9,FALSE))</f>
        <v>0.3</v>
      </c>
      <c r="K13" s="35">
        <f>IF(J13="","",VLOOKUP($B13,SECTION_SETS!$A$2:$J$311,10,FALSE))</f>
        <v>44.6</v>
      </c>
    </row>
    <row r="14" spans="1:11" x14ac:dyDescent="0.2">
      <c r="A14" s="10">
        <v>13</v>
      </c>
      <c r="B14" s="13" t="s">
        <v>205</v>
      </c>
      <c r="C14" s="35">
        <f>IF(B14="","",VLOOKUP($B14,SECTION_SETS!$A$2:$J$311,2,FALSE))</f>
        <v>211</v>
      </c>
      <c r="D14" s="35">
        <f>IF(C14="","",VLOOKUP($B14,SECTION_SETS!$A$2:$J$311,3,FALSE))</f>
        <v>62</v>
      </c>
      <c r="E14" s="35">
        <f>IF(D14="","",VLOOKUP($B14,SECTION_SETS!$A$2:$J$311,4,FALSE))</f>
        <v>41.080000000000005</v>
      </c>
      <c r="F14" s="35">
        <f>IF(E14="","",VLOOKUP($B14,SECTION_SETS!$A$2:$J$311,5,FALSE))</f>
        <v>2660</v>
      </c>
      <c r="G14" s="35">
        <f>IF(F14="","",VLOOKUP($B14,SECTION_SETS!$A$2:$J$311,7,FALSE))</f>
        <v>15.385999999999999</v>
      </c>
      <c r="H14" s="35">
        <f>IF(G14="","",VLOOKUP($B14,SECTION_SETS!$A$2:$J$311,6,FALSE))</f>
        <v>1030</v>
      </c>
      <c r="I14" s="35">
        <f>IF(H14="","",VLOOKUP($B14,SECTION_SETS!$A$2:$J$311,8,FALSE))</f>
        <v>29000</v>
      </c>
      <c r="J14" s="35">
        <f>IF(I14="","",VLOOKUP($B14,SECTION_SETS!$A$2:$J$311,9,FALSE))</f>
        <v>0.3</v>
      </c>
      <c r="K14" s="35">
        <f>IF(J14="","",VLOOKUP($B14,SECTION_SETS!$A$2:$J$311,10,FALSE))</f>
        <v>44.6</v>
      </c>
    </row>
    <row r="15" spans="1:11" x14ac:dyDescent="0.2">
      <c r="A15" s="10">
        <v>14</v>
      </c>
      <c r="B15" s="13" t="s">
        <v>205</v>
      </c>
      <c r="C15" s="35">
        <f>IF(B15="","",VLOOKUP($B15,SECTION_SETS!$A$2:$J$311,2,FALSE))</f>
        <v>211</v>
      </c>
      <c r="D15" s="35">
        <f>IF(C15="","",VLOOKUP($B15,SECTION_SETS!$A$2:$J$311,3,FALSE))</f>
        <v>62</v>
      </c>
      <c r="E15" s="35">
        <f>IF(D15="","",VLOOKUP($B15,SECTION_SETS!$A$2:$J$311,4,FALSE))</f>
        <v>41.080000000000005</v>
      </c>
      <c r="F15" s="35">
        <f>IF(E15="","",VLOOKUP($B15,SECTION_SETS!$A$2:$J$311,5,FALSE))</f>
        <v>2660</v>
      </c>
      <c r="G15" s="35">
        <f>IF(F15="","",VLOOKUP($B15,SECTION_SETS!$A$2:$J$311,7,FALSE))</f>
        <v>15.385999999999999</v>
      </c>
      <c r="H15" s="35">
        <f>IF(G15="","",VLOOKUP($B15,SECTION_SETS!$A$2:$J$311,6,FALSE))</f>
        <v>1030</v>
      </c>
      <c r="I15" s="35">
        <f>IF(H15="","",VLOOKUP($B15,SECTION_SETS!$A$2:$J$311,8,FALSE))</f>
        <v>29000</v>
      </c>
      <c r="J15" s="35">
        <f>IF(I15="","",VLOOKUP($B15,SECTION_SETS!$A$2:$J$311,9,FALSE))</f>
        <v>0.3</v>
      </c>
      <c r="K15" s="35">
        <f>IF(J15="","",VLOOKUP($B15,SECTION_SETS!$A$2:$J$311,10,FALSE))</f>
        <v>44.6</v>
      </c>
    </row>
    <row r="16" spans="1:11" x14ac:dyDescent="0.2">
      <c r="A16" s="10">
        <v>15</v>
      </c>
      <c r="B16" s="13" t="s">
        <v>205</v>
      </c>
      <c r="C16" s="35">
        <f>IF(B16="","",VLOOKUP($B16,SECTION_SETS!$A$2:$J$311,2,FALSE))</f>
        <v>211</v>
      </c>
      <c r="D16" s="35">
        <f>IF(C16="","",VLOOKUP($B16,SECTION_SETS!$A$2:$J$311,3,FALSE))</f>
        <v>62</v>
      </c>
      <c r="E16" s="35">
        <f>IF(D16="","",VLOOKUP($B16,SECTION_SETS!$A$2:$J$311,4,FALSE))</f>
        <v>41.080000000000005</v>
      </c>
      <c r="F16" s="35">
        <f>IF(E16="","",VLOOKUP($B16,SECTION_SETS!$A$2:$J$311,5,FALSE))</f>
        <v>2660</v>
      </c>
      <c r="G16" s="35">
        <f>IF(F16="","",VLOOKUP($B16,SECTION_SETS!$A$2:$J$311,7,FALSE))</f>
        <v>15.385999999999999</v>
      </c>
      <c r="H16" s="35">
        <f>IF(G16="","",VLOOKUP($B16,SECTION_SETS!$A$2:$J$311,6,FALSE))</f>
        <v>1030</v>
      </c>
      <c r="I16" s="35">
        <f>IF(H16="","",VLOOKUP($B16,SECTION_SETS!$A$2:$J$311,8,FALSE))</f>
        <v>29000</v>
      </c>
      <c r="J16" s="35">
        <f>IF(I16="","",VLOOKUP($B16,SECTION_SETS!$A$2:$J$311,9,FALSE))</f>
        <v>0.3</v>
      </c>
      <c r="K16" s="35">
        <f>IF(J16="","",VLOOKUP($B16,SECTION_SETS!$A$2:$J$311,10,FALSE))</f>
        <v>44.6</v>
      </c>
    </row>
    <row r="17" spans="1:11" x14ac:dyDescent="0.2">
      <c r="A17" s="10">
        <v>16</v>
      </c>
      <c r="B17" s="13" t="s">
        <v>205</v>
      </c>
      <c r="C17" s="35">
        <f>IF(B17="","",VLOOKUP($B17,SECTION_SETS!$A$2:$J$311,2,FALSE))</f>
        <v>211</v>
      </c>
      <c r="D17" s="35">
        <f>IF(C17="","",VLOOKUP($B17,SECTION_SETS!$A$2:$J$311,3,FALSE))</f>
        <v>62</v>
      </c>
      <c r="E17" s="35">
        <f>IF(D17="","",VLOOKUP($B17,SECTION_SETS!$A$2:$J$311,4,FALSE))</f>
        <v>41.080000000000005</v>
      </c>
      <c r="F17" s="35">
        <f>IF(E17="","",VLOOKUP($B17,SECTION_SETS!$A$2:$J$311,5,FALSE))</f>
        <v>2660</v>
      </c>
      <c r="G17" s="35">
        <f>IF(F17="","",VLOOKUP($B17,SECTION_SETS!$A$2:$J$311,7,FALSE))</f>
        <v>15.385999999999999</v>
      </c>
      <c r="H17" s="35">
        <f>IF(G17="","",VLOOKUP($B17,SECTION_SETS!$A$2:$J$311,6,FALSE))</f>
        <v>1030</v>
      </c>
      <c r="I17" s="35">
        <f>IF(H17="","",VLOOKUP($B17,SECTION_SETS!$A$2:$J$311,8,FALSE))</f>
        <v>29000</v>
      </c>
      <c r="J17" s="35">
        <f>IF(I17="","",VLOOKUP($B17,SECTION_SETS!$A$2:$J$311,9,FALSE))</f>
        <v>0.3</v>
      </c>
      <c r="K17" s="35">
        <f>IF(J17="","",VLOOKUP($B17,SECTION_SETS!$A$2:$J$311,10,FALSE))</f>
        <v>44.6</v>
      </c>
    </row>
    <row r="18" spans="1:11" x14ac:dyDescent="0.2">
      <c r="A18" s="10">
        <v>17</v>
      </c>
      <c r="B18" s="13" t="s">
        <v>205</v>
      </c>
      <c r="C18" s="35">
        <f>IF(B18="","",VLOOKUP($B18,SECTION_SETS!$A$2:$J$311,2,FALSE))</f>
        <v>211</v>
      </c>
      <c r="D18" s="35">
        <f>IF(C18="","",VLOOKUP($B18,SECTION_SETS!$A$2:$J$311,3,FALSE))</f>
        <v>62</v>
      </c>
      <c r="E18" s="35">
        <f>IF(D18="","",VLOOKUP($B18,SECTION_SETS!$A$2:$J$311,4,FALSE))</f>
        <v>41.080000000000005</v>
      </c>
      <c r="F18" s="35">
        <f>IF(E18="","",VLOOKUP($B18,SECTION_SETS!$A$2:$J$311,5,FALSE))</f>
        <v>2660</v>
      </c>
      <c r="G18" s="35">
        <f>IF(F18="","",VLOOKUP($B18,SECTION_SETS!$A$2:$J$311,7,FALSE))</f>
        <v>15.385999999999999</v>
      </c>
      <c r="H18" s="35">
        <f>IF(G18="","",VLOOKUP($B18,SECTION_SETS!$A$2:$J$311,6,FALSE))</f>
        <v>1030</v>
      </c>
      <c r="I18" s="35">
        <f>IF(H18="","",VLOOKUP($B18,SECTION_SETS!$A$2:$J$311,8,FALSE))</f>
        <v>29000</v>
      </c>
      <c r="J18" s="35">
        <f>IF(I18="","",VLOOKUP($B18,SECTION_SETS!$A$2:$J$311,9,FALSE))</f>
        <v>0.3</v>
      </c>
      <c r="K18" s="35">
        <f>IF(J18="","",VLOOKUP($B18,SECTION_SETS!$A$2:$J$311,10,FALSE))</f>
        <v>44.6</v>
      </c>
    </row>
    <row r="19" spans="1:11" x14ac:dyDescent="0.2">
      <c r="A19" s="10">
        <v>18</v>
      </c>
      <c r="B19" s="13" t="s">
        <v>205</v>
      </c>
      <c r="C19" s="35">
        <f>IF(B19="","",VLOOKUP($B19,SECTION_SETS!$A$2:$J$311,2,FALSE))</f>
        <v>211</v>
      </c>
      <c r="D19" s="35">
        <f>IF(C19="","",VLOOKUP($B19,SECTION_SETS!$A$2:$J$311,3,FALSE))</f>
        <v>62</v>
      </c>
      <c r="E19" s="35">
        <f>IF(D19="","",VLOOKUP($B19,SECTION_SETS!$A$2:$J$311,4,FALSE))</f>
        <v>41.080000000000005</v>
      </c>
      <c r="F19" s="35">
        <f>IF(E19="","",VLOOKUP($B19,SECTION_SETS!$A$2:$J$311,5,FALSE))</f>
        <v>2660</v>
      </c>
      <c r="G19" s="35">
        <f>IF(F19="","",VLOOKUP($B19,SECTION_SETS!$A$2:$J$311,7,FALSE))</f>
        <v>15.385999999999999</v>
      </c>
      <c r="H19" s="35">
        <f>IF(G19="","",VLOOKUP($B19,SECTION_SETS!$A$2:$J$311,6,FALSE))</f>
        <v>1030</v>
      </c>
      <c r="I19" s="35">
        <f>IF(H19="","",VLOOKUP($B19,SECTION_SETS!$A$2:$J$311,8,FALSE))</f>
        <v>29000</v>
      </c>
      <c r="J19" s="35">
        <f>IF(I19="","",VLOOKUP($B19,SECTION_SETS!$A$2:$J$311,9,FALSE))</f>
        <v>0.3</v>
      </c>
      <c r="K19" s="35">
        <f>IF(J19="","",VLOOKUP($B19,SECTION_SETS!$A$2:$J$311,10,FALSE))</f>
        <v>44.6</v>
      </c>
    </row>
    <row r="20" spans="1:11" x14ac:dyDescent="0.2">
      <c r="A20" s="10">
        <v>19</v>
      </c>
      <c r="B20" s="13" t="s">
        <v>205</v>
      </c>
      <c r="C20" s="35">
        <f>IF(B20="","",VLOOKUP($B20,SECTION_SETS!$A$2:$J$311,2,FALSE))</f>
        <v>211</v>
      </c>
      <c r="D20" s="35">
        <f>IF(C20="","",VLOOKUP($B20,SECTION_SETS!$A$2:$J$311,3,FALSE))</f>
        <v>62</v>
      </c>
      <c r="E20" s="35">
        <f>IF(D20="","",VLOOKUP($B20,SECTION_SETS!$A$2:$J$311,4,FALSE))</f>
        <v>41.080000000000005</v>
      </c>
      <c r="F20" s="35">
        <f>IF(E20="","",VLOOKUP($B20,SECTION_SETS!$A$2:$J$311,5,FALSE))</f>
        <v>2660</v>
      </c>
      <c r="G20" s="35">
        <f>IF(F20="","",VLOOKUP($B20,SECTION_SETS!$A$2:$J$311,7,FALSE))</f>
        <v>15.385999999999999</v>
      </c>
      <c r="H20" s="35">
        <f>IF(G20="","",VLOOKUP($B20,SECTION_SETS!$A$2:$J$311,6,FALSE))</f>
        <v>1030</v>
      </c>
      <c r="I20" s="35">
        <f>IF(H20="","",VLOOKUP($B20,SECTION_SETS!$A$2:$J$311,8,FALSE))</f>
        <v>29000</v>
      </c>
      <c r="J20" s="35">
        <f>IF(I20="","",VLOOKUP($B20,SECTION_SETS!$A$2:$J$311,9,FALSE))</f>
        <v>0.3</v>
      </c>
      <c r="K20" s="35">
        <f>IF(J20="","",VLOOKUP($B20,SECTION_SETS!$A$2:$J$311,10,FALSE))</f>
        <v>44.6</v>
      </c>
    </row>
    <row r="21" spans="1:11" x14ac:dyDescent="0.2">
      <c r="A21" s="10">
        <v>20</v>
      </c>
      <c r="B21" s="13" t="s">
        <v>205</v>
      </c>
      <c r="C21" s="35">
        <f>IF(B21="","",VLOOKUP($B21,SECTION_SETS!$A$2:$J$311,2,FALSE))</f>
        <v>211</v>
      </c>
      <c r="D21" s="35">
        <f>IF(C21="","",VLOOKUP($B21,SECTION_SETS!$A$2:$J$311,3,FALSE))</f>
        <v>62</v>
      </c>
      <c r="E21" s="35">
        <f>IF(D21="","",VLOOKUP($B21,SECTION_SETS!$A$2:$J$311,4,FALSE))</f>
        <v>41.080000000000005</v>
      </c>
      <c r="F21" s="35">
        <f>IF(E21="","",VLOOKUP($B21,SECTION_SETS!$A$2:$J$311,5,FALSE))</f>
        <v>2660</v>
      </c>
      <c r="G21" s="35">
        <f>IF(F21="","",VLOOKUP($B21,SECTION_SETS!$A$2:$J$311,7,FALSE))</f>
        <v>15.385999999999999</v>
      </c>
      <c r="H21" s="35">
        <f>IF(G21="","",VLOOKUP($B21,SECTION_SETS!$A$2:$J$311,6,FALSE))</f>
        <v>1030</v>
      </c>
      <c r="I21" s="35">
        <f>IF(H21="","",VLOOKUP($B21,SECTION_SETS!$A$2:$J$311,8,FALSE))</f>
        <v>29000</v>
      </c>
      <c r="J21" s="35">
        <f>IF(I21="","",VLOOKUP($B21,SECTION_SETS!$A$2:$J$311,9,FALSE))</f>
        <v>0.3</v>
      </c>
      <c r="K21" s="35">
        <f>IF(J21="","",VLOOKUP($B21,SECTION_SETS!$A$2:$J$311,10,FALSE))</f>
        <v>44.6</v>
      </c>
    </row>
    <row r="22" spans="1:11" x14ac:dyDescent="0.2">
      <c r="A22" s="10">
        <v>21</v>
      </c>
      <c r="B22" s="13" t="s">
        <v>205</v>
      </c>
      <c r="C22" s="35">
        <f>IF(B22="","",VLOOKUP($B22,SECTION_SETS!$A$2:$J$311,2,FALSE))</f>
        <v>211</v>
      </c>
      <c r="D22" s="35">
        <f>IF(C22="","",VLOOKUP($B22,SECTION_SETS!$A$2:$J$311,3,FALSE))</f>
        <v>62</v>
      </c>
      <c r="E22" s="35">
        <f>IF(D22="","",VLOOKUP($B22,SECTION_SETS!$A$2:$J$311,4,FALSE))</f>
        <v>41.080000000000005</v>
      </c>
      <c r="F22" s="35">
        <f>IF(E22="","",VLOOKUP($B22,SECTION_SETS!$A$2:$J$311,5,FALSE))</f>
        <v>2660</v>
      </c>
      <c r="G22" s="35">
        <f>IF(F22="","",VLOOKUP($B22,SECTION_SETS!$A$2:$J$311,7,FALSE))</f>
        <v>15.385999999999999</v>
      </c>
      <c r="H22" s="35">
        <f>IF(G22="","",VLOOKUP($B22,SECTION_SETS!$A$2:$J$311,6,FALSE))</f>
        <v>1030</v>
      </c>
      <c r="I22" s="35">
        <f>IF(H22="","",VLOOKUP($B22,SECTION_SETS!$A$2:$J$311,8,FALSE))</f>
        <v>29000</v>
      </c>
      <c r="J22" s="35">
        <f>IF(I22="","",VLOOKUP($B22,SECTION_SETS!$A$2:$J$311,9,FALSE))</f>
        <v>0.3</v>
      </c>
      <c r="K22" s="35">
        <f>IF(J22="","",VLOOKUP($B22,SECTION_SETS!$A$2:$J$311,10,FALSE))</f>
        <v>44.6</v>
      </c>
    </row>
    <row r="23" spans="1:11" x14ac:dyDescent="0.2">
      <c r="A23" s="10">
        <v>22</v>
      </c>
      <c r="B23" s="13" t="s">
        <v>205</v>
      </c>
      <c r="C23" s="35">
        <f>IF(B23="","",VLOOKUP($B23,SECTION_SETS!$A$2:$J$311,2,FALSE))</f>
        <v>211</v>
      </c>
      <c r="D23" s="35">
        <f>IF(C23="","",VLOOKUP($B23,SECTION_SETS!$A$2:$J$311,3,FALSE))</f>
        <v>62</v>
      </c>
      <c r="E23" s="35">
        <f>IF(D23="","",VLOOKUP($B23,SECTION_SETS!$A$2:$J$311,4,FALSE))</f>
        <v>41.080000000000005</v>
      </c>
      <c r="F23" s="35">
        <f>IF(E23="","",VLOOKUP($B23,SECTION_SETS!$A$2:$J$311,5,FALSE))</f>
        <v>2660</v>
      </c>
      <c r="G23" s="35">
        <f>IF(F23="","",VLOOKUP($B23,SECTION_SETS!$A$2:$J$311,7,FALSE))</f>
        <v>15.385999999999999</v>
      </c>
      <c r="H23" s="35">
        <f>IF(G23="","",VLOOKUP($B23,SECTION_SETS!$A$2:$J$311,6,FALSE))</f>
        <v>1030</v>
      </c>
      <c r="I23" s="35">
        <f>IF(H23="","",VLOOKUP($B23,SECTION_SETS!$A$2:$J$311,8,FALSE))</f>
        <v>29000</v>
      </c>
      <c r="J23" s="35">
        <f>IF(I23="","",VLOOKUP($B23,SECTION_SETS!$A$2:$J$311,9,FALSE))</f>
        <v>0.3</v>
      </c>
      <c r="K23" s="35">
        <f>IF(J23="","",VLOOKUP($B23,SECTION_SETS!$A$2:$J$311,10,FALSE))</f>
        <v>44.6</v>
      </c>
    </row>
    <row r="24" spans="1:11" x14ac:dyDescent="0.2">
      <c r="A24" s="10">
        <v>23</v>
      </c>
      <c r="B24" s="13" t="s">
        <v>205</v>
      </c>
      <c r="C24" s="35">
        <f>IF(B24="","",VLOOKUP($B24,SECTION_SETS!$A$2:$J$311,2,FALSE))</f>
        <v>211</v>
      </c>
      <c r="D24" s="35">
        <f>IF(C24="","",VLOOKUP($B24,SECTION_SETS!$A$2:$J$311,3,FALSE))</f>
        <v>62</v>
      </c>
      <c r="E24" s="35">
        <f>IF(D24="","",VLOOKUP($B24,SECTION_SETS!$A$2:$J$311,4,FALSE))</f>
        <v>41.080000000000005</v>
      </c>
      <c r="F24" s="35">
        <f>IF(E24="","",VLOOKUP($B24,SECTION_SETS!$A$2:$J$311,5,FALSE))</f>
        <v>2660</v>
      </c>
      <c r="G24" s="35">
        <f>IF(F24="","",VLOOKUP($B24,SECTION_SETS!$A$2:$J$311,7,FALSE))</f>
        <v>15.385999999999999</v>
      </c>
      <c r="H24" s="35">
        <f>IF(G24="","",VLOOKUP($B24,SECTION_SETS!$A$2:$J$311,6,FALSE))</f>
        <v>1030</v>
      </c>
      <c r="I24" s="35">
        <f>IF(H24="","",VLOOKUP($B24,SECTION_SETS!$A$2:$J$311,8,FALSE))</f>
        <v>29000</v>
      </c>
      <c r="J24" s="35">
        <f>IF(I24="","",VLOOKUP($B24,SECTION_SETS!$A$2:$J$311,9,FALSE))</f>
        <v>0.3</v>
      </c>
      <c r="K24" s="35">
        <f>IF(J24="","",VLOOKUP($B24,SECTION_SETS!$A$2:$J$311,10,FALSE))</f>
        <v>44.6</v>
      </c>
    </row>
    <row r="25" spans="1:11" x14ac:dyDescent="0.2">
      <c r="A25" s="10">
        <v>24</v>
      </c>
      <c r="B25" s="13" t="s">
        <v>205</v>
      </c>
      <c r="C25" s="35">
        <f>IF(B25="","",VLOOKUP($B25,SECTION_SETS!$A$2:$J$311,2,FALSE))</f>
        <v>211</v>
      </c>
      <c r="D25" s="35">
        <f>IF(C25="","",VLOOKUP($B25,SECTION_SETS!$A$2:$J$311,3,FALSE))</f>
        <v>62</v>
      </c>
      <c r="E25" s="35">
        <f>IF(D25="","",VLOOKUP($B25,SECTION_SETS!$A$2:$J$311,4,FALSE))</f>
        <v>41.080000000000005</v>
      </c>
      <c r="F25" s="35">
        <f>IF(E25="","",VLOOKUP($B25,SECTION_SETS!$A$2:$J$311,5,FALSE))</f>
        <v>2660</v>
      </c>
      <c r="G25" s="35">
        <f>IF(F25="","",VLOOKUP($B25,SECTION_SETS!$A$2:$J$311,7,FALSE))</f>
        <v>15.385999999999999</v>
      </c>
      <c r="H25" s="35">
        <f>IF(G25="","",VLOOKUP($B25,SECTION_SETS!$A$2:$J$311,6,FALSE))</f>
        <v>1030</v>
      </c>
      <c r="I25" s="35">
        <f>IF(H25="","",VLOOKUP($B25,SECTION_SETS!$A$2:$J$311,8,FALSE))</f>
        <v>29000</v>
      </c>
      <c r="J25" s="35">
        <f>IF(I25="","",VLOOKUP($B25,SECTION_SETS!$A$2:$J$311,9,FALSE))</f>
        <v>0.3</v>
      </c>
      <c r="K25" s="35">
        <f>IF(J25="","",VLOOKUP($B25,SECTION_SETS!$A$2:$J$311,10,FALSE))</f>
        <v>44.6</v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2020-10-16T06:50:15Z</dcterms:modified>
</cp:coreProperties>
</file>