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878F0753-F6D4-44DD-AFD9-39C010E6DF26}" xr6:coauthVersionLast="45" xr6:coauthVersionMax="45" xr10:uidLastSave="{00000000-0000-0000-0000-000000000000}"/>
  <bookViews>
    <workbookView xWindow="-110" yWindow="10690" windowWidth="19420" windowHeight="10420" activeTab="2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8" i="6"/>
  <c r="E28" i="6" s="1"/>
  <c r="F28" i="6" s="1"/>
  <c r="D34" i="6"/>
  <c r="E34" i="6" s="1"/>
  <c r="F34" i="6" s="1"/>
  <c r="D44" i="6"/>
  <c r="E44" i="6" s="1"/>
  <c r="F44" i="6" s="1"/>
  <c r="D52" i="6"/>
  <c r="E52" i="6" s="1"/>
  <c r="F52" i="6" s="1"/>
  <c r="D60" i="6"/>
  <c r="E60" i="6" s="1"/>
  <c r="F60" i="6" s="1"/>
  <c r="D68" i="6"/>
  <c r="E68" i="6" s="1"/>
  <c r="F68" i="6" s="1"/>
  <c r="D76" i="6"/>
  <c r="E76" i="6" s="1"/>
  <c r="F76" i="6" s="1"/>
  <c r="D84" i="6"/>
  <c r="E84" i="6" s="1"/>
  <c r="F84" i="6" s="1"/>
  <c r="D92" i="6"/>
  <c r="E92" i="6" s="1"/>
  <c r="F92" i="6" s="1"/>
  <c r="D100" i="6"/>
  <c r="E100" i="6" s="1"/>
  <c r="F100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<sst xmlns="http://schemas.openxmlformats.org/spreadsheetml/2006/main" count="484" uniqueCount="471">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</sst>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3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9" fillId="3" borderId="0" xfId="0" quotePrefix="1" applyFont="1" applyFill="1" applyBorder="1" applyAlignment="1">
      <alignment horizontal="center"/>
    </xf>
    <xf numFmtId="0" fontId="9" fillId="3" borderId="0" xfId="0" quotePrefix="1" applyFont="1" applyFill="1" applyBorder="1" applyAlignment="1">
      <alignment horizontal="left"/>
    </xf>
    <xf numFmtId="0" fontId="0" fillId="3" borderId="0" xfId="0" applyFill="1" applyBorder="1"/>
    <xf numFmtId="0" fontId="8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142875</xdr:rowOff>
    </xdr:from>
    <xdr:to>
      <xdr:col>8</xdr:col>
      <xdr:colOff>104175</xdr:colOff>
      <xdr:row>25</xdr:row>
      <xdr:rowOff>123256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0F6DF7-613D-4A7C-AF68-18090F65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33375"/>
          <a:ext cx="4800000" cy="4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3</xdr:row>
      <xdr:rowOff>92364</xdr:rowOff>
    </xdr:from>
    <xdr:to>
      <xdr:col>20</xdr:col>
      <xdr:colOff>84889</xdr:colOff>
      <xdr:row>23</xdr:row>
      <xdr:rowOff>71671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8A0A8-BD79-4F89-9044-9D0B6EB6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4182" y="681182"/>
          <a:ext cx="6688889" cy="39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361084</xdr:colOff>
      <xdr:row>3</xdr:row>
      <xdr:rowOff>115455</xdr:rowOff>
    </xdr:from>
    <xdr:to>
      <xdr:col>24</xdr:col>
      <xdr:colOff>91225</xdr:colOff>
      <xdr:row>11</xdr:row>
      <xdr:rowOff>2416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587AE1-754A-44F8-8F28-B6A9BC638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9266" y="704273"/>
          <a:ext cx="2177777" cy="1457143"/>
        </a:xfrm>
        <a:prstGeom prst="rect">
          <a:avLst/>
        </a:prstGeom>
      </xdr:spPr>
    </xdr:pic>
    <xdr:clientData/>
  </xdr:twoCellAnchor>
  <xdr:twoCellAnchor editAs="oneCell">
    <xdr:from>
      <xdr:col>24</xdr:col>
      <xdr:colOff>199448</xdr:colOff>
      <xdr:row>5</xdr:row>
      <xdr:rowOff>69272</xdr:rowOff>
    </xdr:from>
    <xdr:to>
      <xdr:col>30</xdr:col>
      <xdr:colOff>140692</xdr:colOff>
      <xdr:row>9</xdr:row>
      <xdr:rowOff>122276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48AD53-54A3-4830-B659-7EA53957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5266" y="1050636"/>
          <a:ext cx="3612699" cy="838095"/>
        </a:xfrm>
        <a:prstGeom prst="rect">
          <a:avLst/>
        </a:prstGeom>
      </xdr:spPr>
    </xdr:pic>
    <xdr:clientData/>
  </xdr:twoCellAnchor>
  <xdr:twoCellAnchor editAs="oneCell">
    <xdr:from>
      <xdr:col>20</xdr:col>
      <xdr:colOff>318077</xdr:colOff>
      <xdr:row>11</xdr:row>
      <xdr:rowOff>72448</xdr:rowOff>
    </xdr:from>
    <xdr:to>
      <xdr:col>26</xdr:col>
      <xdr:colOff>157734</xdr:colOff>
      <xdr:row>19</xdr:row>
      <xdr:rowOff>22901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AEE92E-882E-45EB-87CE-1EC824064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56259" y="2231448"/>
          <a:ext cx="3511111" cy="1520635"/>
        </a:xfrm>
        <a:prstGeom prst="rect">
          <a:avLst/>
        </a:prstGeom>
      </xdr:spPr>
    </xdr:pic>
    <xdr:clientData/>
  </xdr:twoCellAnchor>
  <xdr:twoCellAnchor editAs="oneCell">
    <xdr:from>
      <xdr:col>20</xdr:col>
      <xdr:colOff>298161</xdr:colOff>
      <xdr:row>19</xdr:row>
      <xdr:rowOff>130175</xdr:rowOff>
    </xdr:from>
    <xdr:to>
      <xdr:col>26</xdr:col>
      <xdr:colOff>14008</xdr:colOff>
      <xdr:row>27</xdr:row>
      <xdr:rowOff>67930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E07778-C727-4F1A-BC50-B11EABE1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36343" y="3859357"/>
          <a:ext cx="3387301" cy="1507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52" t="s">
        <v>392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G285" sqref="G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20000</v>
      </c>
      <c r="D285" s="13">
        <v>11</v>
      </c>
      <c r="E285" s="13">
        <v>1500000000</v>
      </c>
      <c r="F285" s="13">
        <v>11</v>
      </c>
      <c r="G285" s="13">
        <v>11</v>
      </c>
      <c r="H285" s="13">
        <v>200</v>
      </c>
      <c r="I285" s="13">
        <v>0.3</v>
      </c>
      <c r="J285" s="13">
        <v>11</v>
      </c>
    </row>
    <row r="286" spans="1:10" x14ac:dyDescent="0.2">
      <c r="A286" s="13" t="s">
        <v>318</v>
      </c>
      <c r="B286" s="13">
        <v>0</v>
      </c>
      <c r="C286" s="13">
        <v>40000</v>
      </c>
      <c r="D286" s="13">
        <v>11</v>
      </c>
      <c r="E286" s="13">
        <v>3800000000</v>
      </c>
      <c r="F286" s="13">
        <v>11</v>
      </c>
      <c r="G286" s="13">
        <v>11</v>
      </c>
      <c r="H286" s="13">
        <v>200</v>
      </c>
      <c r="I286" s="13">
        <v>0.3</v>
      </c>
      <c r="J286" s="13">
        <v>11</v>
      </c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Q36"/>
  <sheetViews>
    <sheetView tabSelected="1" zoomScale="55" zoomScaleNormal="55" workbookViewId="0">
      <selection activeCell="M13" sqref="M13"/>
    </sheetView>
  </sheetViews>
  <sheetFormatPr defaultRowHeight="15" x14ac:dyDescent="0.25"/>
  <cols>
    <col min="1" max="16384" width="9.140625" style="4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7" x14ac:dyDescent="0.25">
      <c r="A17" s="12"/>
      <c r="B17" s="12"/>
      <c r="C17" s="12"/>
      <c r="D17" s="12"/>
      <c r="E17" s="12"/>
      <c r="F17" s="40"/>
      <c r="G17" s="12"/>
      <c r="H17" s="41"/>
      <c r="I17" s="42"/>
      <c r="J17" s="12"/>
      <c r="K17" s="12"/>
    </row>
    <row r="18" spans="1:17" x14ac:dyDescent="0.25">
      <c r="A18" s="44"/>
      <c r="B18" s="44"/>
      <c r="C18" s="44"/>
      <c r="D18" s="44"/>
      <c r="E18" s="44"/>
      <c r="F18" s="45"/>
      <c r="G18" s="44"/>
      <c r="H18" s="46"/>
      <c r="I18" s="47"/>
      <c r="J18" s="44"/>
      <c r="K18" s="44"/>
      <c r="L18" s="48"/>
      <c r="M18" s="48"/>
      <c r="N18" s="48"/>
      <c r="O18" s="48"/>
      <c r="P18" s="48"/>
      <c r="Q18" s="48"/>
    </row>
    <row r="19" spans="1:17" x14ac:dyDescent="0.25">
      <c r="A19" s="44"/>
      <c r="B19" s="48"/>
      <c r="C19" s="48"/>
      <c r="D19" s="48"/>
      <c r="E19" s="48"/>
      <c r="F19" s="48"/>
      <c r="G19" s="48"/>
      <c r="H19" s="48"/>
      <c r="I19" s="48"/>
      <c r="J19" s="48"/>
      <c r="K19" s="44"/>
      <c r="L19" s="48"/>
      <c r="M19" s="48"/>
      <c r="N19" s="48"/>
      <c r="O19" s="48"/>
      <c r="P19" s="48"/>
      <c r="Q19" s="48"/>
    </row>
    <row r="20" spans="1:17" x14ac:dyDescent="0.25">
      <c r="A20" s="44"/>
      <c r="B20" s="48"/>
      <c r="C20" s="48"/>
      <c r="D20" s="48"/>
      <c r="E20" s="48"/>
      <c r="F20" s="48"/>
      <c r="G20" s="48"/>
      <c r="H20" s="48"/>
      <c r="I20" s="48"/>
      <c r="J20" s="48"/>
      <c r="K20" s="44"/>
      <c r="L20" s="48"/>
      <c r="M20" s="48"/>
      <c r="N20" s="48"/>
      <c r="O20" s="48"/>
      <c r="P20" s="48"/>
      <c r="Q20" s="48"/>
    </row>
    <row r="21" spans="1:17" x14ac:dyDescent="0.25">
      <c r="A21" s="44"/>
      <c r="B21" s="49"/>
      <c r="C21" s="44"/>
      <c r="D21" s="44"/>
      <c r="E21" s="44"/>
      <c r="F21" s="49"/>
      <c r="G21" s="44"/>
      <c r="H21" s="44"/>
      <c r="I21" s="44"/>
      <c r="J21" s="44"/>
      <c r="K21" s="49"/>
      <c r="L21" s="48"/>
      <c r="M21" s="48"/>
      <c r="N21" s="48"/>
      <c r="O21" s="48"/>
      <c r="P21" s="48"/>
      <c r="Q21" s="48"/>
    </row>
    <row r="22" spans="1:17" x14ac:dyDescent="0.25">
      <c r="A22" s="44"/>
      <c r="B22" s="50"/>
      <c r="C22" s="44"/>
      <c r="D22" s="44"/>
      <c r="E22" s="44"/>
      <c r="F22" s="50"/>
      <c r="G22" s="44"/>
      <c r="H22" s="44"/>
      <c r="I22" s="44"/>
      <c r="J22" s="44"/>
      <c r="K22" s="44"/>
      <c r="L22" s="48"/>
      <c r="M22" s="48"/>
      <c r="N22" s="48"/>
      <c r="O22" s="48"/>
      <c r="P22" s="48"/>
      <c r="Q22" s="48"/>
    </row>
    <row r="23" spans="1:17" x14ac:dyDescent="0.25">
      <c r="A23" s="44"/>
      <c r="B23" s="51"/>
      <c r="C23" s="44"/>
      <c r="D23" s="44"/>
      <c r="E23" s="44"/>
      <c r="F23" s="51"/>
      <c r="G23" s="44"/>
      <c r="H23" s="44"/>
      <c r="I23" s="44"/>
      <c r="J23" s="44"/>
      <c r="K23" s="44"/>
      <c r="L23" s="48"/>
      <c r="M23" s="48"/>
      <c r="N23" s="48"/>
      <c r="O23" s="48"/>
      <c r="P23" s="48"/>
      <c r="Q23" s="48"/>
    </row>
    <row r="24" spans="1:17" x14ac:dyDescent="0.25">
      <c r="A24" s="44"/>
      <c r="B24" s="51"/>
      <c r="C24" s="44"/>
      <c r="D24" s="44"/>
      <c r="E24" s="44"/>
      <c r="F24" s="51"/>
      <c r="G24" s="44"/>
      <c r="H24" s="44"/>
      <c r="I24" s="44"/>
      <c r="J24" s="44"/>
      <c r="K24" s="44"/>
      <c r="L24" s="48"/>
      <c r="M24" s="48"/>
      <c r="N24" s="48"/>
      <c r="O24" s="48"/>
      <c r="P24" s="48"/>
      <c r="Q24" s="48"/>
    </row>
    <row r="25" spans="1:17" x14ac:dyDescent="0.25">
      <c r="A25" s="44"/>
      <c r="B25" s="51"/>
      <c r="C25" s="44"/>
      <c r="D25" s="44"/>
      <c r="E25" s="44"/>
      <c r="F25" s="51"/>
      <c r="G25" s="44"/>
      <c r="H25" s="44"/>
      <c r="I25" s="44"/>
      <c r="J25" s="44"/>
      <c r="K25" s="44"/>
      <c r="L25" s="48"/>
      <c r="M25" s="48"/>
      <c r="N25" s="48"/>
      <c r="O25" s="48"/>
      <c r="P25" s="48"/>
      <c r="Q25" s="48"/>
    </row>
    <row r="26" spans="1:17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8"/>
      <c r="M26" s="48"/>
      <c r="N26" s="48"/>
      <c r="O26" s="48"/>
      <c r="P26" s="48"/>
      <c r="Q26" s="48"/>
    </row>
    <row r="27" spans="1:17" x14ac:dyDescent="0.25">
      <c r="A27" s="44"/>
      <c r="B27" s="50"/>
      <c r="C27" s="44"/>
      <c r="D27" s="44"/>
      <c r="E27" s="44"/>
      <c r="F27" s="50"/>
      <c r="G27" s="44"/>
      <c r="H27" s="44"/>
      <c r="I27" s="44"/>
      <c r="J27" s="44"/>
      <c r="K27" s="44"/>
      <c r="L27" s="48"/>
      <c r="M27" s="48"/>
      <c r="N27" s="48"/>
      <c r="O27" s="48"/>
      <c r="P27" s="48"/>
      <c r="Q27" s="48"/>
    </row>
    <row r="28" spans="1:17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8"/>
      <c r="M28" s="48"/>
      <c r="N28" s="48"/>
      <c r="O28" s="48"/>
      <c r="P28" s="48"/>
      <c r="Q28" s="48"/>
    </row>
    <row r="29" spans="1:17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8"/>
      <c r="M29" s="48"/>
      <c r="N29" s="48"/>
      <c r="O29" s="48"/>
      <c r="P29" s="48"/>
      <c r="Q29" s="48"/>
    </row>
    <row r="30" spans="1:17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9"/>
      <c r="L30" s="48"/>
      <c r="M30" s="48"/>
      <c r="N30" s="48"/>
      <c r="O30" s="48"/>
      <c r="P30" s="48"/>
      <c r="Q30" s="48"/>
    </row>
    <row r="31" spans="1:17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8"/>
      <c r="M31" s="48"/>
      <c r="N31" s="48"/>
      <c r="O31" s="48"/>
      <c r="P31" s="48"/>
      <c r="Q31" s="48"/>
    </row>
    <row r="32" spans="1:17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8"/>
      <c r="M32" s="48"/>
      <c r="N32" s="48"/>
      <c r="O32" s="48"/>
      <c r="P32" s="48"/>
      <c r="Q32" s="48"/>
    </row>
    <row r="33" spans="1:17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H28" sqref="H2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4000</v>
      </c>
      <c r="D3" s="11">
        <v>0</v>
      </c>
    </row>
    <row r="4" spans="1:4" x14ac:dyDescent="0.2">
      <c r="A4" s="10">
        <v>3</v>
      </c>
      <c r="B4" s="11">
        <v>12000</v>
      </c>
      <c r="C4" s="11">
        <v>7000</v>
      </c>
      <c r="D4" s="11">
        <v>0</v>
      </c>
    </row>
    <row r="5" spans="1:4" x14ac:dyDescent="0.2">
      <c r="A5" s="10">
        <v>4</v>
      </c>
      <c r="B5" s="11">
        <v>12000</v>
      </c>
      <c r="C5" s="11">
        <v>0</v>
      </c>
      <c r="D5" s="11">
        <v>0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1"/>
      <c r="M20" s="42"/>
    </row>
    <row r="21" spans="1:13" x14ac:dyDescent="0.2">
      <c r="A21" s="10">
        <v>20</v>
      </c>
      <c r="J21" s="40"/>
      <c r="L21" s="41"/>
      <c r="M21" s="42"/>
    </row>
    <row r="22" spans="1:13" ht="15" x14ac:dyDescent="0.25">
      <c r="A22" s="10">
        <v>21</v>
      </c>
      <c r="F22" s="43"/>
      <c r="G22" s="43"/>
      <c r="H22" s="43"/>
      <c r="I22" s="43"/>
      <c r="J22" s="43"/>
      <c r="K22" s="43"/>
    </row>
    <row r="23" spans="1:13" ht="15" x14ac:dyDescent="0.25">
      <c r="A23" s="10">
        <v>22</v>
      </c>
      <c r="F23" s="43"/>
      <c r="G23" s="43"/>
      <c r="H23" s="43"/>
      <c r="I23" s="43"/>
      <c r="J23" s="43"/>
      <c r="K23" s="43"/>
    </row>
    <row r="24" spans="1:13" ht="15" x14ac:dyDescent="0.25">
      <c r="A24" s="10">
        <v>23</v>
      </c>
      <c r="F24" s="43"/>
      <c r="G24" s="43"/>
      <c r="H24" s="43"/>
      <c r="I24" s="43"/>
      <c r="J24" s="43"/>
      <c r="K24" s="43"/>
    </row>
    <row r="25" spans="1:13" ht="15" x14ac:dyDescent="0.25">
      <c r="A25" s="10">
        <v>24</v>
      </c>
      <c r="F25" s="43"/>
      <c r="G25" s="43"/>
      <c r="H25" s="43"/>
      <c r="I25" s="43"/>
      <c r="J25" s="43"/>
      <c r="K25" s="43"/>
    </row>
    <row r="26" spans="1:13" ht="15" x14ac:dyDescent="0.25">
      <c r="A26" s="10">
        <v>25</v>
      </c>
      <c r="F26" s="43"/>
      <c r="G26" s="43"/>
      <c r="H26" s="43"/>
      <c r="I26" s="43"/>
      <c r="J26" s="43"/>
      <c r="K26" s="43"/>
    </row>
    <row r="27" spans="1:13" ht="15" x14ac:dyDescent="0.25">
      <c r="A27" s="10">
        <v>26</v>
      </c>
      <c r="F27" s="43"/>
      <c r="G27" s="43"/>
      <c r="H27" s="43"/>
      <c r="I27" s="43"/>
      <c r="J27" s="43"/>
      <c r="K27" s="43"/>
    </row>
    <row r="28" spans="1:13" ht="15" x14ac:dyDescent="0.25">
      <c r="A28" s="10">
        <v>27</v>
      </c>
      <c r="F28" s="43"/>
      <c r="G28" s="43"/>
      <c r="H28" s="43"/>
      <c r="I28" s="43"/>
      <c r="J28" s="43"/>
      <c r="K28" s="43"/>
    </row>
    <row r="29" spans="1:13" ht="15" x14ac:dyDescent="0.25">
      <c r="A29" s="10">
        <v>28</v>
      </c>
      <c r="F29" s="43"/>
      <c r="G29" s="43"/>
      <c r="H29" s="43"/>
      <c r="I29" s="43"/>
      <c r="J29" s="43"/>
      <c r="K29" s="43"/>
    </row>
    <row r="30" spans="1:13" ht="15" x14ac:dyDescent="0.25">
      <c r="A30" s="10">
        <v>29</v>
      </c>
      <c r="F30" s="43"/>
      <c r="G30" s="43"/>
      <c r="H30" s="43"/>
      <c r="I30" s="43"/>
      <c r="J30" s="43"/>
      <c r="K30" s="43"/>
    </row>
    <row r="31" spans="1:13" ht="15" x14ac:dyDescent="0.25">
      <c r="A31" s="10">
        <v>30</v>
      </c>
      <c r="F31" s="43"/>
      <c r="G31" s="43"/>
      <c r="H31" s="43"/>
      <c r="I31" s="43"/>
      <c r="J31" s="43"/>
      <c r="K31" s="43"/>
    </row>
    <row r="32" spans="1:13" ht="15" x14ac:dyDescent="0.25">
      <c r="A32" s="10">
        <v>31</v>
      </c>
      <c r="F32" s="43"/>
      <c r="G32" s="43"/>
      <c r="H32" s="43"/>
      <c r="I32" s="43"/>
      <c r="J32" s="43"/>
      <c r="K32" s="43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20000</v>
      </c>
      <c r="E2" s="35">
        <f>IF(D2="","",VLOOKUP($B2,SECTION_SETS!$A$2:$J$311,4,FALSE))</f>
        <v>11</v>
      </c>
      <c r="F2" s="35">
        <f>IF(E2="","",VLOOKUP($B2,SECTION_SETS!$A$2:$J$311,5,FALSE))</f>
        <v>1500000000</v>
      </c>
      <c r="G2" s="35">
        <f>IF(F2="","",VLOOKUP($B2,SECTION_SETS!$A$2:$J$311,7,FALSE))</f>
        <v>11</v>
      </c>
      <c r="H2" s="35">
        <f>IF(G2="","",VLOOKUP($B2,SECTION_SETS!$A$2:$J$311,6,FALSE))</f>
        <v>11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11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40000</v>
      </c>
      <c r="E3" s="35">
        <f>IF(D3="","",VLOOKUP($B3,SECTION_SETS!$A$2:$J$311,4,FALSE))</f>
        <v>11</v>
      </c>
      <c r="F3" s="35">
        <f>IF(E3="","",VLOOKUP($B3,SECTION_SETS!$A$2:$J$311,5,FALSE))</f>
        <v>3800000000</v>
      </c>
      <c r="G3" s="35">
        <f>IF(F3="","",VLOOKUP($B3,SECTION_SETS!$A$2:$J$311,7,FALSE))</f>
        <v>11</v>
      </c>
      <c r="H3" s="35">
        <f>IF(G3="","",VLOOKUP($B3,SECTION_SETS!$A$2:$J$311,6,FALSE))</f>
        <v>11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11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20000</v>
      </c>
      <c r="E4" s="35">
        <f>IF(D4="","",VLOOKUP($B4,SECTION_SETS!$A$2:$J$311,4,FALSE))</f>
        <v>11</v>
      </c>
      <c r="F4" s="35">
        <f>IF(E4="","",VLOOKUP($B4,SECTION_SETS!$A$2:$J$311,5,FALSE))</f>
        <v>1500000000</v>
      </c>
      <c r="G4" s="35">
        <f>IF(F4="","",VLOOKUP($B4,SECTION_SETS!$A$2:$J$311,7,FALSE))</f>
        <v>11</v>
      </c>
      <c r="H4" s="35">
        <f>IF(G4="","",VLOOKUP($B4,SECTION_SETS!$A$2:$J$311,6,FALSE))</f>
        <v>11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11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2020-11-10T07:05:23Z</dcterms:modified>
</cp:coreProperties>
</file>