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cfro\Google Drive\Engineering\Toolbox\Python\MSApy\Verification\"/>
    </mc:Choice>
  </mc:AlternateContent>
  <xr:revisionPtr revIDLastSave="0" documentId="13_ncr:1_{FA926D86-0EAC-491E-9286-FB30212756E4}" xr6:coauthVersionLast="45" xr6:coauthVersionMax="45" xr10:uidLastSave="{00000000-0000-0000-0000-000000000000}"/>
  <bookViews>
    <workbookView xWindow="-110" yWindow="-110" windowWidth="19420" windowHeight="10420" firstSheet="1" activeTab="7" xr2:uid="{00000000-000D-0000-FFFF-FFFF00000000}"/>
  </bookViews>
  <sheets>
    <sheet name="USER GUIDE" sheetId="7" r:id="rId1"/>
    <sheet name="SECTION_SETS" sheetId="8" r:id="rId2"/>
    <sheet name="Verification" sheetId="9" r:id="rId3"/>
    <sheet name="node_coord" sheetId="1" r:id="rId4"/>
    <sheet name="connectivity" sheetId="5" r:id="rId5"/>
    <sheet name="fixity" sheetId="2" r:id="rId6"/>
    <sheet name="nodal_load" sheetId="3" r:id="rId7"/>
    <sheet name="member_load" sheetId="4" r:id="rId8"/>
    <sheet name="sec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D6" i="6" l="1"/>
  <c r="E6" i="6" s="1"/>
  <c r="F6" i="6" s="1"/>
  <c r="D7" i="6"/>
  <c r="E7" i="6" s="1"/>
  <c r="F7" i="6" s="1"/>
  <c r="D10" i="6"/>
  <c r="E10" i="6" s="1"/>
  <c r="F10" i="6" s="1"/>
  <c r="D11" i="6"/>
  <c r="E11" i="6" s="1"/>
  <c r="F11" i="6" s="1"/>
  <c r="D14" i="6"/>
  <c r="E14" i="6" s="1"/>
  <c r="F14" i="6" s="1"/>
  <c r="D15" i="6"/>
  <c r="E15" i="6" s="1"/>
  <c r="F15" i="6" s="1"/>
  <c r="D18" i="6"/>
  <c r="E18" i="6" s="1"/>
  <c r="F18" i="6" s="1"/>
  <c r="D19" i="6"/>
  <c r="E19" i="6" s="1"/>
  <c r="F19" i="6" s="1"/>
  <c r="D22" i="6"/>
  <c r="E22" i="6" s="1"/>
  <c r="F22" i="6" s="1"/>
  <c r="D23" i="6"/>
  <c r="E23" i="6" s="1"/>
  <c r="F23" i="6" s="1"/>
  <c r="C24" i="6"/>
  <c r="D24" i="6" s="1"/>
  <c r="E24" i="6" s="1"/>
  <c r="F24" i="6" s="1"/>
  <c r="C25" i="6"/>
  <c r="D25" i="6" s="1"/>
  <c r="E25" i="6" s="1"/>
  <c r="F25" i="6" s="1"/>
  <c r="C26" i="6"/>
  <c r="D26" i="6" s="1"/>
  <c r="E26" i="6" s="1"/>
  <c r="F26" i="6" s="1"/>
  <c r="C27" i="6"/>
  <c r="D27" i="6" s="1"/>
  <c r="E27" i="6" s="1"/>
  <c r="F27" i="6" s="1"/>
  <c r="C28" i="6"/>
  <c r="D28" i="6" s="1"/>
  <c r="E28" i="6" s="1"/>
  <c r="F28" i="6" s="1"/>
  <c r="C29" i="6"/>
  <c r="D29" i="6" s="1"/>
  <c r="E29" i="6" s="1"/>
  <c r="F29" i="6" s="1"/>
  <c r="C30" i="6"/>
  <c r="D30" i="6" s="1"/>
  <c r="E30" i="6" s="1"/>
  <c r="F30" i="6" s="1"/>
  <c r="C31" i="6"/>
  <c r="D31" i="6" s="1"/>
  <c r="E31" i="6" s="1"/>
  <c r="F31" i="6" s="1"/>
  <c r="C32" i="6"/>
  <c r="D32" i="6" s="1"/>
  <c r="E32" i="6" s="1"/>
  <c r="F32" i="6" s="1"/>
  <c r="C33" i="6"/>
  <c r="D33" i="6" s="1"/>
  <c r="E33" i="6" s="1"/>
  <c r="F33" i="6" s="1"/>
  <c r="C34" i="6"/>
  <c r="D34" i="6" s="1"/>
  <c r="E34" i="6" s="1"/>
  <c r="F34" i="6" s="1"/>
  <c r="C35" i="6"/>
  <c r="D35" i="6" s="1"/>
  <c r="E35" i="6" s="1"/>
  <c r="F35" i="6" s="1"/>
  <c r="C36" i="6"/>
  <c r="D36" i="6" s="1"/>
  <c r="E36" i="6" s="1"/>
  <c r="F36" i="6" s="1"/>
  <c r="C37" i="6"/>
  <c r="D37" i="6" s="1"/>
  <c r="E37" i="6" s="1"/>
  <c r="F37" i="6" s="1"/>
  <c r="C38" i="6"/>
  <c r="D38" i="6" s="1"/>
  <c r="E38" i="6" s="1"/>
  <c r="F38" i="6" s="1"/>
  <c r="C39" i="6"/>
  <c r="D39" i="6" s="1"/>
  <c r="E39" i="6" s="1"/>
  <c r="F39" i="6" s="1"/>
  <c r="C40" i="6"/>
  <c r="D40" i="6" s="1"/>
  <c r="E40" i="6" s="1"/>
  <c r="F40" i="6" s="1"/>
  <c r="C41" i="6"/>
  <c r="D41" i="6" s="1"/>
  <c r="E41" i="6" s="1"/>
  <c r="F41" i="6" s="1"/>
  <c r="C42" i="6"/>
  <c r="D42" i="6" s="1"/>
  <c r="E42" i="6" s="1"/>
  <c r="F42" i="6" s="1"/>
  <c r="G42" i="6" s="1"/>
  <c r="H42" i="6" s="1"/>
  <c r="I42" i="6" s="1"/>
  <c r="J42" i="6" s="1"/>
  <c r="K42" i="6" s="1"/>
  <c r="C43" i="6"/>
  <c r="D43" i="6" s="1"/>
  <c r="E43" i="6" s="1"/>
  <c r="F43" i="6" s="1"/>
  <c r="C44" i="6"/>
  <c r="D44" i="6" s="1"/>
  <c r="E44" i="6" s="1"/>
  <c r="F44" i="6" s="1"/>
  <c r="C45" i="6"/>
  <c r="D45" i="6" s="1"/>
  <c r="E45" i="6" s="1"/>
  <c r="F45" i="6" s="1"/>
  <c r="C46" i="6"/>
  <c r="D46" i="6" s="1"/>
  <c r="E46" i="6" s="1"/>
  <c r="F46" i="6" s="1"/>
  <c r="C47" i="6"/>
  <c r="D47" i="6" s="1"/>
  <c r="E47" i="6" s="1"/>
  <c r="F47" i="6" s="1"/>
  <c r="C48" i="6"/>
  <c r="D48" i="6" s="1"/>
  <c r="E48" i="6" s="1"/>
  <c r="F48" i="6" s="1"/>
  <c r="C49" i="6"/>
  <c r="D49" i="6" s="1"/>
  <c r="E49" i="6" s="1"/>
  <c r="F49" i="6" s="1"/>
  <c r="C50" i="6"/>
  <c r="D50" i="6" s="1"/>
  <c r="E50" i="6" s="1"/>
  <c r="F50" i="6" s="1"/>
  <c r="C51" i="6"/>
  <c r="D51" i="6" s="1"/>
  <c r="E51" i="6" s="1"/>
  <c r="F51" i="6" s="1"/>
  <c r="C52" i="6"/>
  <c r="D52" i="6" s="1"/>
  <c r="E52" i="6" s="1"/>
  <c r="F52" i="6" s="1"/>
  <c r="C53" i="6"/>
  <c r="D53" i="6" s="1"/>
  <c r="E53" i="6" s="1"/>
  <c r="F53" i="6" s="1"/>
  <c r="C54" i="6"/>
  <c r="D54" i="6" s="1"/>
  <c r="E54" i="6" s="1"/>
  <c r="F54" i="6" s="1"/>
  <c r="C55" i="6"/>
  <c r="D55" i="6" s="1"/>
  <c r="E55" i="6" s="1"/>
  <c r="F55" i="6" s="1"/>
  <c r="C56" i="6"/>
  <c r="D56" i="6" s="1"/>
  <c r="E56" i="6" s="1"/>
  <c r="F56" i="6" s="1"/>
  <c r="C57" i="6"/>
  <c r="D57" i="6" s="1"/>
  <c r="E57" i="6" s="1"/>
  <c r="F57" i="6" s="1"/>
  <c r="C58" i="6"/>
  <c r="D58" i="6" s="1"/>
  <c r="E58" i="6" s="1"/>
  <c r="F58" i="6" s="1"/>
  <c r="C59" i="6"/>
  <c r="D59" i="6" s="1"/>
  <c r="E59" i="6" s="1"/>
  <c r="F59" i="6" s="1"/>
  <c r="C60" i="6"/>
  <c r="D60" i="6" s="1"/>
  <c r="E60" i="6" s="1"/>
  <c r="F60" i="6" s="1"/>
  <c r="C61" i="6"/>
  <c r="D61" i="6" s="1"/>
  <c r="E61" i="6" s="1"/>
  <c r="F61" i="6" s="1"/>
  <c r="C62" i="6"/>
  <c r="D62" i="6" s="1"/>
  <c r="E62" i="6" s="1"/>
  <c r="F62" i="6" s="1"/>
  <c r="C63" i="6"/>
  <c r="D63" i="6" s="1"/>
  <c r="E63" i="6" s="1"/>
  <c r="F63" i="6" s="1"/>
  <c r="C64" i="6"/>
  <c r="D64" i="6" s="1"/>
  <c r="E64" i="6" s="1"/>
  <c r="F64" i="6" s="1"/>
  <c r="C65" i="6"/>
  <c r="D65" i="6" s="1"/>
  <c r="E65" i="6" s="1"/>
  <c r="F65" i="6" s="1"/>
  <c r="C66" i="6"/>
  <c r="D66" i="6" s="1"/>
  <c r="E66" i="6" s="1"/>
  <c r="F66" i="6" s="1"/>
  <c r="C67" i="6"/>
  <c r="D67" i="6" s="1"/>
  <c r="E67" i="6" s="1"/>
  <c r="F67" i="6" s="1"/>
  <c r="C68" i="6"/>
  <c r="D68" i="6" s="1"/>
  <c r="E68" i="6" s="1"/>
  <c r="F68" i="6" s="1"/>
  <c r="C69" i="6"/>
  <c r="D69" i="6" s="1"/>
  <c r="E69" i="6" s="1"/>
  <c r="F69" i="6" s="1"/>
  <c r="C70" i="6"/>
  <c r="D70" i="6" s="1"/>
  <c r="E70" i="6" s="1"/>
  <c r="F70" i="6" s="1"/>
  <c r="C71" i="6"/>
  <c r="D71" i="6" s="1"/>
  <c r="E71" i="6" s="1"/>
  <c r="F71" i="6" s="1"/>
  <c r="C72" i="6"/>
  <c r="D72" i="6" s="1"/>
  <c r="E72" i="6" s="1"/>
  <c r="F72" i="6" s="1"/>
  <c r="C73" i="6"/>
  <c r="D73" i="6" s="1"/>
  <c r="E73" i="6" s="1"/>
  <c r="F73" i="6" s="1"/>
  <c r="C74" i="6"/>
  <c r="D74" i="6" s="1"/>
  <c r="E74" i="6" s="1"/>
  <c r="F74" i="6" s="1"/>
  <c r="C75" i="6"/>
  <c r="D75" i="6" s="1"/>
  <c r="E75" i="6" s="1"/>
  <c r="F75" i="6" s="1"/>
  <c r="C76" i="6"/>
  <c r="D76" i="6" s="1"/>
  <c r="E76" i="6" s="1"/>
  <c r="F76" i="6" s="1"/>
  <c r="C77" i="6"/>
  <c r="D77" i="6" s="1"/>
  <c r="E77" i="6" s="1"/>
  <c r="F77" i="6" s="1"/>
  <c r="C78" i="6"/>
  <c r="D78" i="6" s="1"/>
  <c r="E78" i="6" s="1"/>
  <c r="F78" i="6" s="1"/>
  <c r="C79" i="6"/>
  <c r="D79" i="6" s="1"/>
  <c r="E79" i="6" s="1"/>
  <c r="F79" i="6" s="1"/>
  <c r="C80" i="6"/>
  <c r="D80" i="6" s="1"/>
  <c r="E80" i="6" s="1"/>
  <c r="F80" i="6" s="1"/>
  <c r="C81" i="6"/>
  <c r="D81" i="6" s="1"/>
  <c r="E81" i="6" s="1"/>
  <c r="F81" i="6" s="1"/>
  <c r="C82" i="6"/>
  <c r="D82" i="6" s="1"/>
  <c r="E82" i="6" s="1"/>
  <c r="F82" i="6" s="1"/>
  <c r="C83" i="6"/>
  <c r="D83" i="6" s="1"/>
  <c r="E83" i="6" s="1"/>
  <c r="F83" i="6" s="1"/>
  <c r="C84" i="6"/>
  <c r="D84" i="6" s="1"/>
  <c r="E84" i="6" s="1"/>
  <c r="F84" i="6" s="1"/>
  <c r="C85" i="6"/>
  <c r="D85" i="6" s="1"/>
  <c r="E85" i="6" s="1"/>
  <c r="F85" i="6" s="1"/>
  <c r="C86" i="6"/>
  <c r="D86" i="6" s="1"/>
  <c r="E86" i="6" s="1"/>
  <c r="F86" i="6" s="1"/>
  <c r="C87" i="6"/>
  <c r="D87" i="6" s="1"/>
  <c r="E87" i="6" s="1"/>
  <c r="F87" i="6" s="1"/>
  <c r="C88" i="6"/>
  <c r="D88" i="6" s="1"/>
  <c r="E88" i="6" s="1"/>
  <c r="F88" i="6" s="1"/>
  <c r="C89" i="6"/>
  <c r="D89" i="6" s="1"/>
  <c r="E89" i="6" s="1"/>
  <c r="F89" i="6" s="1"/>
  <c r="G89" i="6" s="1"/>
  <c r="H89" i="6" s="1"/>
  <c r="I89" i="6" s="1"/>
  <c r="J89" i="6" s="1"/>
  <c r="K89" i="6" s="1"/>
  <c r="C90" i="6"/>
  <c r="D90" i="6" s="1"/>
  <c r="E90" i="6" s="1"/>
  <c r="F90" i="6" s="1"/>
  <c r="C91" i="6"/>
  <c r="D91" i="6" s="1"/>
  <c r="E91" i="6" s="1"/>
  <c r="F91" i="6" s="1"/>
  <c r="C92" i="6"/>
  <c r="D92" i="6" s="1"/>
  <c r="E92" i="6" s="1"/>
  <c r="F92" i="6" s="1"/>
  <c r="C93" i="6"/>
  <c r="D93" i="6" s="1"/>
  <c r="E93" i="6" s="1"/>
  <c r="F93" i="6" s="1"/>
  <c r="C94" i="6"/>
  <c r="D94" i="6" s="1"/>
  <c r="E94" i="6" s="1"/>
  <c r="F94" i="6" s="1"/>
  <c r="C95" i="6"/>
  <c r="D95" i="6" s="1"/>
  <c r="E95" i="6" s="1"/>
  <c r="F95" i="6" s="1"/>
  <c r="C96" i="6"/>
  <c r="D96" i="6" s="1"/>
  <c r="E96" i="6" s="1"/>
  <c r="F96" i="6" s="1"/>
  <c r="C97" i="6"/>
  <c r="D97" i="6" s="1"/>
  <c r="E97" i="6" s="1"/>
  <c r="F97" i="6" s="1"/>
  <c r="C98" i="6"/>
  <c r="D98" i="6" s="1"/>
  <c r="E98" i="6" s="1"/>
  <c r="F98" i="6" s="1"/>
  <c r="C99" i="6"/>
  <c r="D99" i="6" s="1"/>
  <c r="E99" i="6" s="1"/>
  <c r="F99" i="6" s="1"/>
  <c r="C100" i="6"/>
  <c r="D100" i="6" s="1"/>
  <c r="E100" i="6" s="1"/>
  <c r="F100" i="6" s="1"/>
  <c r="C101" i="6"/>
  <c r="D101" i="6" s="1"/>
  <c r="E101" i="6" s="1"/>
  <c r="F101" i="6" s="1"/>
  <c r="D3" i="6"/>
  <c r="E3" i="6" s="1"/>
  <c r="F3" i="6" s="1"/>
  <c r="G3" i="6" s="1"/>
  <c r="H3" i="6" s="1"/>
  <c r="D4" i="6"/>
  <c r="E4" i="6" s="1"/>
  <c r="F4" i="6" s="1"/>
  <c r="D5" i="6"/>
  <c r="E5" i="6" s="1"/>
  <c r="F5" i="6" s="1"/>
  <c r="D8" i="6"/>
  <c r="E8" i="6" s="1"/>
  <c r="F8" i="6" s="1"/>
  <c r="D9" i="6"/>
  <c r="E9" i="6" s="1"/>
  <c r="F9" i="6" s="1"/>
  <c r="D12" i="6"/>
  <c r="E12" i="6" s="1"/>
  <c r="F12" i="6" s="1"/>
  <c r="D13" i="6"/>
  <c r="E13" i="6" s="1"/>
  <c r="F13" i="6" s="1"/>
  <c r="D16" i="6"/>
  <c r="E16" i="6" s="1"/>
  <c r="F16" i="6" s="1"/>
  <c r="D17" i="6"/>
  <c r="E17" i="6" s="1"/>
  <c r="F17" i="6" s="1"/>
  <c r="D20" i="6"/>
  <c r="E20" i="6" s="1"/>
  <c r="F20" i="6" s="1"/>
  <c r="D21" i="6"/>
  <c r="E21" i="6" s="1"/>
  <c r="F21" i="6" s="1"/>
  <c r="G77" i="6" l="1"/>
  <c r="H77" i="6" s="1"/>
  <c r="I77" i="6" s="1"/>
  <c r="J77" i="6" s="1"/>
  <c r="K77" i="6" s="1"/>
  <c r="G65" i="6"/>
  <c r="H65" i="6" s="1"/>
  <c r="I65" i="6" s="1"/>
  <c r="J65" i="6" s="1"/>
  <c r="K65" i="6" s="1"/>
  <c r="G61" i="6"/>
  <c r="H61" i="6" s="1"/>
  <c r="I61" i="6" s="1"/>
  <c r="J61" i="6" s="1"/>
  <c r="K61" i="6" s="1"/>
  <c r="G57" i="6"/>
  <c r="H57" i="6" s="1"/>
  <c r="I57" i="6" s="1"/>
  <c r="J57" i="6" s="1"/>
  <c r="K57" i="6" s="1"/>
  <c r="G53" i="6"/>
  <c r="H53" i="6" s="1"/>
  <c r="I53" i="6" s="1"/>
  <c r="J53" i="6" s="1"/>
  <c r="K53" i="6" s="1"/>
  <c r="G49" i="6"/>
  <c r="H49" i="6" s="1"/>
  <c r="I49" i="6" s="1"/>
  <c r="J49" i="6" s="1"/>
  <c r="K49" i="6" s="1"/>
  <c r="G25" i="6"/>
  <c r="H25" i="6" s="1"/>
  <c r="I25" i="6" s="1"/>
  <c r="J25" i="6" s="1"/>
  <c r="K25" i="6" s="1"/>
  <c r="G55" i="6"/>
  <c r="H55" i="6" s="1"/>
  <c r="I55" i="6" s="1"/>
  <c r="J55" i="6" s="1"/>
  <c r="K55" i="6" s="1"/>
  <c r="G50" i="6"/>
  <c r="H50" i="6" s="1"/>
  <c r="I50" i="6" s="1"/>
  <c r="J50" i="6" s="1"/>
  <c r="K50" i="6" s="1"/>
  <c r="G37" i="6"/>
  <c r="H37" i="6" s="1"/>
  <c r="I37" i="6" s="1"/>
  <c r="J37" i="6" s="1"/>
  <c r="K37" i="6" s="1"/>
  <c r="G33" i="6"/>
  <c r="H33" i="6" s="1"/>
  <c r="I33" i="6" s="1"/>
  <c r="J33" i="6" s="1"/>
  <c r="K33" i="6" s="1"/>
  <c r="G29" i="6"/>
  <c r="H29" i="6" s="1"/>
  <c r="I29" i="6" s="1"/>
  <c r="J29" i="6" s="1"/>
  <c r="K29" i="6" s="1"/>
  <c r="G24" i="6"/>
  <c r="H24" i="6" s="1"/>
  <c r="I24" i="6" s="1"/>
  <c r="J24" i="6" s="1"/>
  <c r="K24" i="6" s="1"/>
  <c r="G96" i="6"/>
  <c r="H96" i="6" s="1"/>
  <c r="I96" i="6" s="1"/>
  <c r="J96" i="6" s="1"/>
  <c r="K96" i="6" s="1"/>
  <c r="G79" i="6"/>
  <c r="H79" i="6" s="1"/>
  <c r="I79" i="6" s="1"/>
  <c r="J79" i="6" s="1"/>
  <c r="K79" i="6" s="1"/>
  <c r="G71" i="6"/>
  <c r="H71" i="6" s="1"/>
  <c r="I71" i="6" s="1"/>
  <c r="J71" i="6" s="1"/>
  <c r="K71" i="6" s="1"/>
  <c r="G54" i="6"/>
  <c r="H54" i="6" s="1"/>
  <c r="I54" i="6" s="1"/>
  <c r="J54" i="6" s="1"/>
  <c r="K54" i="6" s="1"/>
  <c r="G36" i="6"/>
  <c r="H36" i="6" s="1"/>
  <c r="I36" i="6" s="1"/>
  <c r="J36" i="6" s="1"/>
  <c r="K36" i="6" s="1"/>
  <c r="G28" i="6"/>
  <c r="H28" i="6" s="1"/>
  <c r="I28" i="6" s="1"/>
  <c r="J28" i="6" s="1"/>
  <c r="K28" i="6" s="1"/>
  <c r="G100" i="6"/>
  <c r="H100" i="6" s="1"/>
  <c r="I100" i="6" s="1"/>
  <c r="J100" i="6" s="1"/>
  <c r="K100" i="6" s="1"/>
  <c r="G92" i="6"/>
  <c r="H92" i="6" s="1"/>
  <c r="I92" i="6" s="1"/>
  <c r="J92" i="6" s="1"/>
  <c r="K92" i="6" s="1"/>
  <c r="G84" i="6"/>
  <c r="H84" i="6" s="1"/>
  <c r="I84" i="6" s="1"/>
  <c r="J84" i="6" s="1"/>
  <c r="K84" i="6" s="1"/>
  <c r="G75" i="6"/>
  <c r="H75" i="6" s="1"/>
  <c r="I75" i="6" s="1"/>
  <c r="J75" i="6" s="1"/>
  <c r="K75" i="6" s="1"/>
  <c r="G66" i="6"/>
  <c r="H66" i="6" s="1"/>
  <c r="I66" i="6" s="1"/>
  <c r="J66" i="6" s="1"/>
  <c r="K66" i="6" s="1"/>
  <c r="G44" i="6"/>
  <c r="H44" i="6" s="1"/>
  <c r="I44" i="6" s="1"/>
  <c r="J44" i="6" s="1"/>
  <c r="K44" i="6" s="1"/>
  <c r="G40" i="6"/>
  <c r="H40" i="6" s="1"/>
  <c r="I40" i="6" s="1"/>
  <c r="J40" i="6" s="1"/>
  <c r="K40" i="6" s="1"/>
  <c r="G32" i="6"/>
  <c r="H32" i="6" s="1"/>
  <c r="I32" i="6" s="1"/>
  <c r="J32" i="6" s="1"/>
  <c r="K32" i="6" s="1"/>
  <c r="G99" i="6"/>
  <c r="H99" i="6" s="1"/>
  <c r="I99" i="6" s="1"/>
  <c r="J99" i="6" s="1"/>
  <c r="K99" i="6" s="1"/>
  <c r="G95" i="6"/>
  <c r="H95" i="6" s="1"/>
  <c r="I95" i="6" s="1"/>
  <c r="J95" i="6" s="1"/>
  <c r="K95" i="6" s="1"/>
  <c r="G91" i="6"/>
  <c r="H91" i="6" s="1"/>
  <c r="I91" i="6" s="1"/>
  <c r="J91" i="6" s="1"/>
  <c r="K91" i="6" s="1"/>
  <c r="G88" i="6"/>
  <c r="H88" i="6" s="1"/>
  <c r="I88" i="6" s="1"/>
  <c r="J88" i="6" s="1"/>
  <c r="K88" i="6" s="1"/>
  <c r="G82" i="6"/>
  <c r="H82" i="6" s="1"/>
  <c r="I82" i="6" s="1"/>
  <c r="J82" i="6" s="1"/>
  <c r="K82" i="6" s="1"/>
  <c r="G78" i="6"/>
  <c r="H78" i="6" s="1"/>
  <c r="I78" i="6" s="1"/>
  <c r="J78" i="6" s="1"/>
  <c r="K78" i="6" s="1"/>
  <c r="G74" i="6"/>
  <c r="H74" i="6" s="1"/>
  <c r="I74" i="6" s="1"/>
  <c r="J74" i="6" s="1"/>
  <c r="K74" i="6" s="1"/>
  <c r="G70" i="6"/>
  <c r="H70" i="6" s="1"/>
  <c r="I70" i="6" s="1"/>
  <c r="J70" i="6" s="1"/>
  <c r="K70" i="6" s="1"/>
  <c r="G48" i="6"/>
  <c r="H48" i="6" s="1"/>
  <c r="I48" i="6" s="1"/>
  <c r="J48" i="6" s="1"/>
  <c r="K48" i="6" s="1"/>
  <c r="G39" i="6"/>
  <c r="H39" i="6" s="1"/>
  <c r="I39" i="6" s="1"/>
  <c r="J39" i="6" s="1"/>
  <c r="K39" i="6" s="1"/>
  <c r="G35" i="6"/>
  <c r="H35" i="6" s="1"/>
  <c r="I35" i="6" s="1"/>
  <c r="J35" i="6" s="1"/>
  <c r="K35" i="6" s="1"/>
  <c r="G31" i="6"/>
  <c r="H31" i="6" s="1"/>
  <c r="I31" i="6" s="1"/>
  <c r="J31" i="6" s="1"/>
  <c r="K31" i="6" s="1"/>
  <c r="G27" i="6"/>
  <c r="H27" i="6" s="1"/>
  <c r="I27" i="6" s="1"/>
  <c r="J27" i="6" s="1"/>
  <c r="K27" i="6" s="1"/>
  <c r="G87" i="6"/>
  <c r="H87" i="6" s="1"/>
  <c r="I87" i="6" s="1"/>
  <c r="J87" i="6" s="1"/>
  <c r="K87" i="6" s="1"/>
  <c r="G83" i="6"/>
  <c r="H83" i="6" s="1"/>
  <c r="I83" i="6" s="1"/>
  <c r="J83" i="6" s="1"/>
  <c r="K83" i="6" s="1"/>
  <c r="G67" i="6"/>
  <c r="H67" i="6" s="1"/>
  <c r="I67" i="6" s="1"/>
  <c r="J67" i="6" s="1"/>
  <c r="K67" i="6" s="1"/>
  <c r="G63" i="6"/>
  <c r="H63" i="6" s="1"/>
  <c r="I63" i="6" s="1"/>
  <c r="J63" i="6" s="1"/>
  <c r="K63" i="6" s="1"/>
  <c r="G59" i="6"/>
  <c r="H59" i="6" s="1"/>
  <c r="I59" i="6" s="1"/>
  <c r="J59" i="6" s="1"/>
  <c r="K59" i="6" s="1"/>
  <c r="G51" i="6"/>
  <c r="H51" i="6" s="1"/>
  <c r="I51" i="6" s="1"/>
  <c r="J51" i="6" s="1"/>
  <c r="K51" i="6" s="1"/>
  <c r="G47" i="6"/>
  <c r="H47" i="6" s="1"/>
  <c r="I47" i="6" s="1"/>
  <c r="J47" i="6" s="1"/>
  <c r="K47" i="6" s="1"/>
  <c r="G43" i="6"/>
  <c r="H43" i="6" s="1"/>
  <c r="I43" i="6" s="1"/>
  <c r="J43" i="6" s="1"/>
  <c r="K43" i="6" s="1"/>
  <c r="G23" i="6"/>
  <c r="H23" i="6" s="1"/>
  <c r="I23" i="6" s="1"/>
  <c r="J23" i="6" s="1"/>
  <c r="K23" i="6" s="1"/>
  <c r="G101" i="6"/>
  <c r="H101" i="6" s="1"/>
  <c r="I101" i="6" s="1"/>
  <c r="J101" i="6" s="1"/>
  <c r="K101" i="6" s="1"/>
  <c r="G97" i="6"/>
  <c r="H97" i="6" s="1"/>
  <c r="I97" i="6" s="1"/>
  <c r="J97" i="6" s="1"/>
  <c r="K97" i="6" s="1"/>
  <c r="G93" i="6"/>
  <c r="H93" i="6" s="1"/>
  <c r="I93" i="6" s="1"/>
  <c r="J93" i="6" s="1"/>
  <c r="K93" i="6" s="1"/>
  <c r="G85" i="6"/>
  <c r="H85" i="6" s="1"/>
  <c r="I85" i="6" s="1"/>
  <c r="J85" i="6" s="1"/>
  <c r="K85" i="6" s="1"/>
  <c r="G80" i="6"/>
  <c r="H80" i="6" s="1"/>
  <c r="I80" i="6" s="1"/>
  <c r="J80" i="6" s="1"/>
  <c r="K80" i="6" s="1"/>
  <c r="G76" i="6"/>
  <c r="H76" i="6" s="1"/>
  <c r="I76" i="6" s="1"/>
  <c r="J76" i="6" s="1"/>
  <c r="K76" i="6" s="1"/>
  <c r="G72" i="6"/>
  <c r="H72" i="6" s="1"/>
  <c r="I72" i="6" s="1"/>
  <c r="J72" i="6" s="1"/>
  <c r="K72" i="6" s="1"/>
  <c r="G68" i="6"/>
  <c r="H68" i="6" s="1"/>
  <c r="I68" i="6" s="1"/>
  <c r="J68" i="6" s="1"/>
  <c r="K68" i="6" s="1"/>
  <c r="G62" i="6"/>
  <c r="H62" i="6" s="1"/>
  <c r="I62" i="6" s="1"/>
  <c r="J62" i="6" s="1"/>
  <c r="K62" i="6" s="1"/>
  <c r="G58" i="6"/>
  <c r="H58" i="6" s="1"/>
  <c r="I58" i="6" s="1"/>
  <c r="J58" i="6" s="1"/>
  <c r="K58" i="6" s="1"/>
  <c r="G45" i="6"/>
  <c r="H45" i="6" s="1"/>
  <c r="I45" i="6" s="1"/>
  <c r="J45" i="6" s="1"/>
  <c r="K45" i="6" s="1"/>
  <c r="G41" i="6"/>
  <c r="H41" i="6" s="1"/>
  <c r="I41" i="6" s="1"/>
  <c r="J41" i="6" s="1"/>
  <c r="K41" i="6" s="1"/>
  <c r="G98" i="6"/>
  <c r="H98" i="6" s="1"/>
  <c r="I98" i="6" s="1"/>
  <c r="J98" i="6" s="1"/>
  <c r="K98" i="6" s="1"/>
  <c r="G94" i="6"/>
  <c r="H94" i="6" s="1"/>
  <c r="I94" i="6" s="1"/>
  <c r="J94" i="6" s="1"/>
  <c r="K94" i="6" s="1"/>
  <c r="G90" i="6"/>
  <c r="H90" i="6" s="1"/>
  <c r="I90" i="6" s="1"/>
  <c r="J90" i="6" s="1"/>
  <c r="K90" i="6" s="1"/>
  <c r="G86" i="6"/>
  <c r="H86" i="6" s="1"/>
  <c r="I86" i="6" s="1"/>
  <c r="J86" i="6" s="1"/>
  <c r="K86" i="6" s="1"/>
  <c r="G81" i="6"/>
  <c r="H81" i="6" s="1"/>
  <c r="I81" i="6" s="1"/>
  <c r="J81" i="6" s="1"/>
  <c r="K81" i="6" s="1"/>
  <c r="G73" i="6"/>
  <c r="H73" i="6" s="1"/>
  <c r="I73" i="6" s="1"/>
  <c r="J73" i="6" s="1"/>
  <c r="K73" i="6" s="1"/>
  <c r="G69" i="6"/>
  <c r="H69" i="6" s="1"/>
  <c r="I69" i="6" s="1"/>
  <c r="J69" i="6" s="1"/>
  <c r="K69" i="6" s="1"/>
  <c r="G64" i="6"/>
  <c r="H64" i="6" s="1"/>
  <c r="I64" i="6" s="1"/>
  <c r="J64" i="6" s="1"/>
  <c r="K64" i="6" s="1"/>
  <c r="G60" i="6"/>
  <c r="H60" i="6" s="1"/>
  <c r="I60" i="6" s="1"/>
  <c r="J60" i="6" s="1"/>
  <c r="K60" i="6" s="1"/>
  <c r="G56" i="6"/>
  <c r="H56" i="6" s="1"/>
  <c r="I56" i="6" s="1"/>
  <c r="J56" i="6" s="1"/>
  <c r="K56" i="6" s="1"/>
  <c r="G52" i="6"/>
  <c r="H52" i="6" s="1"/>
  <c r="I52" i="6" s="1"/>
  <c r="J52" i="6" s="1"/>
  <c r="K52" i="6" s="1"/>
  <c r="G46" i="6"/>
  <c r="H46" i="6" s="1"/>
  <c r="I46" i="6" s="1"/>
  <c r="J46" i="6" s="1"/>
  <c r="K46" i="6" s="1"/>
  <c r="G38" i="6"/>
  <c r="H38" i="6" s="1"/>
  <c r="I38" i="6" s="1"/>
  <c r="J38" i="6" s="1"/>
  <c r="K38" i="6" s="1"/>
  <c r="G34" i="6"/>
  <c r="H34" i="6" s="1"/>
  <c r="I34" i="6" s="1"/>
  <c r="J34" i="6" s="1"/>
  <c r="K34" i="6" s="1"/>
  <c r="G30" i="6"/>
  <c r="H30" i="6" s="1"/>
  <c r="I30" i="6" s="1"/>
  <c r="J30" i="6" s="1"/>
  <c r="K30" i="6" s="1"/>
  <c r="G26" i="6"/>
  <c r="H26" i="6" s="1"/>
  <c r="I26" i="6" s="1"/>
  <c r="J26" i="6" s="1"/>
  <c r="K26" i="6" s="1"/>
  <c r="G9" i="6"/>
  <c r="H9" i="6" s="1"/>
  <c r="I9" i="6" s="1"/>
  <c r="J9" i="6" s="1"/>
  <c r="K9" i="6" s="1"/>
  <c r="G16" i="6"/>
  <c r="H16" i="6" s="1"/>
  <c r="I16" i="6" s="1"/>
  <c r="J16" i="6" s="1"/>
  <c r="K16" i="6" s="1"/>
  <c r="G8" i="6"/>
  <c r="H8" i="6" s="1"/>
  <c r="I8" i="6" s="1"/>
  <c r="J8" i="6" s="1"/>
  <c r="K8" i="6" s="1"/>
  <c r="G19" i="6"/>
  <c r="H19" i="6" s="1"/>
  <c r="I19" i="6" s="1"/>
  <c r="J19" i="6" s="1"/>
  <c r="K19" i="6" s="1"/>
  <c r="G11" i="6"/>
  <c r="H11" i="6" s="1"/>
  <c r="I11" i="6" s="1"/>
  <c r="J11" i="6" s="1"/>
  <c r="K11" i="6" s="1"/>
  <c r="G21" i="6"/>
  <c r="H21" i="6" s="1"/>
  <c r="I21" i="6" s="1"/>
  <c r="J21" i="6" s="1"/>
  <c r="K21" i="6" s="1"/>
  <c r="G13" i="6"/>
  <c r="H13" i="6" s="1"/>
  <c r="I13" i="6" s="1"/>
  <c r="J13" i="6" s="1"/>
  <c r="K13" i="6" s="1"/>
  <c r="G5" i="6"/>
  <c r="H5" i="6" s="1"/>
  <c r="I5" i="6" s="1"/>
  <c r="J5" i="6" s="1"/>
  <c r="K5" i="6" s="1"/>
  <c r="G18" i="6"/>
  <c r="H18" i="6" s="1"/>
  <c r="I18" i="6" s="1"/>
  <c r="J18" i="6" s="1"/>
  <c r="K18" i="6" s="1"/>
  <c r="G10" i="6"/>
  <c r="H10" i="6" s="1"/>
  <c r="I10" i="6" s="1"/>
  <c r="J10" i="6" s="1"/>
  <c r="K10" i="6" s="1"/>
  <c r="G20" i="6"/>
  <c r="H20" i="6" s="1"/>
  <c r="I20" i="6" s="1"/>
  <c r="J20" i="6" s="1"/>
  <c r="K20" i="6" s="1"/>
  <c r="G12" i="6"/>
  <c r="H12" i="6" s="1"/>
  <c r="I12" i="6" s="1"/>
  <c r="J12" i="6" s="1"/>
  <c r="K12" i="6" s="1"/>
  <c r="G4" i="6"/>
  <c r="H4" i="6" s="1"/>
  <c r="I4" i="6" s="1"/>
  <c r="J4" i="6" s="1"/>
  <c r="K4" i="6" s="1"/>
  <c r="G15" i="6"/>
  <c r="H15" i="6" s="1"/>
  <c r="I15" i="6" s="1"/>
  <c r="J15" i="6" s="1"/>
  <c r="K15" i="6" s="1"/>
  <c r="G7" i="6"/>
  <c r="H7" i="6" s="1"/>
  <c r="I7" i="6" s="1"/>
  <c r="J7" i="6" s="1"/>
  <c r="K7" i="6" s="1"/>
  <c r="G17" i="6"/>
  <c r="H17" i="6" s="1"/>
  <c r="I17" i="6" s="1"/>
  <c r="J17" i="6" s="1"/>
  <c r="K17" i="6" s="1"/>
  <c r="G22" i="6"/>
  <c r="H22" i="6" s="1"/>
  <c r="I22" i="6" s="1"/>
  <c r="J22" i="6" s="1"/>
  <c r="K22" i="6" s="1"/>
  <c r="G14" i="6"/>
  <c r="H14" i="6" s="1"/>
  <c r="I14" i="6" s="1"/>
  <c r="J14" i="6" s="1"/>
  <c r="K14" i="6" s="1"/>
  <c r="G6" i="6"/>
  <c r="H6" i="6" s="1"/>
  <c r="I6" i="6" s="1"/>
  <c r="J6" i="6" s="1"/>
  <c r="K6" i="6" s="1"/>
  <c r="I3" i="6"/>
  <c r="J3" i="6" s="1"/>
  <c r="K3" i="6" s="1"/>
  <c r="D2" i="6"/>
  <c r="E2" i="6" s="1"/>
  <c r="F2" i="6" s="1"/>
  <c r="G2" i="6" s="1"/>
  <c r="H2" i="6" s="1"/>
  <c r="I2" i="6" s="1"/>
  <c r="J2" i="6" s="1"/>
  <c r="K2" i="6" s="1"/>
</calcChain>
</file>

<file path=xl/sharedStrings.xml><?xml version="1.0" encoding="utf-8"?>
<sst xmlns="http://schemas.openxmlformats.org/spreadsheetml/2006/main" count="523" uniqueCount="484">
  <si>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</si>
  <si>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</si>
  <si>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</si>
  <si>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</si>
  <si>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</si>
  <si>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</si>
  <si>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</si>
  <si>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</si>
  <si>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</si>
  <si>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</si>
  <si>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</si>
  <si>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</si>
  <si>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</si>
  <si>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</si>
  <si>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</si>
  <si>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</si>
  <si>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</si>
  <si>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</si>
  <si>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</si>
  <si>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</si>
  <si>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</si>
  <si>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</si>
  <si>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</si>
  <si>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</si>
  <si>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</si>
  <si>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</si>
  <si>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</si>
  <si>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</si>
  <si>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</si>
  <si>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</si>
  <si>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</si>
  <si>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</si>
  <si>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</si>
  <si>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</si>
  <si>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</si>
  <si>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</si>
  <si>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</si>
  <si>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</si>
  <si>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</si>
  <si>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</si>
  <si>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</si>
  <si>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</si>
  <si>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</si>
  <si>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</si>
  <si>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</si>
  <si>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</si>
  <si>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</si>
  <si>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</si>
  <si>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</si>
  <si>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</si>
  <si>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</si>
  <si>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</si>
  <si>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</si>
  <si>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</si>
  <si>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</si>
  <si>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</si>
  <si>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</si>
  <si>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</si>
  <si>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</si>
  <si>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</si>
  <si>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</si>
  <si>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</si>
  <si>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</si>
  <si>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</si>
  <si>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</si>
  <si>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</si>
  <si>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</si>
  <si>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</si>
  <si>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</si>
  <si>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</si>
  <si>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</si>
  <si>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</si>
  <si>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</si>
  <si>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</si>
  <si>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</si>
  <si>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</si>
  <si>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</si>
  <si>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</si>
  <si>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</si>
  <si>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</si>
  <si>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</si>
  <si>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</si>
  <si>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</si>
  <si>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</si>
  <si>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</si>
  <si>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</si>
  <si>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</si>
  <si>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</si>
  <si>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</si>
  <si>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</si>
  <si>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</si>
  <si>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</si>
  <si>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</si>
  <si>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</si>
  <si>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</si>
  <si>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</si>
  <si>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</si>
  <si>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</si>
  <si>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</si>
  <si>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</si>
  <si>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</si>
  <si>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</si>
  <si>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</si>
  <si>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</si>
  <si>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</si>
  <si>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</si>
  <si>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</si>
  <si>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</si>
  <si>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</si>
  <si>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</si>
  <si>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</si>
  <si>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</si>
  <si>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</si>
  <si>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</si>
  <si>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</si>
  <si>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</si>
  <si>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</si>
  <si>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</si>
  <si>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</si>
  <si>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</si>
  <si>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</si>
  <si>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</si>
  <si>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</si>
  <si>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</si>
  <si>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</si>
  <si>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</si>
  <si>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</si>
  <si>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</si>
  <si>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</si>
  <si>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</si>
  <si>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</si>
  <si>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</si>
  <si>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</si>
  <si>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</si>
  <si>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</si>
  <si>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</si>
  <si>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</si>
  <si>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</si>
  <si>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</si>
  <si>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</si>
  <si>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</si>
  <si>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</si>
  <si>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</si>
  <si>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</si>
  <si>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</si>
  <si>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</si>
  <si>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</si>
  <si>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</si>
  <si>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</si>
  <si>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</si>
  <si>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</si>
  <si>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</si>
  <si>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</si>
  <si>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</si>
  <si>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</si>
  <si>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</si>
  <si>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</si>
  <si>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</si>
  <si>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</si>
  <si>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</si>
  <si>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</si>
  <si>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</si>
  <si>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</si>
  <si>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</si>
  <si>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</si>
  <si>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</si>
  <si>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</si>
  <si>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</si>
  <si>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</si>
  <si>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</si>
  <si>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</si>
  <si>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</si>
  <si>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</si>
  <si>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</si>
  <si>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</si>
  <si>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</si>
  <si>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</si>
  <si>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</si>
  <si>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</si>
  <si>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</si>
  <si>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</si>
  <si>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</si>
  <si>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</si>
  <si>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</si>
  <si>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</si>
  <si>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</si>
  <si>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</si>
  <si>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</si>
  <si>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</si>
  <si>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</si>
  <si>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</si>
  <si>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</si>
  <si>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</si>
  <si>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</si>
  <si>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</si>
  <si>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</si>
  <si>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</si>
  <si>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</si>
  <si>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</si>
  <si>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</si>
  <si>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</si>
  <si>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</si>
  <si>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</si>
  <si>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</si>
  <si>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</si>
  <si>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</si>
  <si>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</si>
  <si>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</si>
  <si>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</si>
  <si>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</si>
  <si>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</si>
  <si>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</si>
  <si>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</si>
  <si>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</si>
  <si>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</si>
  <si>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</si>
  <si>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</si>
  <si>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</si>
  <si>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</si>
  <si>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</si>
  <si>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</si>
  <si>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</si>
  <si>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</si>
  <si>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</si>
  <si>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</si>
  <si>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</si>
  <si>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</si>
  <si>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</si>
  <si>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</si>
  <si>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</si>
  <si>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</si>
  <si>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</si>
  <si>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</si>
  <si>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</si>
  <si>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</si>
  <si>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</si>
  <si>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</si>
  <si>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</si>
  <si>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</si>
  <si>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</si>
  <si>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</si>
  <si>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</si>
  <si>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</si>
  <si>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</si>
  <si>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</si>
  <si>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</si>
  <si>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</si>
  <si>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</si>
  <si>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</si>
  <si>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</si>
  <si>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</si>
  <si>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</si>
  <si>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</si>
  <si>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</si>
  <si>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</si>
  <si>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</si>
  <si>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</si>
  <si>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</si>
  <si>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</si>
  <si>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</si>
  <si>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</si>
  <si>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</si>
  <si>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</si>
  <si>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</si>
  <si>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</si>
  <si>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</si>
  <si>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</si>
  <si>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</si>
  <si>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</si>
  <si>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</si>
  <si>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</si>
  <si>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</si>
  <si>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</si>
  <si>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</si>
  <si>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</si>
  <si>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</si>
  <si>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</si>
  <si>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</si>
  <si>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</si>
  <si>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</si>
  <si>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</si>
  <si>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</si>
  <si>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</si>
  <si>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</si>
  <si>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</si>
  <si>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</si>
  <si>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</si>
  <si>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</si>
  <si>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</si>
  <si>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</si>
  <si>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</si>
  <si>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</si>
  <si>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</si>
  <si>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</si>
  <si>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</si>
  <si>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</si>
  <si>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</si>
  <si>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</si>
  <si>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</si>
  <si>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</si>
  <si>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</si>
  <si>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</si>
  <si>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</si>
  <si>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</si>
  <si>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</si>
  <si>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</si>
  <si>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</si>
  <si>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</si>
  <si>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</si>
  <si>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</si>
  <si>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</si>
  <si>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</si>
  <si>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</si>
  <si>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</si>
  <si>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</si>
  <si>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</si>
  <si>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</si>
  <si>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</si>
  <si>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r>
      <t>A</t>
    </r>
    <r>
      <rPr>
        <b/>
        <vertAlign val="subscript"/>
        <sz val="10"/>
        <rFont val="Arial"/>
        <family val="2"/>
      </rPr>
      <t>z</t>
    </r>
  </si>
  <si>
    <r>
      <t>I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</si>
  <si>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</si>
  <si>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y</t>
    </r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</si>
  <si>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</si>
  <si>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</si>
  <si>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</si>
  <si>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</si>
  <si>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</si>
  <si>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</si>
  <si>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</si>
  <si>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</si>
  <si>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</si>
  <si>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</si>
  <si>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</si>
  <si>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</si>
  <si>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</si>
  <si>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</si>
  <si>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</si>
  <si>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</si>
  <si>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</si>
  <si>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</si>
  <si>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</si>
  <si>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</si>
  <si>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</si>
  <si>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</si>
  <si>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</si>
  <si>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</si>
  <si>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</si>
  <si>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This is a sheet where the user may define custom sections</t>
  </si>
  <si>
    <t>node_coord</t>
  </si>
  <si>
    <t>is entered properly. For simplicity, it is recommended to keep it as is.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</si>
  <si>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</si>
  <si>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</si>
  <si>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</si>
  <si>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</si>
  <si>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</si>
  <si>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</si>
  <si>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u represent displacement, theta represent rotation. Subscripts are self-explanatory</t>
  </si>
  <si>
    <t>Enter the x, y, z coordinate of each node</t>
  </si>
  <si>
    <t>Specify boundary conditions</t>
  </si>
  <si>
    <t>Specify nodal load</t>
  </si>
  <si>
    <t>F represent a concentrated force, M represent concentrated couple. Subscript is self-explanatory</t>
  </si>
  <si>
    <t>β Rotation</t>
  </si>
  <si>
    <t>Create elements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</si>
  <si>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</si>
  <si>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</si>
  <si>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</si>
  <si>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1.0 GENERAL</t>
  </si>
  <si>
    <t>2.0 ASSUMPTIONS</t>
  </si>
  <si>
    <t>3.0 SECTION_SETS</t>
  </si>
  <si>
    <t xml:space="preserve">Currently, the AISC W-shape sections are included in the "SECTION_SETS" sheet. Custom sections may be defined by the user. Replace W with 0 to </t>
  </si>
  <si>
    <t>neglect self-weight.</t>
  </si>
  <si>
    <t>The sheet is organized such that the user may proceed through tabs from left to right with the workflow as such:</t>
  </si>
  <si>
    <t>Define custom section sets</t>
  </si>
  <si>
    <t>Define nodes</t>
  </si>
  <si>
    <t>Define elements</t>
  </si>
  <si>
    <t>Define boundary condition</t>
  </si>
  <si>
    <t>Define nodal and member loads</t>
  </si>
  <si>
    <t>Assign sections to each element</t>
  </si>
  <si>
    <t>Global coordinate: Y correspond to elevation, X and Z correspond to plan dimension</t>
  </si>
  <si>
    <t>Local coordinate: x is longitudinal axis. Axis z and y are major bending, and minor bending axes, respectively.</t>
  </si>
  <si>
    <t>MASTANpy is agnostic when it comes to units. Stay consistent for valid results. If using the built-in AISC standard shapes. Recommend using [kips,in]</t>
  </si>
  <si>
    <t>Node ID and element ID has already been populated in column 1 as increasing integers. The user may wish to use other tags as long as the connectivity matrix</t>
  </si>
  <si>
    <t>Specify member uniform load (body force) in force per unit length. Subscript is self-explanatory</t>
  </si>
  <si>
    <t>i node is beginning node, j node is end node. Enter node ID in these two columns (which by default are integer values)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</si>
  <si>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</si>
  <si>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</si>
  <si>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</si>
  <si>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set = '0' for fixed, any floating number for prescribed displacement, leave blank for free DOF</t>
  </si>
  <si>
    <t>Leave blank for no loads</t>
  </si>
  <si>
    <t>will query the data unti last line to determine size of input matrices.</t>
  </si>
  <si>
    <t>MSApy Input Spreadsheet</t>
  </si>
  <si>
    <t>MSApy created by Robert Wang</t>
  </si>
  <si>
    <t>Last Updated: 2020-10-11</t>
  </si>
  <si>
    <t>This spreadsheet was created to facilitate structure creation in conjunction with MSApy. Each tab of this spreadsheet represent one user-input matrix.</t>
  </si>
  <si>
    <t>MSApy will read tabs of this sheet that are not highlighted blue to create the structure.</t>
  </si>
  <si>
    <t xml:space="preserve">The required input cells are highlighted grey. Please enter data line by line and do not skip any lines in the node_coord and connectivity sheet as MSApy 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</si>
  <si>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</si>
  <si>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</si>
  <si>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</si>
  <si>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</si>
  <si>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</si>
  <si>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</si>
  <si>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</si>
  <si>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</si>
  <si>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</si>
  <si>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</si>
  <si>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</si>
  <si>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</si>
  <si>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</si>
  <si>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</si>
  <si>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</si>
  <si>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</si>
  <si>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</si>
  <si>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</si>
  <si>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</si>
  <si>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</si>
  <si>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</si>
  <si>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</si>
  <si>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</si>
  <si>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</si>
  <si>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</si>
  <si>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</si>
  <si>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</si>
  <si>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</si>
  <si>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</si>
  <si>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</si>
  <si>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</si>
  <si>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</si>
  <si>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</si>
  <si>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</si>
  <si>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</si>
  <si>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</si>
  <si>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</si>
  <si>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</si>
  <si>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</si>
  <si>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</si>
  <si>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</si>
  <si>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</si>
  <si>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</si>
  <si>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</si>
  <si>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</si>
  <si>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</si>
  <si>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</si>
  <si>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</si>
  <si>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</si>
  <si>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</si>
  <si>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</si>
  <si>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</si>
  <si>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</si>
  <si>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</si>
  <si>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</si>
  <si>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</si>
  <si>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</si>
  <si>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</si>
  <si>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</si>
  <si>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</si>
  <si>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</si>
  <si>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</si>
  <si>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</si>
  <si>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</si>
  <si>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</si>
  <si>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</si>
  <si>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</si>
  <si>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</si>
  <si>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</si>
  <si>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custom97</t>
  </si>
  <si>
    <t>custom98</t>
  </si>
  <si>
    <t>custom99</t>
  </si>
  <si>
    <t>custom100</t>
  </si>
  <si>
    <t>RESULTS FROM MASTAN</t>
  </si>
  <si>
    <t>RESULTS FROM MSAPY</t>
  </si>
  <si>
    <t>Reactions at the Exterior Columns</t>
  </si>
  <si>
    <t>W36</t>
  </si>
  <si>
    <t>W14</t>
  </si>
  <si>
    <t>Same as the previous verification problem, but apply a -1 inch support settlement at b</t>
  </si>
  <si>
    <t>a</t>
  </si>
  <si>
    <t>b</t>
  </si>
  <si>
    <t>c</t>
  </si>
  <si>
    <t>d</t>
  </si>
  <si>
    <r>
      <t>R</t>
    </r>
    <r>
      <rPr>
        <vertAlign val="subscript"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 (k)</t>
    </r>
  </si>
  <si>
    <r>
      <t>R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(k)</t>
    </r>
  </si>
  <si>
    <r>
      <t>M</t>
    </r>
    <r>
      <rPr>
        <vertAlign val="subscript"/>
        <sz val="10"/>
        <color theme="1"/>
        <rFont val="Arial"/>
        <family val="2"/>
      </rPr>
      <t>z</t>
    </r>
    <r>
      <rPr>
        <sz val="10"/>
        <color theme="1"/>
        <rFont val="Arial"/>
        <family val="2"/>
      </rPr>
      <t xml:space="preserve"> (k.in)</t>
    </r>
  </si>
  <si>
    <t>MEMBER FORCES (MASTAN)</t>
  </si>
  <si>
    <t>MEMBER FORCES (MSAPY)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</si>
</sst>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b/>
      <sz val="20"/>
      <color rgb="FF7030A0"/>
      <name val="Segoe UI"/>
      <family val="2"/>
    </font>
    <font>
      <sz val="12"/>
      <name val="Segoe UI"/>
      <family val="2"/>
    </font>
    <font>
      <vertAlign val="subscript"/>
      <sz val="10"/>
      <color theme="1"/>
      <name val="Arial"/>
      <family val="2"/>
    </font>
    <font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</cellStyleXfs>
  <cellXfs count="53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6" fillId="0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1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8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left"/>
    </xf>
    <xf numFmtId="0" fontId="0" fillId="3" borderId="0" xfId="0" applyFill="1" applyBorder="1"/>
    <xf numFmtId="0" fontId="0" fillId="3" borderId="0" xfId="0" applyFill="1" applyAlignment="1">
      <alignment horizontal="center"/>
    </xf>
    <xf numFmtId="0" fontId="14" fillId="3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</cellXfs>
  <cellStyles count="5">
    <cellStyle name="Normal" xfId="0" builtinId="0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150150</xdr:colOff>
      <xdr:row>40</xdr:row>
      <xdr:rowOff>57149</xdr:rowOff>
    </xdr:from>
    <xdr:to>
      <xdr:col>10</xdr:col>
      <xdr:colOff>4946</xdr:colOff>
      <xdr:row>51</xdr:row>
      <xdr:rowOff>56760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2415B-DB69-417E-861D-98915289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50" y="2686049"/>
          <a:ext cx="5240156" cy="24094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47625</xdr:rowOff>
    </xdr:from>
    <xdr:to>
      <xdr:col>6</xdr:col>
      <xdr:colOff>41935</xdr:colOff>
      <xdr:row>59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85</xdr:row>
      <xdr:rowOff>66675</xdr:rowOff>
    </xdr:from>
    <xdr:to>
      <xdr:col>8</xdr:col>
      <xdr:colOff>490981</xdr:colOff>
      <xdr:row>94</xdr:row>
      <xdr:rowOff>94913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100</xdr:row>
      <xdr:rowOff>65629</xdr:rowOff>
    </xdr:from>
    <xdr:to>
      <xdr:col>8</xdr:col>
      <xdr:colOff>15960</xdr:colOff>
      <xdr:row>107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114</xdr:row>
      <xdr:rowOff>57150</xdr:rowOff>
    </xdr:from>
    <xdr:to>
      <xdr:col>6</xdr:col>
      <xdr:colOff>36183</xdr:colOff>
      <xdr:row>120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124</xdr:row>
      <xdr:rowOff>19050</xdr:rowOff>
    </xdr:from>
    <xdr:to>
      <xdr:col>11</xdr:col>
      <xdr:colOff>469900</xdr:colOff>
      <xdr:row>128</xdr:row>
      <xdr:rowOff>32807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18421350"/>
          <a:ext cx="6362700" cy="886881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25</xdr:row>
      <xdr:rowOff>57150</xdr:rowOff>
    </xdr:from>
    <xdr:to>
      <xdr:col>3</xdr:col>
      <xdr:colOff>282627</xdr:colOff>
      <xdr:row>31</xdr:row>
      <xdr:rowOff>152107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700" y="4876800"/>
          <a:ext cx="933875" cy="1409407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73</xdr:row>
      <xdr:rowOff>72839</xdr:rowOff>
    </xdr:from>
    <xdr:to>
      <xdr:col>9</xdr:col>
      <xdr:colOff>543081</xdr:colOff>
      <xdr:row>80</xdr:row>
      <xdr:rowOff>104396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26459</xdr:colOff>
      <xdr:row>2</xdr:row>
      <xdr:rowOff>97013</xdr:rowOff>
    </xdr:from>
    <xdr:to>
      <xdr:col>10</xdr:col>
      <xdr:colOff>117798</xdr:colOff>
      <xdr:row>16</xdr:row>
      <xdr:rowOff>56478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F66D40-751E-42CE-8DD1-B00BE5651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278" y="467430"/>
          <a:ext cx="5885714" cy="2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29"/>
  <sheetViews>
    <sheetView view="pageLayout" zoomScale="85" zoomScaleNormal="100" zoomScalePageLayoutView="85" workbookViewId="0">
      <selection activeCell="L50" sqref="L50"/>
    </sheetView>
  </sheetViews>
  <sheetFormatPr defaultColWidth="9.1796875" defaultRowHeight="17.5" x14ac:dyDescent="0.45"/>
  <cols>
    <col min="1" max="1" width="6" style="1" customWidth="1"/>
    <col min="2" max="2" width="7.1796875" style="1" customWidth="1"/>
    <col min="3" max="16384" width="9.1796875" style="1"/>
  </cols>
  <sheetData>
    <row r="1" spans="1:18" ht="29" x14ac:dyDescent="0.75">
      <c r="A1" s="51" t="s">
        <v>390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s="37" customFormat="1" x14ac:dyDescent="0.45">
      <c r="A2" s="38" t="s">
        <v>391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45">
      <c r="A3" s="1" t="s">
        <v>392</v>
      </c>
    </row>
    <row r="5" spans="1:18" x14ac:dyDescent="0.45">
      <c r="A5" s="18" t="s">
        <v>366</v>
      </c>
    </row>
    <row r="6" spans="1:18" x14ac:dyDescent="0.45">
      <c r="B6" s="1" t="s">
        <v>393</v>
      </c>
    </row>
    <row r="7" spans="1:18" x14ac:dyDescent="0.45">
      <c r="B7" s="1" t="s">
        <v>394</v>
      </c>
    </row>
    <row r="9" spans="1:18" x14ac:dyDescent="0.45">
      <c r="B9" s="1" t="s">
        <v>395</v>
      </c>
    </row>
    <row r="10" spans="1:18" x14ac:dyDescent="0.45">
      <c r="B10" s="1" t="s">
        <v>389</v>
      </c>
    </row>
    <row r="12" spans="1:18" x14ac:dyDescent="0.45">
      <c r="B12" s="1" t="s">
        <v>369</v>
      </c>
    </row>
    <row r="13" spans="1:18" x14ac:dyDescent="0.45">
      <c r="B13" s="1" t="s">
        <v>370</v>
      </c>
    </row>
    <row r="15" spans="1:18" x14ac:dyDescent="0.45">
      <c r="B15" s="1" t="s">
        <v>371</v>
      </c>
    </row>
    <row r="16" spans="1:18" x14ac:dyDescent="0.45">
      <c r="B16" s="39">
        <v>1</v>
      </c>
      <c r="C16" s="1" t="s">
        <v>372</v>
      </c>
    </row>
    <row r="17" spans="2:3" x14ac:dyDescent="0.45">
      <c r="B17" s="39">
        <v>2</v>
      </c>
      <c r="C17" s="1" t="s">
        <v>373</v>
      </c>
    </row>
    <row r="18" spans="2:3" x14ac:dyDescent="0.45">
      <c r="B18" s="39">
        <v>3</v>
      </c>
      <c r="C18" s="1" t="s">
        <v>374</v>
      </c>
    </row>
    <row r="19" spans="2:3" x14ac:dyDescent="0.45">
      <c r="B19" s="39">
        <v>4</v>
      </c>
      <c r="C19" s="1" t="s">
        <v>375</v>
      </c>
    </row>
    <row r="20" spans="2:3" x14ac:dyDescent="0.45">
      <c r="B20" s="39">
        <v>5</v>
      </c>
      <c r="C20" s="1" t="s">
        <v>376</v>
      </c>
    </row>
    <row r="21" spans="2:3" x14ac:dyDescent="0.45">
      <c r="B21" s="39">
        <v>6</v>
      </c>
      <c r="C21" s="1" t="s">
        <v>377</v>
      </c>
    </row>
    <row r="23" spans="2:3" x14ac:dyDescent="0.45">
      <c r="B23" s="1" t="s">
        <v>378</v>
      </c>
    </row>
    <row r="25" spans="2:3" x14ac:dyDescent="0.45">
      <c r="B25" s="1" t="s">
        <v>379</v>
      </c>
    </row>
    <row r="33" spans="1:3" x14ac:dyDescent="0.45">
      <c r="A33" s="18" t="s">
        <v>367</v>
      </c>
    </row>
    <row r="34" spans="1:3" x14ac:dyDescent="0.45">
      <c r="B34" s="1">
        <v>1</v>
      </c>
      <c r="C34" s="1" t="s">
        <v>350</v>
      </c>
    </row>
    <row r="35" spans="1:3" x14ac:dyDescent="0.45">
      <c r="B35" s="1">
        <v>2</v>
      </c>
      <c r="C35" s="1" t="s">
        <v>380</v>
      </c>
    </row>
    <row r="36" spans="1:3" x14ac:dyDescent="0.45">
      <c r="B36" s="1">
        <v>3</v>
      </c>
      <c r="C36" s="1" t="s">
        <v>381</v>
      </c>
    </row>
    <row r="37" spans="1:3" x14ac:dyDescent="0.45">
      <c r="C37" s="1" t="s">
        <v>349</v>
      </c>
    </row>
    <row r="39" spans="1:3" x14ac:dyDescent="0.45">
      <c r="A39" s="18" t="s">
        <v>368</v>
      </c>
    </row>
    <row r="40" spans="1:3" x14ac:dyDescent="0.45">
      <c r="B40" s="1" t="s">
        <v>347</v>
      </c>
    </row>
    <row r="49" spans="1:2" x14ac:dyDescent="0.45">
      <c r="A49" s="18"/>
    </row>
    <row r="50" spans="1:2" x14ac:dyDescent="0.45">
      <c r="A50" s="18"/>
    </row>
    <row r="51" spans="1:2" x14ac:dyDescent="0.45">
      <c r="A51" s="18"/>
    </row>
    <row r="52" spans="1:2" x14ac:dyDescent="0.45">
      <c r="A52" s="18"/>
    </row>
    <row r="53" spans="1:2" x14ac:dyDescent="0.45">
      <c r="A53" s="18" t="s">
        <v>348</v>
      </c>
    </row>
    <row r="54" spans="1:2" x14ac:dyDescent="0.45">
      <c r="A54" s="18"/>
      <c r="B54" s="1" t="s">
        <v>357</v>
      </c>
    </row>
    <row r="55" spans="1:2" x14ac:dyDescent="0.45">
      <c r="A55" s="18"/>
    </row>
    <row r="56" spans="1:2" x14ac:dyDescent="0.45">
      <c r="A56" s="18"/>
    </row>
    <row r="57" spans="1:2" x14ac:dyDescent="0.45">
      <c r="A57" s="18"/>
    </row>
    <row r="58" spans="1:2" x14ac:dyDescent="0.45">
      <c r="A58" s="18"/>
    </row>
    <row r="59" spans="1:2" x14ac:dyDescent="0.45">
      <c r="A59" s="18"/>
    </row>
    <row r="60" spans="1:2" x14ac:dyDescent="0.45">
      <c r="A60" s="18"/>
    </row>
    <row r="61" spans="1:2" x14ac:dyDescent="0.45">
      <c r="A61" s="18"/>
    </row>
    <row r="62" spans="1:2" x14ac:dyDescent="0.45">
      <c r="A62" s="18"/>
    </row>
    <row r="63" spans="1:2" x14ac:dyDescent="0.45">
      <c r="A63" s="18"/>
    </row>
    <row r="64" spans="1:2" x14ac:dyDescent="0.45">
      <c r="A64" s="18"/>
    </row>
    <row r="65" spans="1:3" x14ac:dyDescent="0.45">
      <c r="A65" s="18"/>
    </row>
    <row r="66" spans="1:3" x14ac:dyDescent="0.45">
      <c r="A66" s="18"/>
    </row>
    <row r="67" spans="1:3" x14ac:dyDescent="0.45">
      <c r="A67" s="18"/>
    </row>
    <row r="68" spans="1:3" x14ac:dyDescent="0.45">
      <c r="A68" s="18" t="s">
        <v>354</v>
      </c>
    </row>
    <row r="69" spans="1:3" x14ac:dyDescent="0.45">
      <c r="A69" s="18"/>
      <c r="B69" s="1" t="s">
        <v>362</v>
      </c>
    </row>
    <row r="70" spans="1:3" x14ac:dyDescent="0.45">
      <c r="A70" s="18"/>
      <c r="B70" s="1" t="s">
        <v>383</v>
      </c>
    </row>
    <row r="71" spans="1:3" x14ac:dyDescent="0.45">
      <c r="A71" s="18"/>
      <c r="B71" s="1" t="s">
        <v>384</v>
      </c>
    </row>
    <row r="72" spans="1:3" x14ac:dyDescent="0.45">
      <c r="A72" s="18"/>
      <c r="B72" s="1" t="s">
        <v>385</v>
      </c>
    </row>
    <row r="73" spans="1:3" x14ac:dyDescent="0.45">
      <c r="A73" s="18"/>
      <c r="C73" s="1" t="s">
        <v>386</v>
      </c>
    </row>
    <row r="74" spans="1:3" x14ac:dyDescent="0.45">
      <c r="A74" s="18"/>
    </row>
    <row r="75" spans="1:3" x14ac:dyDescent="0.45">
      <c r="A75" s="18"/>
    </row>
    <row r="76" spans="1:3" x14ac:dyDescent="0.45">
      <c r="A76" s="18"/>
    </row>
    <row r="77" spans="1:3" x14ac:dyDescent="0.45">
      <c r="A77" s="18"/>
    </row>
    <row r="78" spans="1:3" x14ac:dyDescent="0.45">
      <c r="A78" s="18"/>
    </row>
    <row r="79" spans="1:3" x14ac:dyDescent="0.45">
      <c r="A79" s="18"/>
    </row>
    <row r="80" spans="1:3" x14ac:dyDescent="0.45">
      <c r="A80" s="18"/>
    </row>
    <row r="81" spans="1:2" x14ac:dyDescent="0.45">
      <c r="A81" s="18"/>
    </row>
    <row r="82" spans="1:2" x14ac:dyDescent="0.45">
      <c r="A82" s="18" t="s">
        <v>351</v>
      </c>
    </row>
    <row r="83" spans="1:2" x14ac:dyDescent="0.45">
      <c r="A83" s="18"/>
      <c r="B83" s="1" t="s">
        <v>358</v>
      </c>
    </row>
    <row r="84" spans="1:2" x14ac:dyDescent="0.45">
      <c r="A84" s="18"/>
      <c r="B84" s="1" t="s">
        <v>356</v>
      </c>
    </row>
    <row r="85" spans="1:2" x14ac:dyDescent="0.45">
      <c r="A85" s="18"/>
      <c r="B85" s="1" t="s">
        <v>387</v>
      </c>
    </row>
    <row r="86" spans="1:2" x14ac:dyDescent="0.45">
      <c r="A86" s="18"/>
    </row>
    <row r="87" spans="1:2" x14ac:dyDescent="0.45">
      <c r="A87" s="18"/>
    </row>
    <row r="88" spans="1:2" x14ac:dyDescent="0.45">
      <c r="A88" s="18"/>
    </row>
    <row r="89" spans="1:2" x14ac:dyDescent="0.45">
      <c r="A89" s="18"/>
    </row>
    <row r="90" spans="1:2" x14ac:dyDescent="0.45">
      <c r="A90" s="18"/>
    </row>
    <row r="91" spans="1:2" x14ac:dyDescent="0.45">
      <c r="A91" s="18"/>
    </row>
    <row r="92" spans="1:2" x14ac:dyDescent="0.45">
      <c r="A92" s="18"/>
    </row>
    <row r="93" spans="1:2" x14ac:dyDescent="0.45">
      <c r="A93" s="18"/>
    </row>
    <row r="94" spans="1:2" x14ac:dyDescent="0.45">
      <c r="A94" s="18"/>
    </row>
    <row r="95" spans="1:2" x14ac:dyDescent="0.45">
      <c r="A95" s="18"/>
    </row>
    <row r="96" spans="1:2" x14ac:dyDescent="0.45">
      <c r="A96" s="18"/>
    </row>
    <row r="97" spans="1:2" x14ac:dyDescent="0.45">
      <c r="A97" s="18" t="s">
        <v>352</v>
      </c>
    </row>
    <row r="98" spans="1:2" x14ac:dyDescent="0.45">
      <c r="A98" s="18"/>
      <c r="B98" s="1" t="s">
        <v>359</v>
      </c>
    </row>
    <row r="99" spans="1:2" x14ac:dyDescent="0.45">
      <c r="A99" s="18"/>
      <c r="B99" s="1" t="s">
        <v>360</v>
      </c>
    </row>
    <row r="100" spans="1:2" x14ac:dyDescent="0.45">
      <c r="A100" s="18"/>
      <c r="B100" s="1" t="s">
        <v>388</v>
      </c>
    </row>
    <row r="101" spans="1:2" x14ac:dyDescent="0.45">
      <c r="A101" s="18"/>
    </row>
    <row r="102" spans="1:2" x14ac:dyDescent="0.45">
      <c r="A102" s="18"/>
    </row>
    <row r="103" spans="1:2" x14ac:dyDescent="0.45">
      <c r="A103" s="18"/>
    </row>
    <row r="104" spans="1:2" x14ac:dyDescent="0.45">
      <c r="A104" s="18"/>
    </row>
    <row r="105" spans="1:2" x14ac:dyDescent="0.45">
      <c r="A105" s="18"/>
    </row>
    <row r="106" spans="1:2" x14ac:dyDescent="0.45">
      <c r="A106" s="18"/>
    </row>
    <row r="107" spans="1:2" x14ac:dyDescent="0.45">
      <c r="A107" s="18"/>
    </row>
    <row r="108" spans="1:2" x14ac:dyDescent="0.45">
      <c r="A108" s="18"/>
    </row>
    <row r="109" spans="1:2" x14ac:dyDescent="0.45">
      <c r="A109" s="18"/>
    </row>
    <row r="110" spans="1:2" x14ac:dyDescent="0.45">
      <c r="A110" s="18" t="s">
        <v>353</v>
      </c>
    </row>
    <row r="111" spans="1:2" x14ac:dyDescent="0.45">
      <c r="A111" s="18"/>
      <c r="B111" s="1" t="s">
        <v>382</v>
      </c>
    </row>
    <row r="112" spans="1:2" x14ac:dyDescent="0.45">
      <c r="A112" s="18"/>
      <c r="B112" s="1" t="s">
        <v>364</v>
      </c>
    </row>
    <row r="113" spans="1:2" x14ac:dyDescent="0.45">
      <c r="A113" s="18"/>
      <c r="B113" s="1" t="s">
        <v>363</v>
      </c>
    </row>
    <row r="114" spans="1:2" x14ac:dyDescent="0.45">
      <c r="A114" s="18"/>
      <c r="B114" s="1" t="s">
        <v>388</v>
      </c>
    </row>
    <row r="115" spans="1:2" x14ac:dyDescent="0.45">
      <c r="A115" s="18"/>
    </row>
    <row r="116" spans="1:2" x14ac:dyDescent="0.45">
      <c r="A116" s="18"/>
    </row>
    <row r="117" spans="1:2" x14ac:dyDescent="0.45">
      <c r="A117" s="18"/>
    </row>
    <row r="118" spans="1:2" x14ac:dyDescent="0.45">
      <c r="A118" s="18"/>
    </row>
    <row r="119" spans="1:2" x14ac:dyDescent="0.45">
      <c r="A119" s="18"/>
    </row>
    <row r="120" spans="1:2" x14ac:dyDescent="0.45">
      <c r="A120" s="18"/>
    </row>
    <row r="121" spans="1:2" x14ac:dyDescent="0.45">
      <c r="A121" s="18"/>
    </row>
    <row r="123" spans="1:2" x14ac:dyDescent="0.45">
      <c r="A123" s="18" t="s">
        <v>355</v>
      </c>
    </row>
    <row r="124" spans="1:2" x14ac:dyDescent="0.45">
      <c r="A124" s="18"/>
      <c r="B124" s="1" t="s">
        <v>365</v>
      </c>
    </row>
    <row r="125" spans="1:2" x14ac:dyDescent="0.45">
      <c r="A125" s="18"/>
    </row>
    <row r="126" spans="1:2" x14ac:dyDescent="0.45">
      <c r="A126" s="18"/>
    </row>
    <row r="127" spans="1:2" x14ac:dyDescent="0.45">
      <c r="A127" s="18"/>
    </row>
    <row r="128" spans="1:2" x14ac:dyDescent="0.45">
      <c r="A128" s="18"/>
    </row>
    <row r="129" spans="1:1" x14ac:dyDescent="0.45">
      <c r="A129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J416"/>
  <sheetViews>
    <sheetView workbookViewId="0">
      <pane ySplit="1" topLeftCell="A281" activePane="bottomLeft" state="frozen"/>
      <selection pane="bottomLeft" activeCell="B286" sqref="B286"/>
    </sheetView>
  </sheetViews>
  <sheetFormatPr defaultColWidth="9.1796875" defaultRowHeight="12.5" x14ac:dyDescent="0.25"/>
  <cols>
    <col min="1" max="1" width="14.7265625" style="30" customWidth="1"/>
    <col min="2" max="3" width="9.1796875" style="30"/>
    <col min="4" max="4" width="10" style="30" bestFit="1" customWidth="1"/>
    <col min="5" max="5" width="11" style="30" bestFit="1" customWidth="1"/>
    <col min="6" max="7" width="10" style="30" bestFit="1" customWidth="1"/>
    <col min="8" max="16384" width="9.1796875" style="30"/>
  </cols>
  <sheetData>
    <row r="1" spans="1:10" ht="15" x14ac:dyDescent="0.4">
      <c r="A1" s="5" t="s">
        <v>317</v>
      </c>
      <c r="B1" s="6" t="s">
        <v>5</v>
      </c>
      <c r="C1" s="6" t="s">
        <v>6</v>
      </c>
      <c r="D1" s="19" t="s">
        <v>314</v>
      </c>
      <c r="E1" s="6" t="s">
        <v>316</v>
      </c>
      <c r="F1" s="6" t="s">
        <v>297</v>
      </c>
      <c r="G1" s="19" t="s">
        <v>313</v>
      </c>
      <c r="H1" s="19" t="s">
        <v>7</v>
      </c>
      <c r="I1" s="19" t="s">
        <v>8</v>
      </c>
      <c r="J1" s="6" t="s">
        <v>9</v>
      </c>
    </row>
    <row r="2" spans="1:10" x14ac:dyDescent="0.25">
      <c r="A2" s="20" t="s">
        <v>14</v>
      </c>
      <c r="B2" s="20">
        <v>335</v>
      </c>
      <c r="C2" s="21">
        <v>98.5</v>
      </c>
      <c r="D2" s="31">
        <v>46.905000000000001</v>
      </c>
      <c r="E2" s="22">
        <v>31100</v>
      </c>
      <c r="F2" s="20">
        <v>1200</v>
      </c>
      <c r="G2" s="31">
        <v>45.32</v>
      </c>
      <c r="H2" s="30">
        <v>29000</v>
      </c>
      <c r="I2" s="30">
        <v>0.3</v>
      </c>
      <c r="J2" s="21">
        <v>74.7</v>
      </c>
    </row>
    <row r="3" spans="1:10" x14ac:dyDescent="0.25">
      <c r="A3" s="20" t="s">
        <v>15</v>
      </c>
      <c r="B3" s="20">
        <v>290</v>
      </c>
      <c r="C3" s="21">
        <v>85.4</v>
      </c>
      <c r="D3" s="31">
        <v>41.606666666666669</v>
      </c>
      <c r="E3" s="20">
        <v>27000</v>
      </c>
      <c r="F3" s="20">
        <v>1040</v>
      </c>
      <c r="G3" s="31">
        <v>37.713999999999999</v>
      </c>
      <c r="H3" s="30">
        <v>29000</v>
      </c>
      <c r="I3" s="30">
        <v>0.3</v>
      </c>
      <c r="J3" s="21">
        <v>50.9</v>
      </c>
    </row>
    <row r="4" spans="1:10" x14ac:dyDescent="0.25">
      <c r="A4" s="20" t="s">
        <v>16</v>
      </c>
      <c r="B4" s="20">
        <v>262</v>
      </c>
      <c r="C4" s="21">
        <v>77.2</v>
      </c>
      <c r="D4" s="31">
        <v>37.393333333333338</v>
      </c>
      <c r="E4" s="20">
        <v>24100</v>
      </c>
      <c r="F4" s="20">
        <v>923</v>
      </c>
      <c r="G4" s="31">
        <v>33.990499999999997</v>
      </c>
      <c r="H4" s="30">
        <v>29000</v>
      </c>
      <c r="I4" s="30">
        <v>0.3</v>
      </c>
      <c r="J4" s="21">
        <v>37.299999999999997</v>
      </c>
    </row>
    <row r="5" spans="1:10" x14ac:dyDescent="0.25">
      <c r="A5" s="20" t="s">
        <v>17</v>
      </c>
      <c r="B5" s="20">
        <v>230</v>
      </c>
      <c r="C5" s="21">
        <v>67.8</v>
      </c>
      <c r="D5" s="31">
        <v>32.126666666666665</v>
      </c>
      <c r="E5" s="20">
        <v>20800</v>
      </c>
      <c r="F5" s="20">
        <v>796</v>
      </c>
      <c r="G5" s="31">
        <v>30.458999999999996</v>
      </c>
      <c r="H5" s="30">
        <v>29000</v>
      </c>
      <c r="I5" s="30">
        <v>0.3</v>
      </c>
      <c r="J5" s="21">
        <v>24.9</v>
      </c>
    </row>
    <row r="6" spans="1:10" x14ac:dyDescent="0.25">
      <c r="A6" s="20" t="s">
        <v>18</v>
      </c>
      <c r="B6" s="20">
        <v>655</v>
      </c>
      <c r="C6" s="2">
        <v>193</v>
      </c>
      <c r="D6" s="31">
        <v>99.71</v>
      </c>
      <c r="E6" s="3">
        <v>56500</v>
      </c>
      <c r="F6" s="3">
        <v>2870</v>
      </c>
      <c r="G6" s="31">
        <v>85.891999999999996</v>
      </c>
      <c r="H6" s="30">
        <v>29000</v>
      </c>
      <c r="I6" s="30">
        <v>0.3</v>
      </c>
      <c r="J6" s="2">
        <v>589</v>
      </c>
    </row>
    <row r="7" spans="1:10" x14ac:dyDescent="0.25">
      <c r="A7" s="20" t="s">
        <v>19</v>
      </c>
      <c r="B7" s="20">
        <v>593</v>
      </c>
      <c r="C7" s="20">
        <v>174</v>
      </c>
      <c r="D7" s="31">
        <v>89.901666666666657</v>
      </c>
      <c r="E7" s="20">
        <v>50400</v>
      </c>
      <c r="F7" s="20">
        <v>2520</v>
      </c>
      <c r="G7" s="31">
        <v>76.97</v>
      </c>
      <c r="H7" s="30">
        <v>29000</v>
      </c>
      <c r="I7" s="30">
        <v>0.3</v>
      </c>
      <c r="J7" s="20">
        <v>445</v>
      </c>
    </row>
    <row r="8" spans="1:10" x14ac:dyDescent="0.25">
      <c r="A8" s="20" t="s">
        <v>20</v>
      </c>
      <c r="B8" s="20">
        <v>503</v>
      </c>
      <c r="C8" s="20">
        <v>148</v>
      </c>
      <c r="D8" s="31">
        <v>75.44</v>
      </c>
      <c r="E8" s="20">
        <v>41600</v>
      </c>
      <c r="F8" s="20">
        <v>2040</v>
      </c>
      <c r="G8" s="31">
        <v>64.834000000000003</v>
      </c>
      <c r="H8" s="30">
        <v>29000</v>
      </c>
      <c r="I8" s="30">
        <v>0.3</v>
      </c>
      <c r="J8" s="20">
        <v>277</v>
      </c>
    </row>
    <row r="9" spans="1:10" x14ac:dyDescent="0.25">
      <c r="A9" s="20" t="s">
        <v>21</v>
      </c>
      <c r="B9" s="20">
        <v>431</v>
      </c>
      <c r="C9" s="20">
        <v>127</v>
      </c>
      <c r="D9" s="31">
        <v>63.72</v>
      </c>
      <c r="E9" s="20">
        <v>34800</v>
      </c>
      <c r="F9" s="20">
        <v>1690</v>
      </c>
      <c r="G9" s="31">
        <v>55.341999999999999</v>
      </c>
      <c r="H9" s="30">
        <v>29000</v>
      </c>
      <c r="I9" s="30">
        <v>0.3</v>
      </c>
      <c r="J9" s="20">
        <v>177</v>
      </c>
    </row>
    <row r="10" spans="1:10" x14ac:dyDescent="0.25">
      <c r="A10" s="20" t="s">
        <v>22</v>
      </c>
      <c r="B10" s="20">
        <v>397</v>
      </c>
      <c r="C10" s="20">
        <v>117</v>
      </c>
      <c r="D10" s="31">
        <v>59.033333333333353</v>
      </c>
      <c r="E10" s="20">
        <v>32000</v>
      </c>
      <c r="F10" s="20">
        <v>1540</v>
      </c>
      <c r="G10" s="31">
        <v>50.019999999999996</v>
      </c>
      <c r="H10" s="30">
        <v>29000</v>
      </c>
      <c r="I10" s="30">
        <v>0.3</v>
      </c>
      <c r="J10" s="20">
        <v>142</v>
      </c>
    </row>
    <row r="11" spans="1:10" x14ac:dyDescent="0.25">
      <c r="A11" s="20" t="s">
        <v>23</v>
      </c>
      <c r="B11" s="20">
        <v>372</v>
      </c>
      <c r="C11" s="20">
        <v>110</v>
      </c>
      <c r="D11" s="31">
        <v>55.008333333333333</v>
      </c>
      <c r="E11" s="20">
        <v>29600</v>
      </c>
      <c r="F11" s="20">
        <v>1420</v>
      </c>
      <c r="G11" s="31">
        <v>47.095999999999997</v>
      </c>
      <c r="H11" s="30">
        <v>29000</v>
      </c>
      <c r="I11" s="30">
        <v>0.3</v>
      </c>
      <c r="J11" s="20">
        <v>116</v>
      </c>
    </row>
    <row r="12" spans="1:10" x14ac:dyDescent="0.25">
      <c r="A12" s="20" t="s">
        <v>24</v>
      </c>
      <c r="B12" s="20">
        <v>362</v>
      </c>
      <c r="C12" s="20">
        <v>106</v>
      </c>
      <c r="D12" s="31">
        <v>53.599999999999994</v>
      </c>
      <c r="E12" s="20">
        <v>28900</v>
      </c>
      <c r="F12" s="20">
        <v>1380</v>
      </c>
      <c r="G12" s="31">
        <v>45.472000000000008</v>
      </c>
      <c r="H12" s="30">
        <v>29000</v>
      </c>
      <c r="I12" s="30">
        <v>0.3</v>
      </c>
      <c r="J12" s="20">
        <v>109</v>
      </c>
    </row>
    <row r="13" spans="1:10" x14ac:dyDescent="0.25">
      <c r="A13" s="20" t="s">
        <v>25</v>
      </c>
      <c r="B13" s="20">
        <v>324</v>
      </c>
      <c r="C13" s="21">
        <v>95.3</v>
      </c>
      <c r="D13" s="31">
        <v>47.965000000000003</v>
      </c>
      <c r="E13" s="20">
        <v>25600</v>
      </c>
      <c r="F13" s="20">
        <v>1220</v>
      </c>
      <c r="G13" s="31">
        <v>40.200000000000003</v>
      </c>
      <c r="H13" s="30">
        <v>29000</v>
      </c>
      <c r="I13" s="30">
        <v>0.3</v>
      </c>
      <c r="J13" s="21">
        <v>79.400000000000006</v>
      </c>
    </row>
    <row r="14" spans="1:10" x14ac:dyDescent="0.25">
      <c r="A14" s="20" t="s">
        <v>26</v>
      </c>
      <c r="B14" s="20">
        <v>297</v>
      </c>
      <c r="C14" s="21">
        <v>87.3</v>
      </c>
      <c r="D14" s="31">
        <v>43.449999999999996</v>
      </c>
      <c r="E14" s="20">
        <v>23200</v>
      </c>
      <c r="F14" s="20">
        <v>1090</v>
      </c>
      <c r="G14" s="31">
        <v>37.013999999999996</v>
      </c>
      <c r="H14" s="30">
        <v>29000</v>
      </c>
      <c r="I14" s="30">
        <v>0.3</v>
      </c>
      <c r="J14" s="21">
        <v>61.2</v>
      </c>
    </row>
    <row r="15" spans="1:10" x14ac:dyDescent="0.25">
      <c r="A15" s="20" t="s">
        <v>27</v>
      </c>
      <c r="B15" s="20">
        <v>277</v>
      </c>
      <c r="C15" s="21">
        <v>81.5</v>
      </c>
      <c r="D15" s="31">
        <v>41.606666666666669</v>
      </c>
      <c r="E15" s="20">
        <v>21900</v>
      </c>
      <c r="F15" s="20">
        <v>1040</v>
      </c>
      <c r="G15" s="31">
        <v>32.951000000000001</v>
      </c>
      <c r="H15" s="30">
        <v>29000</v>
      </c>
      <c r="I15" s="30">
        <v>0.3</v>
      </c>
      <c r="J15" s="21">
        <v>51.5</v>
      </c>
    </row>
    <row r="16" spans="1:10" x14ac:dyDescent="0.25">
      <c r="A16" s="20" t="s">
        <v>28</v>
      </c>
      <c r="B16" s="20">
        <v>249</v>
      </c>
      <c r="C16" s="21">
        <v>73.5</v>
      </c>
      <c r="D16" s="31">
        <v>37.393333333333338</v>
      </c>
      <c r="E16" s="20">
        <v>19600</v>
      </c>
      <c r="F16" s="20">
        <v>926</v>
      </c>
      <c r="G16" s="31">
        <v>29.549999999999997</v>
      </c>
      <c r="H16" s="30">
        <v>29000</v>
      </c>
      <c r="I16" s="30">
        <v>0.3</v>
      </c>
      <c r="J16" s="21">
        <v>38.1</v>
      </c>
    </row>
    <row r="17" spans="1:10" x14ac:dyDescent="0.25">
      <c r="A17" s="20" t="s">
        <v>29</v>
      </c>
      <c r="B17" s="20">
        <v>215</v>
      </c>
      <c r="C17" s="21">
        <v>63.5</v>
      </c>
      <c r="D17" s="31">
        <v>32.126666666666665</v>
      </c>
      <c r="E17" s="20">
        <v>16700</v>
      </c>
      <c r="F17" s="20">
        <v>803</v>
      </c>
      <c r="G17" s="31">
        <v>25.35</v>
      </c>
      <c r="H17" s="30">
        <v>29000</v>
      </c>
      <c r="I17" s="30">
        <v>0.3</v>
      </c>
      <c r="J17" s="21">
        <v>24.8</v>
      </c>
    </row>
    <row r="18" spans="1:10" x14ac:dyDescent="0.25">
      <c r="A18" s="20" t="s">
        <v>30</v>
      </c>
      <c r="B18" s="20">
        <v>199</v>
      </c>
      <c r="C18" s="21">
        <v>58.8</v>
      </c>
      <c r="D18" s="31">
        <v>28.176666666666673</v>
      </c>
      <c r="E18" s="20">
        <v>14900</v>
      </c>
      <c r="F18" s="20">
        <v>695</v>
      </c>
      <c r="G18" s="31">
        <v>25.155000000000001</v>
      </c>
      <c r="H18" s="30">
        <v>29000</v>
      </c>
      <c r="I18" s="30">
        <v>0.3</v>
      </c>
      <c r="J18" s="21">
        <v>18.3</v>
      </c>
    </row>
    <row r="19" spans="1:10" x14ac:dyDescent="0.25">
      <c r="A19" s="20" t="s">
        <v>31</v>
      </c>
      <c r="B19" s="20">
        <v>392</v>
      </c>
      <c r="C19" s="20">
        <v>116</v>
      </c>
      <c r="D19" s="31">
        <v>52.080000000000005</v>
      </c>
      <c r="E19" s="20">
        <v>29900</v>
      </c>
      <c r="F19" s="20">
        <v>803</v>
      </c>
      <c r="G19" s="31">
        <v>59.071999999999996</v>
      </c>
      <c r="H19" s="30">
        <v>29000</v>
      </c>
      <c r="I19" s="30">
        <v>0.3</v>
      </c>
      <c r="J19" s="20">
        <v>172</v>
      </c>
    </row>
    <row r="20" spans="1:10" x14ac:dyDescent="0.25">
      <c r="A20" s="20" t="s">
        <v>32</v>
      </c>
      <c r="B20" s="20">
        <v>331</v>
      </c>
      <c r="C20" s="21">
        <v>97.7</v>
      </c>
      <c r="D20" s="31">
        <v>43.309999999999995</v>
      </c>
      <c r="E20" s="20">
        <v>24700</v>
      </c>
      <c r="F20" s="20">
        <v>644</v>
      </c>
      <c r="G20" s="31">
        <v>49.775999999999996</v>
      </c>
      <c r="H20" s="30">
        <v>29000</v>
      </c>
      <c r="I20" s="30">
        <v>0.3</v>
      </c>
      <c r="J20" s="20">
        <v>105</v>
      </c>
    </row>
    <row r="21" spans="1:10" x14ac:dyDescent="0.25">
      <c r="A21" s="20" t="s">
        <v>33</v>
      </c>
      <c r="B21" s="20">
        <v>327</v>
      </c>
      <c r="C21" s="21">
        <v>95.9</v>
      </c>
      <c r="D21" s="31">
        <v>42.955000000000005</v>
      </c>
      <c r="E21" s="20">
        <v>24500</v>
      </c>
      <c r="F21" s="20">
        <v>640</v>
      </c>
      <c r="G21" s="31">
        <v>48.143999999999991</v>
      </c>
      <c r="H21" s="30">
        <v>29000</v>
      </c>
      <c r="I21" s="30">
        <v>0.3</v>
      </c>
      <c r="J21" s="20">
        <v>103</v>
      </c>
    </row>
    <row r="22" spans="1:10" x14ac:dyDescent="0.25">
      <c r="A22" s="20" t="s">
        <v>34</v>
      </c>
      <c r="B22" s="20">
        <v>294</v>
      </c>
      <c r="C22" s="21">
        <v>86.2</v>
      </c>
      <c r="D22" s="31">
        <v>38.6</v>
      </c>
      <c r="E22" s="20">
        <v>21900</v>
      </c>
      <c r="F22" s="20">
        <v>562</v>
      </c>
      <c r="G22" s="31">
        <v>42.823999999999998</v>
      </c>
      <c r="H22" s="30">
        <v>29000</v>
      </c>
      <c r="I22" s="30">
        <v>0.3</v>
      </c>
      <c r="J22" s="21">
        <v>76.599999999999994</v>
      </c>
    </row>
    <row r="23" spans="1:10" x14ac:dyDescent="0.25">
      <c r="A23" s="20" t="s">
        <v>35</v>
      </c>
      <c r="B23" s="20">
        <v>278</v>
      </c>
      <c r="C23" s="21">
        <v>82.3</v>
      </c>
      <c r="D23" s="31">
        <v>36.199999999999996</v>
      </c>
      <c r="E23" s="20">
        <v>20500</v>
      </c>
      <c r="F23" s="20">
        <v>521</v>
      </c>
      <c r="G23" s="31">
        <v>41.406000000000006</v>
      </c>
      <c r="H23" s="30">
        <v>29000</v>
      </c>
      <c r="I23" s="30">
        <v>0.3</v>
      </c>
      <c r="J23" s="21">
        <v>65</v>
      </c>
    </row>
    <row r="24" spans="1:10" x14ac:dyDescent="0.25">
      <c r="A24" s="20" t="s">
        <v>36</v>
      </c>
      <c r="B24" s="20">
        <v>264</v>
      </c>
      <c r="C24" s="21">
        <v>77.400000000000006</v>
      </c>
      <c r="D24" s="31">
        <v>34.311666666666667</v>
      </c>
      <c r="E24" s="20">
        <v>19400</v>
      </c>
      <c r="F24" s="20">
        <v>493</v>
      </c>
      <c r="G24" s="31">
        <v>38.4</v>
      </c>
      <c r="H24" s="30">
        <v>29000</v>
      </c>
      <c r="I24" s="30">
        <v>0.3</v>
      </c>
      <c r="J24" s="21">
        <v>56.1</v>
      </c>
    </row>
    <row r="25" spans="1:10" x14ac:dyDescent="0.25">
      <c r="A25" s="20" t="s">
        <v>37</v>
      </c>
      <c r="B25" s="20">
        <v>235</v>
      </c>
      <c r="C25" s="21">
        <v>69.099999999999994</v>
      </c>
      <c r="D25" s="31">
        <v>31.336666666666673</v>
      </c>
      <c r="E25" s="20">
        <v>17400</v>
      </c>
      <c r="F25" s="20">
        <v>444</v>
      </c>
      <c r="G25" s="31">
        <v>32.951000000000001</v>
      </c>
      <c r="H25" s="30">
        <v>29000</v>
      </c>
      <c r="I25" s="30">
        <v>0.3</v>
      </c>
      <c r="J25" s="21">
        <v>41.3</v>
      </c>
    </row>
    <row r="26" spans="1:10" x14ac:dyDescent="0.25">
      <c r="A26" s="20" t="s">
        <v>38</v>
      </c>
      <c r="B26" s="20">
        <v>211</v>
      </c>
      <c r="C26" s="21">
        <v>62.1</v>
      </c>
      <c r="D26" s="31">
        <v>27.926666666666666</v>
      </c>
      <c r="E26" s="20">
        <v>15500</v>
      </c>
      <c r="F26" s="20">
        <v>390</v>
      </c>
      <c r="G26" s="31">
        <v>29.549999999999997</v>
      </c>
      <c r="H26" s="30">
        <v>29000</v>
      </c>
      <c r="I26" s="30">
        <v>0.3</v>
      </c>
      <c r="J26" s="21">
        <v>30.4</v>
      </c>
    </row>
    <row r="27" spans="1:10" x14ac:dyDescent="0.25">
      <c r="A27" s="20" t="s">
        <v>39</v>
      </c>
      <c r="B27" s="20">
        <v>183</v>
      </c>
      <c r="C27" s="21">
        <v>53.3</v>
      </c>
      <c r="D27" s="31">
        <v>23.599999999999998</v>
      </c>
      <c r="E27" s="20">
        <v>13200</v>
      </c>
      <c r="F27" s="20">
        <v>331</v>
      </c>
      <c r="G27" s="31">
        <v>25.35</v>
      </c>
      <c r="H27" s="30">
        <v>29000</v>
      </c>
      <c r="I27" s="30">
        <v>0.3</v>
      </c>
      <c r="J27" s="21">
        <v>19.3</v>
      </c>
    </row>
    <row r="28" spans="1:10" x14ac:dyDescent="0.25">
      <c r="A28" s="20" t="s">
        <v>40</v>
      </c>
      <c r="B28" s="20">
        <v>167</v>
      </c>
      <c r="C28" s="21">
        <v>49.3</v>
      </c>
      <c r="D28" s="31">
        <v>20.256666666666671</v>
      </c>
      <c r="E28" s="20">
        <v>11600</v>
      </c>
      <c r="F28" s="20">
        <v>283</v>
      </c>
      <c r="G28" s="31">
        <v>25.090000000000003</v>
      </c>
      <c r="H28" s="30">
        <v>29000</v>
      </c>
      <c r="I28" s="30">
        <v>0.3</v>
      </c>
      <c r="J28" s="21">
        <v>14</v>
      </c>
    </row>
    <row r="29" spans="1:10" x14ac:dyDescent="0.25">
      <c r="A29" s="20" t="s">
        <v>41</v>
      </c>
      <c r="B29" s="20">
        <v>149</v>
      </c>
      <c r="C29" s="21">
        <v>43.8</v>
      </c>
      <c r="D29" s="31">
        <v>16.323333333333334</v>
      </c>
      <c r="E29" s="20">
        <v>9800</v>
      </c>
      <c r="F29" s="20">
        <v>229</v>
      </c>
      <c r="G29" s="31">
        <v>24.066000000000003</v>
      </c>
      <c r="H29" s="30">
        <v>29000</v>
      </c>
      <c r="I29" s="30">
        <v>0.3</v>
      </c>
      <c r="J29" s="23">
        <v>9.36</v>
      </c>
    </row>
    <row r="30" spans="1:10" x14ac:dyDescent="0.25">
      <c r="A30" s="20" t="s">
        <v>42</v>
      </c>
      <c r="B30" s="20">
        <v>925</v>
      </c>
      <c r="C30" s="2">
        <v>272</v>
      </c>
      <c r="D30" s="31">
        <v>140.43000000000004</v>
      </c>
      <c r="E30" s="3">
        <v>73000</v>
      </c>
      <c r="F30" s="3">
        <v>4940</v>
      </c>
      <c r="G30" s="31">
        <v>130.16200000000001</v>
      </c>
      <c r="H30" s="30">
        <v>29000</v>
      </c>
      <c r="I30" s="30">
        <v>0.3</v>
      </c>
      <c r="J30" s="2">
        <v>1430</v>
      </c>
    </row>
    <row r="31" spans="1:10" x14ac:dyDescent="0.25">
      <c r="A31" s="20" t="s">
        <v>43</v>
      </c>
      <c r="B31" s="20">
        <v>853</v>
      </c>
      <c r="C31" s="2">
        <v>251</v>
      </c>
      <c r="D31" s="31">
        <v>137.41</v>
      </c>
      <c r="E31" s="3">
        <v>70000</v>
      </c>
      <c r="F31" s="3">
        <v>4600</v>
      </c>
      <c r="G31" s="31">
        <v>108.61200000000001</v>
      </c>
      <c r="H31" s="30">
        <v>29000</v>
      </c>
      <c r="I31" s="30">
        <v>0.3</v>
      </c>
      <c r="J31" s="2">
        <v>1240</v>
      </c>
    </row>
    <row r="32" spans="1:10" x14ac:dyDescent="0.25">
      <c r="A32" s="20" t="s">
        <v>44</v>
      </c>
      <c r="B32" s="20">
        <v>802</v>
      </c>
      <c r="C32" s="2">
        <v>236</v>
      </c>
      <c r="D32" s="31">
        <v>128.70000000000002</v>
      </c>
      <c r="E32" s="3">
        <v>64800</v>
      </c>
      <c r="F32" s="3">
        <v>4210</v>
      </c>
      <c r="G32" s="31">
        <v>101.38800000000001</v>
      </c>
      <c r="H32" s="30">
        <v>29000</v>
      </c>
      <c r="I32" s="30">
        <v>0.3</v>
      </c>
      <c r="J32" s="2">
        <v>1050</v>
      </c>
    </row>
    <row r="33" spans="1:10" x14ac:dyDescent="0.25">
      <c r="A33" s="20" t="s">
        <v>45</v>
      </c>
      <c r="B33" s="20">
        <v>723</v>
      </c>
      <c r="C33" s="2">
        <v>213</v>
      </c>
      <c r="D33" s="31">
        <v>115.7</v>
      </c>
      <c r="E33" s="3">
        <v>57300</v>
      </c>
      <c r="F33" s="3">
        <v>3700</v>
      </c>
      <c r="G33" s="31">
        <v>90.705999999999989</v>
      </c>
      <c r="H33" s="30">
        <v>29000</v>
      </c>
      <c r="I33" s="30">
        <v>0.3</v>
      </c>
      <c r="J33" s="2">
        <v>785</v>
      </c>
    </row>
    <row r="34" spans="1:10" x14ac:dyDescent="0.25">
      <c r="A34" s="20" t="s">
        <v>46</v>
      </c>
      <c r="B34" s="20">
        <v>652</v>
      </c>
      <c r="C34" s="20">
        <v>192</v>
      </c>
      <c r="D34" s="31">
        <v>103.84000000000002</v>
      </c>
      <c r="E34" s="20">
        <v>50600</v>
      </c>
      <c r="F34" s="20">
        <v>3230</v>
      </c>
      <c r="G34" s="31">
        <v>80.966999999999999</v>
      </c>
      <c r="H34" s="30">
        <v>29000</v>
      </c>
      <c r="I34" s="30">
        <v>0.3</v>
      </c>
      <c r="J34" s="20">
        <v>593</v>
      </c>
    </row>
    <row r="35" spans="1:10" x14ac:dyDescent="0.25">
      <c r="A35" s="20" t="s">
        <v>47</v>
      </c>
      <c r="B35" s="20">
        <v>529</v>
      </c>
      <c r="C35" s="20">
        <v>156</v>
      </c>
      <c r="D35" s="31">
        <v>83.42</v>
      </c>
      <c r="E35" s="20">
        <v>39600</v>
      </c>
      <c r="F35" s="20">
        <v>2490</v>
      </c>
      <c r="G35" s="31">
        <v>64.078000000000003</v>
      </c>
      <c r="H35" s="30">
        <v>29000</v>
      </c>
      <c r="I35" s="30">
        <v>0.3</v>
      </c>
      <c r="J35" s="20">
        <v>327</v>
      </c>
    </row>
    <row r="36" spans="1:10" x14ac:dyDescent="0.25">
      <c r="A36" s="20" t="s">
        <v>48</v>
      </c>
      <c r="B36" s="20">
        <v>487</v>
      </c>
      <c r="C36" s="20">
        <v>143</v>
      </c>
      <c r="D36" s="31">
        <v>76.38000000000001</v>
      </c>
      <c r="E36" s="20">
        <v>36000</v>
      </c>
      <c r="F36" s="20">
        <v>2250</v>
      </c>
      <c r="G36" s="31">
        <v>58.949999999999996</v>
      </c>
      <c r="H36" s="30">
        <v>29000</v>
      </c>
      <c r="I36" s="30">
        <v>0.3</v>
      </c>
      <c r="J36" s="20">
        <v>258</v>
      </c>
    </row>
    <row r="37" spans="1:10" x14ac:dyDescent="0.25">
      <c r="A37" s="20" t="s">
        <v>49</v>
      </c>
      <c r="B37" s="20">
        <v>441</v>
      </c>
      <c r="C37" s="20">
        <v>130</v>
      </c>
      <c r="D37" s="31">
        <v>69.133333333333326</v>
      </c>
      <c r="E37" s="20">
        <v>32100</v>
      </c>
      <c r="F37" s="20">
        <v>1990</v>
      </c>
      <c r="G37" s="31">
        <v>52.904000000000003</v>
      </c>
      <c r="H37" s="30">
        <v>29000</v>
      </c>
      <c r="I37" s="30">
        <v>0.3</v>
      </c>
      <c r="J37" s="20">
        <v>194</v>
      </c>
    </row>
    <row r="38" spans="1:10" x14ac:dyDescent="0.25">
      <c r="A38" s="20" t="s">
        <v>50</v>
      </c>
      <c r="B38" s="20">
        <v>395</v>
      </c>
      <c r="C38" s="20">
        <v>116</v>
      </c>
      <c r="D38" s="31">
        <v>61.600000000000016</v>
      </c>
      <c r="E38" s="20">
        <v>28500</v>
      </c>
      <c r="F38" s="20">
        <v>1750</v>
      </c>
      <c r="G38" s="31">
        <v>46.847999999999999</v>
      </c>
      <c r="H38" s="30">
        <v>29000</v>
      </c>
      <c r="I38" s="30">
        <v>0.3</v>
      </c>
      <c r="J38" s="20">
        <v>142</v>
      </c>
    </row>
    <row r="39" spans="1:10" x14ac:dyDescent="0.25">
      <c r="A39" s="20" t="s">
        <v>51</v>
      </c>
      <c r="B39" s="20">
        <v>361</v>
      </c>
      <c r="C39" s="20">
        <v>106</v>
      </c>
      <c r="D39" s="31">
        <v>55.944999999999993</v>
      </c>
      <c r="E39" s="20">
        <v>25700</v>
      </c>
      <c r="F39" s="20">
        <v>1570</v>
      </c>
      <c r="G39" s="31">
        <v>42.56</v>
      </c>
      <c r="H39" s="30">
        <v>29000</v>
      </c>
      <c r="I39" s="30">
        <v>0.3</v>
      </c>
      <c r="J39" s="20">
        <v>109</v>
      </c>
    </row>
    <row r="40" spans="1:10" x14ac:dyDescent="0.25">
      <c r="A40" s="20" t="s">
        <v>52</v>
      </c>
      <c r="B40" s="20">
        <v>330</v>
      </c>
      <c r="C40" s="21">
        <v>96.9</v>
      </c>
      <c r="D40" s="31">
        <v>51.183333333333337</v>
      </c>
      <c r="E40" s="20">
        <v>23300</v>
      </c>
      <c r="F40" s="20">
        <v>1420</v>
      </c>
      <c r="G40" s="31">
        <v>38.454000000000001</v>
      </c>
      <c r="H40" s="30">
        <v>29000</v>
      </c>
      <c r="I40" s="30">
        <v>0.3</v>
      </c>
      <c r="J40" s="21">
        <v>84.3</v>
      </c>
    </row>
    <row r="41" spans="1:10" x14ac:dyDescent="0.25">
      <c r="A41" s="20" t="s">
        <v>53</v>
      </c>
      <c r="B41" s="20">
        <v>302</v>
      </c>
      <c r="C41" s="21">
        <v>89</v>
      </c>
      <c r="D41" s="31">
        <v>46.759999999999991</v>
      </c>
      <c r="E41" s="20">
        <v>21100</v>
      </c>
      <c r="F41" s="20">
        <v>1300</v>
      </c>
      <c r="G41" s="31">
        <v>35.248499999999993</v>
      </c>
      <c r="H41" s="30">
        <v>29000</v>
      </c>
      <c r="I41" s="30">
        <v>0.3</v>
      </c>
      <c r="J41" s="21">
        <v>64.3</v>
      </c>
    </row>
    <row r="42" spans="1:10" x14ac:dyDescent="0.25">
      <c r="A42" s="20" t="s">
        <v>54</v>
      </c>
      <c r="B42" s="20">
        <v>282</v>
      </c>
      <c r="C42" s="21">
        <v>82.9</v>
      </c>
      <c r="D42" s="31">
        <v>43.436666666666675</v>
      </c>
      <c r="E42" s="20">
        <v>19600</v>
      </c>
      <c r="F42" s="20">
        <v>1200</v>
      </c>
      <c r="G42" s="31">
        <v>32.833500000000001</v>
      </c>
      <c r="H42" s="30">
        <v>29000</v>
      </c>
      <c r="I42" s="30">
        <v>0.3</v>
      </c>
      <c r="J42" s="21">
        <v>52.7</v>
      </c>
    </row>
    <row r="43" spans="1:10" x14ac:dyDescent="0.25">
      <c r="A43" s="20" t="s">
        <v>55</v>
      </c>
      <c r="B43" s="20">
        <v>262</v>
      </c>
      <c r="C43" s="21">
        <v>77.2</v>
      </c>
      <c r="D43" s="31">
        <v>39.839999999999996</v>
      </c>
      <c r="E43" s="20">
        <v>17900</v>
      </c>
      <c r="F43" s="20">
        <v>1090</v>
      </c>
      <c r="G43" s="31">
        <v>30.995999999999999</v>
      </c>
      <c r="H43" s="30">
        <v>29000</v>
      </c>
      <c r="I43" s="30">
        <v>0.3</v>
      </c>
      <c r="J43" s="21">
        <v>41.6</v>
      </c>
    </row>
    <row r="44" spans="1:10" x14ac:dyDescent="0.25">
      <c r="A44" s="20" t="s">
        <v>56</v>
      </c>
      <c r="B44" s="20">
        <v>247</v>
      </c>
      <c r="C44" s="21">
        <v>72.5</v>
      </c>
      <c r="D44" s="31">
        <v>37.125000000000007</v>
      </c>
      <c r="E44" s="20">
        <v>16700</v>
      </c>
      <c r="F44" s="20">
        <v>1010</v>
      </c>
      <c r="G44" s="31">
        <v>29.360000000000003</v>
      </c>
      <c r="H44" s="30">
        <v>29000</v>
      </c>
      <c r="I44" s="30">
        <v>0.3</v>
      </c>
      <c r="J44" s="21">
        <v>34.700000000000003</v>
      </c>
    </row>
    <row r="45" spans="1:10" x14ac:dyDescent="0.25">
      <c r="A45" s="20" t="s">
        <v>57</v>
      </c>
      <c r="B45" s="20">
        <v>231</v>
      </c>
      <c r="C45" s="21">
        <v>68.2</v>
      </c>
      <c r="D45" s="31">
        <v>34.65</v>
      </c>
      <c r="E45" s="20">
        <v>15600</v>
      </c>
      <c r="F45" s="20">
        <v>940</v>
      </c>
      <c r="G45" s="31">
        <v>27.740000000000002</v>
      </c>
      <c r="H45" s="30">
        <v>29000</v>
      </c>
      <c r="I45" s="30">
        <v>0.3</v>
      </c>
      <c r="J45" s="21">
        <v>28.7</v>
      </c>
    </row>
    <row r="46" spans="1:10" x14ac:dyDescent="0.25">
      <c r="A46" s="20" t="s">
        <v>58</v>
      </c>
      <c r="B46" s="20">
        <v>256</v>
      </c>
      <c r="C46" s="21">
        <v>75.3</v>
      </c>
      <c r="D46" s="31">
        <v>35.176666666666662</v>
      </c>
      <c r="E46" s="20">
        <v>16800</v>
      </c>
      <c r="F46" s="20">
        <v>528</v>
      </c>
      <c r="G46" s="31">
        <v>35.903999999999996</v>
      </c>
      <c r="H46" s="30">
        <v>29000</v>
      </c>
      <c r="I46" s="30">
        <v>0.3</v>
      </c>
      <c r="J46" s="21">
        <v>52.9</v>
      </c>
    </row>
    <row r="47" spans="1:10" x14ac:dyDescent="0.25">
      <c r="A47" s="20" t="s">
        <v>59</v>
      </c>
      <c r="B47" s="20">
        <v>232</v>
      </c>
      <c r="C47" s="21">
        <v>68</v>
      </c>
      <c r="D47" s="31">
        <v>31.661666666666665</v>
      </c>
      <c r="E47" s="20">
        <v>15000</v>
      </c>
      <c r="F47" s="20">
        <v>468</v>
      </c>
      <c r="G47" s="31">
        <v>32.277000000000001</v>
      </c>
      <c r="H47" s="30">
        <v>29000</v>
      </c>
      <c r="I47" s="30">
        <v>0.3</v>
      </c>
      <c r="J47" s="21">
        <v>39.6</v>
      </c>
    </row>
    <row r="48" spans="1:10" x14ac:dyDescent="0.25">
      <c r="A48" s="20" t="s">
        <v>60</v>
      </c>
      <c r="B48" s="20">
        <v>210</v>
      </c>
      <c r="C48" s="21">
        <v>61.9</v>
      </c>
      <c r="D48" s="31">
        <v>27.653333333333332</v>
      </c>
      <c r="E48" s="24">
        <v>13200</v>
      </c>
      <c r="F48" s="24">
        <v>411</v>
      </c>
      <c r="G48" s="31">
        <v>30.461000000000002</v>
      </c>
      <c r="H48" s="30">
        <v>29000</v>
      </c>
      <c r="I48" s="30">
        <v>0.3</v>
      </c>
      <c r="J48" s="25">
        <v>28</v>
      </c>
    </row>
    <row r="49" spans="1:10" x14ac:dyDescent="0.25">
      <c r="A49" s="20" t="s">
        <v>61</v>
      </c>
      <c r="B49" s="20">
        <v>194</v>
      </c>
      <c r="C49" s="21">
        <v>57</v>
      </c>
      <c r="D49" s="31">
        <v>25.41</v>
      </c>
      <c r="E49" s="24">
        <v>12100</v>
      </c>
      <c r="F49" s="24">
        <v>375</v>
      </c>
      <c r="G49" s="31">
        <v>27.922499999999999</v>
      </c>
      <c r="H49" s="30">
        <v>29000</v>
      </c>
      <c r="I49" s="30">
        <v>0.3</v>
      </c>
      <c r="J49" s="25">
        <v>22.2</v>
      </c>
    </row>
    <row r="50" spans="1:10" x14ac:dyDescent="0.25">
      <c r="A50" s="20" t="s">
        <v>62</v>
      </c>
      <c r="B50" s="20">
        <v>182</v>
      </c>
      <c r="C50" s="21">
        <v>53.6</v>
      </c>
      <c r="D50" s="31">
        <v>23.796666666666663</v>
      </c>
      <c r="E50" s="24">
        <v>11300</v>
      </c>
      <c r="F50" s="24">
        <v>347</v>
      </c>
      <c r="G50" s="31">
        <v>26.317499999999995</v>
      </c>
      <c r="H50" s="30">
        <v>29000</v>
      </c>
      <c r="I50" s="30">
        <v>0.3</v>
      </c>
      <c r="J50" s="25">
        <v>18.5</v>
      </c>
    </row>
    <row r="51" spans="1:10" x14ac:dyDescent="0.25">
      <c r="A51" s="20" t="s">
        <v>63</v>
      </c>
      <c r="B51" s="20">
        <v>170</v>
      </c>
      <c r="C51" s="21">
        <v>50</v>
      </c>
      <c r="D51" s="31">
        <v>22</v>
      </c>
      <c r="E51" s="24">
        <v>10500</v>
      </c>
      <c r="F51" s="24">
        <v>320</v>
      </c>
      <c r="G51" s="31">
        <v>24.616000000000003</v>
      </c>
      <c r="H51" s="30">
        <v>29000</v>
      </c>
      <c r="I51" s="30">
        <v>0.3</v>
      </c>
      <c r="J51" s="25">
        <v>15.1</v>
      </c>
    </row>
    <row r="52" spans="1:10" x14ac:dyDescent="0.25">
      <c r="A52" s="20" t="s">
        <v>64</v>
      </c>
      <c r="B52" s="20">
        <v>160</v>
      </c>
      <c r="C52" s="21">
        <v>47</v>
      </c>
      <c r="D52" s="31">
        <v>20.400000000000002</v>
      </c>
      <c r="E52" s="24">
        <v>9760</v>
      </c>
      <c r="F52" s="24">
        <v>295</v>
      </c>
      <c r="G52" s="31">
        <v>23.400000000000002</v>
      </c>
      <c r="H52" s="30">
        <v>29000</v>
      </c>
      <c r="I52" s="30">
        <v>0.3</v>
      </c>
      <c r="J52" s="25">
        <v>12.4</v>
      </c>
    </row>
    <row r="53" spans="1:10" x14ac:dyDescent="0.25">
      <c r="A53" s="20" t="s">
        <v>65</v>
      </c>
      <c r="B53" s="20">
        <v>150</v>
      </c>
      <c r="C53" s="21">
        <v>44.3</v>
      </c>
      <c r="D53" s="31">
        <v>18.8</v>
      </c>
      <c r="E53" s="24">
        <v>9040</v>
      </c>
      <c r="F53" s="24">
        <v>270</v>
      </c>
      <c r="G53" s="31">
        <v>22.4375</v>
      </c>
      <c r="H53" s="30">
        <v>29000</v>
      </c>
      <c r="I53" s="30">
        <v>0.3</v>
      </c>
      <c r="J53" s="25">
        <v>10.1</v>
      </c>
    </row>
    <row r="54" spans="1:10" x14ac:dyDescent="0.25">
      <c r="A54" s="20" t="s">
        <v>66</v>
      </c>
      <c r="B54" s="20">
        <v>135</v>
      </c>
      <c r="C54" s="21">
        <v>39.9</v>
      </c>
      <c r="D54" s="31">
        <v>15.800000000000002</v>
      </c>
      <c r="E54" s="24">
        <v>7800</v>
      </c>
      <c r="F54" s="24">
        <v>225</v>
      </c>
      <c r="G54" s="31">
        <v>21.36</v>
      </c>
      <c r="H54" s="30">
        <v>29000</v>
      </c>
      <c r="I54" s="30">
        <v>0.3</v>
      </c>
      <c r="J54" s="26">
        <v>7</v>
      </c>
    </row>
    <row r="55" spans="1:10" x14ac:dyDescent="0.25">
      <c r="A55" s="20" t="s">
        <v>67</v>
      </c>
      <c r="B55" s="20">
        <v>387</v>
      </c>
      <c r="C55" s="20">
        <v>114</v>
      </c>
      <c r="D55" s="31">
        <v>61.559999999999981</v>
      </c>
      <c r="E55" s="24">
        <v>24300</v>
      </c>
      <c r="F55" s="24">
        <v>1620</v>
      </c>
      <c r="G55" s="31">
        <v>45.36</v>
      </c>
      <c r="H55" s="30">
        <v>29000</v>
      </c>
      <c r="I55" s="30">
        <v>0.3</v>
      </c>
      <c r="J55" s="24">
        <v>148</v>
      </c>
    </row>
    <row r="56" spans="1:10" x14ac:dyDescent="0.25">
      <c r="A56" s="20" t="s">
        <v>68</v>
      </c>
      <c r="B56" s="20">
        <v>354</v>
      </c>
      <c r="C56" s="20">
        <v>104</v>
      </c>
      <c r="D56" s="31">
        <v>56.081666666666671</v>
      </c>
      <c r="E56" s="24">
        <v>22000</v>
      </c>
      <c r="F56" s="24">
        <v>1460</v>
      </c>
      <c r="G56" s="31">
        <v>41.295999999999999</v>
      </c>
      <c r="H56" s="30">
        <v>29000</v>
      </c>
      <c r="I56" s="30">
        <v>0.3</v>
      </c>
      <c r="J56" s="24">
        <v>115</v>
      </c>
    </row>
    <row r="57" spans="1:10" x14ac:dyDescent="0.25">
      <c r="A57" s="20" t="s">
        <v>69</v>
      </c>
      <c r="B57" s="20">
        <v>318</v>
      </c>
      <c r="C57" s="21">
        <v>93.7</v>
      </c>
      <c r="D57" s="31">
        <v>50.4</v>
      </c>
      <c r="E57" s="24">
        <v>19500</v>
      </c>
      <c r="F57" s="24">
        <v>1290</v>
      </c>
      <c r="G57" s="31">
        <v>36.608000000000004</v>
      </c>
      <c r="H57" s="30">
        <v>29000</v>
      </c>
      <c r="I57" s="30">
        <v>0.3</v>
      </c>
      <c r="J57" s="25">
        <v>84.4</v>
      </c>
    </row>
    <row r="58" spans="1:10" x14ac:dyDescent="0.25">
      <c r="A58" s="20" t="s">
        <v>70</v>
      </c>
      <c r="B58" s="20">
        <v>291</v>
      </c>
      <c r="C58" s="21">
        <v>85.6</v>
      </c>
      <c r="D58" s="31">
        <v>45.844999999999999</v>
      </c>
      <c r="E58" s="24">
        <v>17700</v>
      </c>
      <c r="F58" s="24">
        <v>1160</v>
      </c>
      <c r="G58" s="31">
        <v>33.407999999999994</v>
      </c>
      <c r="H58" s="30">
        <v>29000</v>
      </c>
      <c r="I58" s="30">
        <v>0.3</v>
      </c>
      <c r="J58" s="25">
        <v>65.099999999999994</v>
      </c>
    </row>
    <row r="59" spans="1:10" x14ac:dyDescent="0.25">
      <c r="A59" s="20" t="s">
        <v>71</v>
      </c>
      <c r="B59" s="20">
        <v>263</v>
      </c>
      <c r="C59" s="21">
        <v>77.400000000000006</v>
      </c>
      <c r="D59" s="31">
        <v>41.343333333333334</v>
      </c>
      <c r="E59" s="24">
        <v>15900</v>
      </c>
      <c r="F59" s="24">
        <v>1040</v>
      </c>
      <c r="G59" s="31">
        <v>30.015000000000001</v>
      </c>
      <c r="H59" s="30">
        <v>29000</v>
      </c>
      <c r="I59" s="30">
        <v>0.3</v>
      </c>
      <c r="J59" s="25">
        <v>48.7</v>
      </c>
    </row>
    <row r="60" spans="1:10" x14ac:dyDescent="0.25">
      <c r="A60" s="20" t="s">
        <v>72</v>
      </c>
      <c r="B60" s="20">
        <v>241</v>
      </c>
      <c r="C60" s="21">
        <v>71.099999999999994</v>
      </c>
      <c r="D60" s="31">
        <v>37.099999999999994</v>
      </c>
      <c r="E60" s="24">
        <v>14200</v>
      </c>
      <c r="F60" s="24">
        <v>933</v>
      </c>
      <c r="G60" s="31">
        <v>28.385999999999999</v>
      </c>
      <c r="H60" s="30">
        <v>29000</v>
      </c>
      <c r="I60" s="30">
        <v>0.3</v>
      </c>
      <c r="J60" s="25">
        <v>36.200000000000003</v>
      </c>
    </row>
    <row r="61" spans="1:10" x14ac:dyDescent="0.25">
      <c r="A61" s="20" t="s">
        <v>73</v>
      </c>
      <c r="B61" s="20">
        <v>221</v>
      </c>
      <c r="C61" s="21">
        <v>65.3</v>
      </c>
      <c r="D61" s="31">
        <v>33.706666666666671</v>
      </c>
      <c r="E61" s="24">
        <v>12900</v>
      </c>
      <c r="F61" s="24">
        <v>840</v>
      </c>
      <c r="G61" s="31">
        <v>26.272500000000001</v>
      </c>
      <c r="H61" s="30">
        <v>29000</v>
      </c>
      <c r="I61" s="30">
        <v>0.3</v>
      </c>
      <c r="J61" s="25">
        <v>27.8</v>
      </c>
    </row>
    <row r="62" spans="1:10" x14ac:dyDescent="0.25">
      <c r="A62" s="20" t="s">
        <v>74</v>
      </c>
      <c r="B62" s="20">
        <v>201</v>
      </c>
      <c r="C62" s="21">
        <v>59.1</v>
      </c>
      <c r="D62" s="31">
        <v>30.091666666666658</v>
      </c>
      <c r="E62" s="24">
        <v>11600</v>
      </c>
      <c r="F62" s="24">
        <v>749</v>
      </c>
      <c r="G62" s="31">
        <v>24.095500000000001</v>
      </c>
      <c r="H62" s="30">
        <v>29000</v>
      </c>
      <c r="I62" s="30">
        <v>0.3</v>
      </c>
      <c r="J62" s="25">
        <v>20.8</v>
      </c>
    </row>
    <row r="63" spans="1:10" x14ac:dyDescent="0.25">
      <c r="A63" s="20" t="s">
        <v>75</v>
      </c>
      <c r="B63" s="20">
        <v>169</v>
      </c>
      <c r="C63" s="21">
        <v>49.5</v>
      </c>
      <c r="D63" s="31">
        <v>23.383333333333329</v>
      </c>
      <c r="E63" s="24">
        <v>9290</v>
      </c>
      <c r="F63" s="24">
        <v>310</v>
      </c>
      <c r="G63" s="31">
        <v>22.646000000000001</v>
      </c>
      <c r="H63" s="30">
        <v>29000</v>
      </c>
      <c r="I63" s="30">
        <v>0.3</v>
      </c>
      <c r="J63" s="25">
        <v>17.7</v>
      </c>
    </row>
    <row r="64" spans="1:10" x14ac:dyDescent="0.25">
      <c r="A64" s="20" t="s">
        <v>76</v>
      </c>
      <c r="B64" s="20">
        <v>152</v>
      </c>
      <c r="C64" s="21">
        <v>44.9</v>
      </c>
      <c r="D64" s="31">
        <v>20.493333333333332</v>
      </c>
      <c r="E64" s="24">
        <v>8160</v>
      </c>
      <c r="F64" s="24">
        <v>273</v>
      </c>
      <c r="G64" s="31">
        <v>21.272500000000001</v>
      </c>
      <c r="H64" s="30">
        <v>29000</v>
      </c>
      <c r="I64" s="30">
        <v>0.3</v>
      </c>
      <c r="J64" s="25">
        <v>12.4</v>
      </c>
    </row>
    <row r="65" spans="1:10" x14ac:dyDescent="0.25">
      <c r="A65" s="20" t="s">
        <v>77</v>
      </c>
      <c r="B65" s="20">
        <v>141</v>
      </c>
      <c r="C65" s="21">
        <v>41.5</v>
      </c>
      <c r="D65" s="31">
        <v>18.399999999999999</v>
      </c>
      <c r="E65" s="24">
        <v>7450</v>
      </c>
      <c r="F65" s="24">
        <v>246</v>
      </c>
      <c r="G65" s="31">
        <v>20.146499999999996</v>
      </c>
      <c r="H65" s="30">
        <v>29000</v>
      </c>
      <c r="I65" s="30">
        <v>0.3</v>
      </c>
      <c r="J65" s="26">
        <v>9.6999999999999993</v>
      </c>
    </row>
    <row r="66" spans="1:10" x14ac:dyDescent="0.25">
      <c r="A66" s="20" t="s">
        <v>78</v>
      </c>
      <c r="B66" s="20">
        <v>130</v>
      </c>
      <c r="C66" s="21">
        <v>38.299999999999997</v>
      </c>
      <c r="D66" s="31">
        <v>16.387499999999999</v>
      </c>
      <c r="E66" s="24">
        <v>6710</v>
      </c>
      <c r="F66" s="24">
        <v>218</v>
      </c>
      <c r="G66" s="31">
        <v>19.198</v>
      </c>
      <c r="H66" s="30">
        <v>29000</v>
      </c>
      <c r="I66" s="30">
        <v>0.3</v>
      </c>
      <c r="J66" s="26">
        <v>7.37</v>
      </c>
    </row>
    <row r="67" spans="1:10" x14ac:dyDescent="0.25">
      <c r="A67" s="20" t="s">
        <v>79</v>
      </c>
      <c r="B67" s="20">
        <v>118</v>
      </c>
      <c r="C67" s="21">
        <v>34.700000000000003</v>
      </c>
      <c r="D67" s="31">
        <v>14.183333333333332</v>
      </c>
      <c r="E67" s="24">
        <v>5900</v>
      </c>
      <c r="F67" s="24">
        <v>187</v>
      </c>
      <c r="G67" s="31">
        <v>18.095000000000002</v>
      </c>
      <c r="H67" s="30">
        <v>29000</v>
      </c>
      <c r="I67" s="30">
        <v>0.3</v>
      </c>
      <c r="J67" s="26">
        <v>5.3</v>
      </c>
    </row>
    <row r="68" spans="1:10" x14ac:dyDescent="0.25">
      <c r="A68" s="20" t="s">
        <v>80</v>
      </c>
      <c r="B68" s="20">
        <v>391</v>
      </c>
      <c r="C68" s="20">
        <v>115</v>
      </c>
      <c r="D68" s="31">
        <v>63.44</v>
      </c>
      <c r="E68" s="24">
        <v>20700</v>
      </c>
      <c r="F68" s="24">
        <v>1550</v>
      </c>
      <c r="G68" s="31">
        <v>45.152000000000008</v>
      </c>
      <c r="H68" s="30">
        <v>29000</v>
      </c>
      <c r="I68" s="30">
        <v>0.3</v>
      </c>
      <c r="J68" s="24">
        <v>173</v>
      </c>
    </row>
    <row r="69" spans="1:10" x14ac:dyDescent="0.25">
      <c r="A69" s="20" t="s">
        <v>81</v>
      </c>
      <c r="B69" s="20">
        <v>357</v>
      </c>
      <c r="C69" s="20">
        <v>105</v>
      </c>
      <c r="D69" s="31">
        <v>57.866666666666674</v>
      </c>
      <c r="E69" s="24">
        <v>18700</v>
      </c>
      <c r="F69" s="24">
        <v>1390</v>
      </c>
      <c r="G69" s="31">
        <v>40.671999999999997</v>
      </c>
      <c r="H69" s="30">
        <v>29000</v>
      </c>
      <c r="I69" s="30">
        <v>0.3</v>
      </c>
      <c r="J69" s="24">
        <v>134</v>
      </c>
    </row>
    <row r="70" spans="1:10" x14ac:dyDescent="0.25">
      <c r="A70" s="20" t="s">
        <v>82</v>
      </c>
      <c r="B70" s="20">
        <v>326</v>
      </c>
      <c r="C70" s="21">
        <v>95.9</v>
      </c>
      <c r="D70" s="31">
        <v>52.616666666666667</v>
      </c>
      <c r="E70" s="24">
        <v>16800</v>
      </c>
      <c r="F70" s="24">
        <v>1240</v>
      </c>
      <c r="G70" s="31">
        <v>36.935999999999993</v>
      </c>
      <c r="H70" s="30">
        <v>29000</v>
      </c>
      <c r="I70" s="30">
        <v>0.3</v>
      </c>
      <c r="J70" s="24">
        <v>103</v>
      </c>
    </row>
    <row r="71" spans="1:10" x14ac:dyDescent="0.25">
      <c r="A71" s="20" t="s">
        <v>83</v>
      </c>
      <c r="B71" s="20">
        <v>292</v>
      </c>
      <c r="C71" s="21">
        <v>86</v>
      </c>
      <c r="D71" s="31">
        <v>47.175000000000004</v>
      </c>
      <c r="E71" s="24">
        <v>14900</v>
      </c>
      <c r="F71" s="24">
        <v>1100</v>
      </c>
      <c r="G71" s="31">
        <v>32.64</v>
      </c>
      <c r="H71" s="30">
        <v>29000</v>
      </c>
      <c r="I71" s="30">
        <v>0.3</v>
      </c>
      <c r="J71" s="25">
        <v>75.2</v>
      </c>
    </row>
    <row r="72" spans="1:10" x14ac:dyDescent="0.25">
      <c r="A72" s="20" t="s">
        <v>84</v>
      </c>
      <c r="B72" s="20">
        <v>261</v>
      </c>
      <c r="C72" s="21">
        <v>77</v>
      </c>
      <c r="D72" s="31">
        <v>41.8</v>
      </c>
      <c r="E72" s="24">
        <v>13100</v>
      </c>
      <c r="F72" s="24">
        <v>959</v>
      </c>
      <c r="G72" s="31">
        <v>29.388000000000002</v>
      </c>
      <c r="H72" s="30">
        <v>29000</v>
      </c>
      <c r="I72" s="30">
        <v>0.3</v>
      </c>
      <c r="J72" s="25">
        <v>54.1</v>
      </c>
    </row>
    <row r="73" spans="1:10" x14ac:dyDescent="0.25">
      <c r="A73" s="20" t="s">
        <v>85</v>
      </c>
      <c r="B73" s="20">
        <v>235</v>
      </c>
      <c r="C73" s="21">
        <v>69.3</v>
      </c>
      <c r="D73" s="31">
        <v>37.75</v>
      </c>
      <c r="E73" s="24">
        <v>11700</v>
      </c>
      <c r="F73" s="24">
        <v>855</v>
      </c>
      <c r="G73" s="31">
        <v>25.978999999999999</v>
      </c>
      <c r="H73" s="30">
        <v>29000</v>
      </c>
      <c r="I73" s="30">
        <v>0.3</v>
      </c>
      <c r="J73" s="25">
        <v>40.299999999999997</v>
      </c>
    </row>
    <row r="74" spans="1:10" x14ac:dyDescent="0.25">
      <c r="A74" s="20" t="s">
        <v>86</v>
      </c>
      <c r="B74" s="20">
        <v>211</v>
      </c>
      <c r="C74" s="21">
        <v>62.3</v>
      </c>
      <c r="D74" s="31">
        <v>33.220000000000006</v>
      </c>
      <c r="E74" s="24">
        <v>10300</v>
      </c>
      <c r="F74" s="24">
        <v>757</v>
      </c>
      <c r="G74" s="31">
        <v>23.947499999999998</v>
      </c>
      <c r="H74" s="30">
        <v>29000</v>
      </c>
      <c r="I74" s="30">
        <v>0.3</v>
      </c>
      <c r="J74" s="25">
        <v>28.4</v>
      </c>
    </row>
    <row r="75" spans="1:10" x14ac:dyDescent="0.25">
      <c r="A75" s="20" t="s">
        <v>87</v>
      </c>
      <c r="B75" s="20">
        <v>191</v>
      </c>
      <c r="C75" s="21">
        <v>56.1</v>
      </c>
      <c r="D75" s="31">
        <v>29.749999999999996</v>
      </c>
      <c r="E75" s="24">
        <v>9200</v>
      </c>
      <c r="F75" s="24">
        <v>673</v>
      </c>
      <c r="G75" s="31">
        <v>21.796999999999997</v>
      </c>
      <c r="H75" s="30">
        <v>29000</v>
      </c>
      <c r="I75" s="30">
        <v>0.3</v>
      </c>
      <c r="J75" s="25">
        <v>21</v>
      </c>
    </row>
    <row r="76" spans="1:10" x14ac:dyDescent="0.25">
      <c r="A76" s="20" t="s">
        <v>88</v>
      </c>
      <c r="B76" s="20">
        <v>173</v>
      </c>
      <c r="C76" s="21">
        <v>50.9</v>
      </c>
      <c r="D76" s="31">
        <v>26.75</v>
      </c>
      <c r="E76" s="24">
        <v>8230</v>
      </c>
      <c r="F76" s="24">
        <v>598</v>
      </c>
      <c r="G76" s="31">
        <v>19.911999999999999</v>
      </c>
      <c r="H76" s="30">
        <v>29000</v>
      </c>
      <c r="I76" s="30">
        <v>0.3</v>
      </c>
      <c r="J76" s="25">
        <v>15.6</v>
      </c>
    </row>
    <row r="77" spans="1:10" x14ac:dyDescent="0.25">
      <c r="A77" s="20" t="s">
        <v>89</v>
      </c>
      <c r="B77" s="20">
        <v>148</v>
      </c>
      <c r="C77" s="21">
        <v>43.6</v>
      </c>
      <c r="D77" s="31">
        <v>20.65</v>
      </c>
      <c r="E77" s="24">
        <v>6680</v>
      </c>
      <c r="F77" s="24">
        <v>227</v>
      </c>
      <c r="G77" s="31">
        <v>19.955000000000002</v>
      </c>
      <c r="H77" s="30">
        <v>29000</v>
      </c>
      <c r="I77" s="30">
        <v>0.3</v>
      </c>
      <c r="J77" s="25">
        <v>14.5</v>
      </c>
    </row>
    <row r="78" spans="1:10" x14ac:dyDescent="0.25">
      <c r="A78" s="20" t="s">
        <v>90</v>
      </c>
      <c r="B78" s="20">
        <v>132</v>
      </c>
      <c r="C78" s="21">
        <v>38.799999999999997</v>
      </c>
      <c r="D78" s="31">
        <v>17.5</v>
      </c>
      <c r="E78" s="24">
        <v>5770</v>
      </c>
      <c r="F78" s="24">
        <v>196</v>
      </c>
      <c r="G78" s="31">
        <v>18.634499999999999</v>
      </c>
      <c r="H78" s="30">
        <v>29000</v>
      </c>
      <c r="I78" s="30">
        <v>0.3</v>
      </c>
      <c r="J78" s="26">
        <v>9.7200000000000006</v>
      </c>
    </row>
    <row r="79" spans="1:10" x14ac:dyDescent="0.25">
      <c r="A79" s="20" t="s">
        <v>91</v>
      </c>
      <c r="B79" s="20">
        <v>124</v>
      </c>
      <c r="C79" s="21">
        <v>36.5</v>
      </c>
      <c r="D79" s="31">
        <v>16.275000000000002</v>
      </c>
      <c r="E79" s="24">
        <v>5360</v>
      </c>
      <c r="F79" s="24">
        <v>181</v>
      </c>
      <c r="G79" s="31">
        <v>17.666999999999998</v>
      </c>
      <c r="H79" s="30">
        <v>29000</v>
      </c>
      <c r="I79" s="30">
        <v>0.3</v>
      </c>
      <c r="J79" s="26">
        <v>7.99</v>
      </c>
    </row>
    <row r="80" spans="1:10" x14ac:dyDescent="0.25">
      <c r="A80" s="20" t="s">
        <v>92</v>
      </c>
      <c r="B80" s="20">
        <v>116</v>
      </c>
      <c r="C80" s="21">
        <v>34.200000000000003</v>
      </c>
      <c r="D80" s="31">
        <v>14.874999999999998</v>
      </c>
      <c r="E80" s="24">
        <v>4930</v>
      </c>
      <c r="F80" s="24">
        <v>164</v>
      </c>
      <c r="G80" s="31">
        <v>16.95</v>
      </c>
      <c r="H80" s="30">
        <v>29000</v>
      </c>
      <c r="I80" s="30">
        <v>0.3</v>
      </c>
      <c r="J80" s="26">
        <v>6.43</v>
      </c>
    </row>
    <row r="81" spans="1:10" x14ac:dyDescent="0.25">
      <c r="A81" s="20" t="s">
        <v>93</v>
      </c>
      <c r="B81" s="20">
        <v>108</v>
      </c>
      <c r="C81" s="21">
        <v>31.7</v>
      </c>
      <c r="D81" s="31">
        <v>13.300000000000002</v>
      </c>
      <c r="E81" s="24">
        <v>4470</v>
      </c>
      <c r="F81" s="24">
        <v>146</v>
      </c>
      <c r="G81" s="31">
        <v>16.241000000000003</v>
      </c>
      <c r="H81" s="30">
        <v>29000</v>
      </c>
      <c r="I81" s="30">
        <v>0.3</v>
      </c>
      <c r="J81" s="26">
        <v>4.99</v>
      </c>
    </row>
    <row r="82" spans="1:10" x14ac:dyDescent="0.25">
      <c r="A82" s="20" t="s">
        <v>94</v>
      </c>
      <c r="B82" s="21">
        <v>99</v>
      </c>
      <c r="C82" s="21">
        <v>29</v>
      </c>
      <c r="D82" s="31">
        <v>11.725</v>
      </c>
      <c r="E82" s="24">
        <v>3990</v>
      </c>
      <c r="F82" s="24">
        <v>128</v>
      </c>
      <c r="G82" s="31">
        <v>15.444000000000001</v>
      </c>
      <c r="H82" s="30">
        <v>29000</v>
      </c>
      <c r="I82" s="30">
        <v>0.3</v>
      </c>
      <c r="J82" s="26">
        <v>3.77</v>
      </c>
    </row>
    <row r="83" spans="1:10" x14ac:dyDescent="0.25">
      <c r="A83" s="20" t="s">
        <v>95</v>
      </c>
      <c r="B83" s="21">
        <v>90</v>
      </c>
      <c r="C83" s="21">
        <v>26.3</v>
      </c>
      <c r="D83" s="31">
        <v>10.573333333333334</v>
      </c>
      <c r="E83" s="24">
        <v>3610</v>
      </c>
      <c r="F83" s="24">
        <v>115</v>
      </c>
      <c r="G83" s="31">
        <v>13.864999999999998</v>
      </c>
      <c r="H83" s="30">
        <v>29000</v>
      </c>
      <c r="I83" s="30">
        <v>0.3</v>
      </c>
      <c r="J83" s="26">
        <v>2.84</v>
      </c>
    </row>
    <row r="84" spans="1:10" x14ac:dyDescent="0.25">
      <c r="A84" s="20" t="s">
        <v>96</v>
      </c>
      <c r="B84" s="20">
        <v>539</v>
      </c>
      <c r="C84" s="20">
        <v>159</v>
      </c>
      <c r="D84" s="31">
        <v>90.270000000000024</v>
      </c>
      <c r="E84" s="20">
        <v>25600</v>
      </c>
      <c r="F84" s="20">
        <v>2110</v>
      </c>
      <c r="G84" s="31">
        <v>64.025000000000006</v>
      </c>
      <c r="H84" s="30">
        <v>29000</v>
      </c>
      <c r="I84" s="30">
        <v>0.3</v>
      </c>
      <c r="J84" s="20">
        <v>496</v>
      </c>
    </row>
    <row r="85" spans="1:10" x14ac:dyDescent="0.25">
      <c r="A85" s="20" t="s">
        <v>97</v>
      </c>
      <c r="B85" s="20">
        <v>368</v>
      </c>
      <c r="C85" s="27">
        <v>109</v>
      </c>
      <c r="D85" s="31">
        <v>60.759999999999991</v>
      </c>
      <c r="E85" s="24">
        <v>16200</v>
      </c>
      <c r="F85" s="24">
        <v>1310</v>
      </c>
      <c r="G85" s="31">
        <v>41.951999999999998</v>
      </c>
      <c r="H85" s="30">
        <v>29000</v>
      </c>
      <c r="I85" s="30">
        <v>0.3</v>
      </c>
      <c r="J85" s="24">
        <v>170</v>
      </c>
    </row>
    <row r="86" spans="1:10" x14ac:dyDescent="0.25">
      <c r="A86" s="20" t="s">
        <v>98</v>
      </c>
      <c r="B86" s="20">
        <v>336</v>
      </c>
      <c r="C86" s="21">
        <v>99.2</v>
      </c>
      <c r="D86" s="31">
        <v>55.48</v>
      </c>
      <c r="E86" s="24">
        <v>14600</v>
      </c>
      <c r="F86" s="24">
        <v>1180</v>
      </c>
      <c r="G86" s="31">
        <v>37.799999999999997</v>
      </c>
      <c r="H86" s="30">
        <v>29000</v>
      </c>
      <c r="I86" s="30">
        <v>0.3</v>
      </c>
      <c r="J86" s="24">
        <v>131</v>
      </c>
    </row>
    <row r="87" spans="1:10" x14ac:dyDescent="0.25">
      <c r="A87" s="20" t="s">
        <v>99</v>
      </c>
      <c r="B87" s="20">
        <v>307</v>
      </c>
      <c r="C87" s="21">
        <v>90.2</v>
      </c>
      <c r="D87" s="31">
        <v>50.16</v>
      </c>
      <c r="E87" s="24">
        <v>13100</v>
      </c>
      <c r="F87" s="24">
        <v>1050</v>
      </c>
      <c r="G87" s="31">
        <v>34.335999999999999</v>
      </c>
      <c r="H87" s="30">
        <v>29000</v>
      </c>
      <c r="I87" s="30">
        <v>0.3</v>
      </c>
      <c r="J87" s="24">
        <v>101</v>
      </c>
    </row>
    <row r="88" spans="1:10" x14ac:dyDescent="0.25">
      <c r="A88" s="20" t="s">
        <v>100</v>
      </c>
      <c r="B88" s="20">
        <v>281</v>
      </c>
      <c r="C88" s="21">
        <v>83.1</v>
      </c>
      <c r="D88" s="31">
        <v>46.319999999999993</v>
      </c>
      <c r="E88" s="24">
        <v>11900</v>
      </c>
      <c r="F88" s="24">
        <v>953</v>
      </c>
      <c r="G88" s="31">
        <v>31.058000000000003</v>
      </c>
      <c r="H88" s="30">
        <v>29000</v>
      </c>
      <c r="I88" s="30">
        <v>0.3</v>
      </c>
      <c r="J88" s="25">
        <v>79.5</v>
      </c>
    </row>
    <row r="89" spans="1:10" x14ac:dyDescent="0.25">
      <c r="A89" s="20" t="s">
        <v>101</v>
      </c>
      <c r="B89" s="20">
        <v>258</v>
      </c>
      <c r="C89" s="21">
        <v>76.099999999999994</v>
      </c>
      <c r="D89" s="31">
        <v>42.185000000000002</v>
      </c>
      <c r="E89" s="24">
        <v>10800</v>
      </c>
      <c r="F89" s="24">
        <v>859</v>
      </c>
      <c r="G89" s="31">
        <v>28.419999999999998</v>
      </c>
      <c r="H89" s="30">
        <v>29000</v>
      </c>
      <c r="I89" s="30">
        <v>0.3</v>
      </c>
      <c r="J89" s="25">
        <v>61.6</v>
      </c>
    </row>
    <row r="90" spans="1:10" x14ac:dyDescent="0.25">
      <c r="A90" s="20" t="s">
        <v>102</v>
      </c>
      <c r="B90" s="20">
        <v>235</v>
      </c>
      <c r="C90" s="21">
        <v>69.400000000000006</v>
      </c>
      <c r="D90" s="31">
        <v>38.103333333333332</v>
      </c>
      <c r="E90" s="24">
        <v>9700</v>
      </c>
      <c r="F90" s="24">
        <v>769</v>
      </c>
      <c r="G90" s="31">
        <v>26.117000000000001</v>
      </c>
      <c r="H90" s="30">
        <v>29000</v>
      </c>
      <c r="I90" s="30">
        <v>0.3</v>
      </c>
      <c r="J90" s="25">
        <v>47</v>
      </c>
    </row>
    <row r="91" spans="1:10" x14ac:dyDescent="0.25">
      <c r="A91" s="20" t="s">
        <v>103</v>
      </c>
      <c r="B91" s="20">
        <v>217</v>
      </c>
      <c r="C91" s="21">
        <v>63.9</v>
      </c>
      <c r="D91" s="31">
        <v>35.25</v>
      </c>
      <c r="E91" s="24">
        <v>8910</v>
      </c>
      <c r="F91" s="24">
        <v>704</v>
      </c>
      <c r="G91" s="31">
        <v>23.571999999999999</v>
      </c>
      <c r="H91" s="30">
        <v>29000</v>
      </c>
      <c r="I91" s="30">
        <v>0.3</v>
      </c>
      <c r="J91" s="25">
        <v>37.6</v>
      </c>
    </row>
    <row r="92" spans="1:10" x14ac:dyDescent="0.25">
      <c r="A92" s="20" t="s">
        <v>104</v>
      </c>
      <c r="B92" s="20">
        <v>194</v>
      </c>
      <c r="C92" s="21">
        <v>57.1</v>
      </c>
      <c r="D92" s="31">
        <v>31.266666666666669</v>
      </c>
      <c r="E92" s="24">
        <v>7860</v>
      </c>
      <c r="F92" s="24">
        <v>619</v>
      </c>
      <c r="G92" s="31">
        <v>21.075000000000003</v>
      </c>
      <c r="H92" s="30">
        <v>29000</v>
      </c>
      <c r="I92" s="30">
        <v>0.3</v>
      </c>
      <c r="J92" s="25">
        <v>27.1</v>
      </c>
    </row>
    <row r="93" spans="1:10" x14ac:dyDescent="0.25">
      <c r="A93" s="20" t="s">
        <v>105</v>
      </c>
      <c r="B93" s="20">
        <v>178</v>
      </c>
      <c r="C93" s="21">
        <v>52.5</v>
      </c>
      <c r="D93" s="31">
        <v>27.965</v>
      </c>
      <c r="E93" s="24">
        <v>7020</v>
      </c>
      <c r="F93" s="24">
        <v>555</v>
      </c>
      <c r="G93" s="31">
        <v>20.155000000000001</v>
      </c>
      <c r="H93" s="30">
        <v>29000</v>
      </c>
      <c r="I93" s="30">
        <v>0.3</v>
      </c>
      <c r="J93" s="25">
        <v>20.100000000000001</v>
      </c>
    </row>
    <row r="94" spans="1:10" x14ac:dyDescent="0.25">
      <c r="A94" s="20" t="s">
        <v>106</v>
      </c>
      <c r="B94" s="20">
        <v>161</v>
      </c>
      <c r="C94" s="21">
        <v>47.6</v>
      </c>
      <c r="D94" s="31">
        <v>25.200000000000003</v>
      </c>
      <c r="E94" s="24">
        <v>6310</v>
      </c>
      <c r="F94" s="24">
        <v>497</v>
      </c>
      <c r="G94" s="31">
        <v>18.216000000000001</v>
      </c>
      <c r="H94" s="30">
        <v>29000</v>
      </c>
      <c r="I94" s="30">
        <v>0.3</v>
      </c>
      <c r="J94" s="25">
        <v>15.1</v>
      </c>
    </row>
    <row r="95" spans="1:10" x14ac:dyDescent="0.25">
      <c r="A95" s="20" t="s">
        <v>107</v>
      </c>
      <c r="B95" s="20">
        <v>146</v>
      </c>
      <c r="C95" s="21">
        <v>43.2</v>
      </c>
      <c r="D95" s="31">
        <v>22.75</v>
      </c>
      <c r="E95" s="24">
        <v>5660</v>
      </c>
      <c r="F95" s="24">
        <v>443</v>
      </c>
      <c r="G95" s="31">
        <v>16.576999999999998</v>
      </c>
      <c r="H95" s="30">
        <v>29000</v>
      </c>
      <c r="I95" s="30">
        <v>0.3</v>
      </c>
      <c r="J95" s="25">
        <v>11.3</v>
      </c>
    </row>
    <row r="96" spans="1:10" x14ac:dyDescent="0.25">
      <c r="A96" s="20" t="s">
        <v>108</v>
      </c>
      <c r="B96" s="20">
        <v>129</v>
      </c>
      <c r="C96" s="21">
        <v>37.799999999999997</v>
      </c>
      <c r="D96" s="31">
        <v>18.333333333333332</v>
      </c>
      <c r="E96" s="24">
        <v>4760</v>
      </c>
      <c r="F96" s="24">
        <v>184</v>
      </c>
      <c r="G96" s="31">
        <v>16.836000000000002</v>
      </c>
      <c r="H96" s="30">
        <v>29000</v>
      </c>
      <c r="I96" s="30">
        <v>0.3</v>
      </c>
      <c r="J96" s="25">
        <v>11.1</v>
      </c>
    </row>
    <row r="97" spans="1:10" x14ac:dyDescent="0.25">
      <c r="A97" s="20" t="s">
        <v>109</v>
      </c>
      <c r="B97" s="20">
        <v>114</v>
      </c>
      <c r="C97" s="21">
        <v>33.6</v>
      </c>
      <c r="D97" s="31">
        <v>15.655000000000001</v>
      </c>
      <c r="E97" s="24">
        <v>4080</v>
      </c>
      <c r="F97" s="24">
        <v>159</v>
      </c>
      <c r="G97" s="31">
        <v>15.561</v>
      </c>
      <c r="H97" s="30">
        <v>29000</v>
      </c>
      <c r="I97" s="30">
        <v>0.3</v>
      </c>
      <c r="J97" s="26">
        <v>7.33</v>
      </c>
    </row>
    <row r="98" spans="1:10" x14ac:dyDescent="0.25">
      <c r="A98" s="20" t="s">
        <v>110</v>
      </c>
      <c r="B98" s="20">
        <v>102</v>
      </c>
      <c r="C98" s="21">
        <v>30</v>
      </c>
      <c r="D98" s="31">
        <v>13.83333333333333</v>
      </c>
      <c r="E98" s="24">
        <v>3620</v>
      </c>
      <c r="F98" s="24">
        <v>139</v>
      </c>
      <c r="G98" s="31">
        <v>13.956500000000002</v>
      </c>
      <c r="H98" s="30">
        <v>29000</v>
      </c>
      <c r="I98" s="30">
        <v>0.3</v>
      </c>
      <c r="J98" s="26">
        <v>5.28</v>
      </c>
    </row>
    <row r="99" spans="1:10" x14ac:dyDescent="0.25">
      <c r="A99" s="20" t="s">
        <v>111</v>
      </c>
      <c r="B99" s="21">
        <v>94</v>
      </c>
      <c r="C99" s="21">
        <v>27.6</v>
      </c>
      <c r="D99" s="31">
        <v>12.416666666666666</v>
      </c>
      <c r="E99" s="24">
        <v>3270</v>
      </c>
      <c r="F99" s="24">
        <v>124</v>
      </c>
      <c r="G99" s="31">
        <v>13.180999999999999</v>
      </c>
      <c r="H99" s="30">
        <v>29000</v>
      </c>
      <c r="I99" s="30">
        <v>0.3</v>
      </c>
      <c r="J99" s="26">
        <v>4.03</v>
      </c>
    </row>
    <row r="100" spans="1:10" x14ac:dyDescent="0.25">
      <c r="A100" s="20" t="s">
        <v>112</v>
      </c>
      <c r="B100" s="21">
        <v>84</v>
      </c>
      <c r="C100" s="21">
        <v>24.7</v>
      </c>
      <c r="D100" s="31">
        <v>10.666666666666666</v>
      </c>
      <c r="E100" s="24">
        <v>2850</v>
      </c>
      <c r="F100" s="24">
        <v>106</v>
      </c>
      <c r="G100" s="31">
        <v>12.282</v>
      </c>
      <c r="H100" s="30">
        <v>29000</v>
      </c>
      <c r="I100" s="30">
        <v>0.3</v>
      </c>
      <c r="J100" s="26">
        <v>2.81</v>
      </c>
    </row>
    <row r="101" spans="1:10" x14ac:dyDescent="0.25">
      <c r="A101" s="20" t="s">
        <v>113</v>
      </c>
      <c r="B101" s="20">
        <v>370</v>
      </c>
      <c r="C101" s="27">
        <v>109</v>
      </c>
      <c r="D101" s="31">
        <v>62.106666666666676</v>
      </c>
      <c r="E101" s="24">
        <v>13400</v>
      </c>
      <c r="F101" s="24">
        <v>1160</v>
      </c>
      <c r="G101" s="31">
        <v>42.56</v>
      </c>
      <c r="H101" s="30">
        <v>29000</v>
      </c>
      <c r="I101" s="30">
        <v>0.3</v>
      </c>
      <c r="J101" s="24">
        <v>201</v>
      </c>
    </row>
    <row r="102" spans="1:10" x14ac:dyDescent="0.25">
      <c r="A102" s="20" t="s">
        <v>114</v>
      </c>
      <c r="B102" s="20">
        <v>335</v>
      </c>
      <c r="C102" s="21">
        <v>98.3</v>
      </c>
      <c r="D102" s="31">
        <v>55.79999999999999</v>
      </c>
      <c r="E102" s="24">
        <v>11900</v>
      </c>
      <c r="F102" s="24">
        <v>1030</v>
      </c>
      <c r="G102" s="31">
        <v>37.949999999999996</v>
      </c>
      <c r="H102" s="30">
        <v>29000</v>
      </c>
      <c r="I102" s="30">
        <v>0.3</v>
      </c>
      <c r="J102" s="24">
        <v>152</v>
      </c>
    </row>
    <row r="103" spans="1:10" x14ac:dyDescent="0.25">
      <c r="A103" s="20" t="s">
        <v>115</v>
      </c>
      <c r="B103" s="20">
        <v>306</v>
      </c>
      <c r="C103" s="21">
        <v>89.7</v>
      </c>
      <c r="D103" s="31">
        <v>50.919999999999995</v>
      </c>
      <c r="E103" s="24">
        <v>10700</v>
      </c>
      <c r="F103" s="24">
        <v>919</v>
      </c>
      <c r="G103" s="31">
        <v>34.146000000000001</v>
      </c>
      <c r="H103" s="30">
        <v>29000</v>
      </c>
      <c r="I103" s="30">
        <v>0.3</v>
      </c>
      <c r="J103" s="24">
        <v>117</v>
      </c>
    </row>
    <row r="104" spans="1:10" x14ac:dyDescent="0.25">
      <c r="A104" s="20" t="s">
        <v>116</v>
      </c>
      <c r="B104" s="20">
        <v>279</v>
      </c>
      <c r="C104" s="21">
        <v>81.900000000000006</v>
      </c>
      <c r="D104" s="31">
        <v>46.32833333333334</v>
      </c>
      <c r="E104" s="24">
        <v>9600</v>
      </c>
      <c r="F104" s="24">
        <v>823</v>
      </c>
      <c r="G104" s="31">
        <v>30.971999999999998</v>
      </c>
      <c r="H104" s="30">
        <v>29000</v>
      </c>
      <c r="I104" s="30">
        <v>0.3</v>
      </c>
      <c r="J104" s="25">
        <v>90.5</v>
      </c>
    </row>
    <row r="105" spans="1:10" x14ac:dyDescent="0.25">
      <c r="A105" s="20" t="s">
        <v>117</v>
      </c>
      <c r="B105" s="20">
        <v>250</v>
      </c>
      <c r="C105" s="21">
        <v>73.5</v>
      </c>
      <c r="D105" s="31">
        <v>41.579999999999991</v>
      </c>
      <c r="E105" s="24">
        <v>8490</v>
      </c>
      <c r="F105" s="24">
        <v>724</v>
      </c>
      <c r="G105" s="31">
        <v>27.352</v>
      </c>
      <c r="H105" s="30">
        <v>29000</v>
      </c>
      <c r="I105" s="30">
        <v>0.3</v>
      </c>
      <c r="J105" s="25">
        <v>66.599999999999994</v>
      </c>
    </row>
    <row r="106" spans="1:10" x14ac:dyDescent="0.25">
      <c r="A106" s="20" t="s">
        <v>118</v>
      </c>
      <c r="B106" s="20">
        <v>229</v>
      </c>
      <c r="C106" s="21">
        <v>67.2</v>
      </c>
      <c r="D106" s="31">
        <v>37.771666666666668</v>
      </c>
      <c r="E106" s="24">
        <v>7650</v>
      </c>
      <c r="F106" s="24">
        <v>651</v>
      </c>
      <c r="G106" s="31">
        <v>24.96</v>
      </c>
      <c r="H106" s="30">
        <v>29000</v>
      </c>
      <c r="I106" s="30">
        <v>0.3</v>
      </c>
      <c r="J106" s="25">
        <v>51.3</v>
      </c>
    </row>
    <row r="107" spans="1:10" x14ac:dyDescent="0.25">
      <c r="A107" s="20" t="s">
        <v>119</v>
      </c>
      <c r="B107" s="20">
        <v>207</v>
      </c>
      <c r="C107" s="21">
        <v>60.7</v>
      </c>
      <c r="D107" s="31">
        <v>34.016666666666666</v>
      </c>
      <c r="E107" s="24">
        <v>6820</v>
      </c>
      <c r="F107" s="24">
        <v>578</v>
      </c>
      <c r="G107" s="31">
        <v>22.358999999999998</v>
      </c>
      <c r="H107" s="30">
        <v>29000</v>
      </c>
      <c r="I107" s="30">
        <v>0.3</v>
      </c>
      <c r="J107" s="25">
        <v>38.299999999999997</v>
      </c>
    </row>
    <row r="108" spans="1:10" x14ac:dyDescent="0.25">
      <c r="A108" s="20" t="s">
        <v>120</v>
      </c>
      <c r="B108" s="20">
        <v>192</v>
      </c>
      <c r="C108" s="21">
        <v>56.5</v>
      </c>
      <c r="D108" s="31">
        <v>31.633333333333336</v>
      </c>
      <c r="E108" s="24">
        <v>6260</v>
      </c>
      <c r="F108" s="24">
        <v>530</v>
      </c>
      <c r="G108" s="31">
        <v>20.655000000000001</v>
      </c>
      <c r="H108" s="30">
        <v>29000</v>
      </c>
      <c r="I108" s="30">
        <v>0.3</v>
      </c>
      <c r="J108" s="25">
        <v>30.8</v>
      </c>
    </row>
    <row r="109" spans="1:10" x14ac:dyDescent="0.25">
      <c r="A109" s="20" t="s">
        <v>121</v>
      </c>
      <c r="B109" s="20">
        <v>176</v>
      </c>
      <c r="C109" s="21">
        <v>51.7</v>
      </c>
      <c r="D109" s="31">
        <v>28.810000000000002</v>
      </c>
      <c r="E109" s="24">
        <v>5680</v>
      </c>
      <c r="F109" s="24">
        <v>479</v>
      </c>
      <c r="G109" s="31">
        <v>18.899999999999999</v>
      </c>
      <c r="H109" s="30">
        <v>29000</v>
      </c>
      <c r="I109" s="30">
        <v>0.3</v>
      </c>
      <c r="J109" s="25">
        <v>23.9</v>
      </c>
    </row>
    <row r="110" spans="1:10" x14ac:dyDescent="0.25">
      <c r="A110" s="20" t="s">
        <v>122</v>
      </c>
      <c r="B110" s="20">
        <v>162</v>
      </c>
      <c r="C110" s="21">
        <v>47.8</v>
      </c>
      <c r="D110" s="31">
        <v>26.433333333333334</v>
      </c>
      <c r="E110" s="24">
        <v>5170</v>
      </c>
      <c r="F110" s="24">
        <v>443</v>
      </c>
      <c r="G110" s="31">
        <v>17.625</v>
      </c>
      <c r="H110" s="30">
        <v>29000</v>
      </c>
      <c r="I110" s="30">
        <v>0.3</v>
      </c>
      <c r="J110" s="25">
        <v>18.5</v>
      </c>
    </row>
    <row r="111" spans="1:10" x14ac:dyDescent="0.25">
      <c r="A111" s="20" t="s">
        <v>123</v>
      </c>
      <c r="B111" s="20">
        <v>146</v>
      </c>
      <c r="C111" s="21">
        <v>43</v>
      </c>
      <c r="D111" s="31">
        <v>23.435000000000002</v>
      </c>
      <c r="E111" s="24">
        <v>4580</v>
      </c>
      <c r="F111" s="24">
        <v>391</v>
      </c>
      <c r="G111" s="31">
        <v>16.055</v>
      </c>
      <c r="H111" s="30">
        <v>29000</v>
      </c>
      <c r="I111" s="30">
        <v>0.3</v>
      </c>
      <c r="J111" s="25">
        <v>13.4</v>
      </c>
    </row>
    <row r="112" spans="1:10" x14ac:dyDescent="0.25">
      <c r="A112" s="20" t="s">
        <v>124</v>
      </c>
      <c r="B112" s="20">
        <v>131</v>
      </c>
      <c r="C112" s="21">
        <v>38.6</v>
      </c>
      <c r="D112" s="31">
        <v>20.64</v>
      </c>
      <c r="E112" s="24">
        <v>4020</v>
      </c>
      <c r="F112" s="24">
        <v>340</v>
      </c>
      <c r="G112" s="31">
        <v>14.8225</v>
      </c>
      <c r="H112" s="30">
        <v>29000</v>
      </c>
      <c r="I112" s="30">
        <v>0.3</v>
      </c>
      <c r="J112" s="26">
        <v>9.5</v>
      </c>
    </row>
    <row r="113" spans="1:10" x14ac:dyDescent="0.25">
      <c r="A113" s="20" t="s">
        <v>125</v>
      </c>
      <c r="B113" s="20">
        <v>117</v>
      </c>
      <c r="C113" s="21">
        <v>34.4</v>
      </c>
      <c r="D113" s="31">
        <v>18.133333333333336</v>
      </c>
      <c r="E113" s="24">
        <v>3540</v>
      </c>
      <c r="F113" s="24">
        <v>297</v>
      </c>
      <c r="G113" s="31">
        <v>13.365000000000002</v>
      </c>
      <c r="H113" s="30">
        <v>29000</v>
      </c>
      <c r="I113" s="30">
        <v>0.3</v>
      </c>
      <c r="J113" s="26">
        <v>6.72</v>
      </c>
    </row>
    <row r="114" spans="1:10" x14ac:dyDescent="0.25">
      <c r="A114" s="20" t="s">
        <v>126</v>
      </c>
      <c r="B114" s="20">
        <v>104</v>
      </c>
      <c r="C114" s="21">
        <v>30.7</v>
      </c>
      <c r="D114" s="31">
        <v>16.000000000000004</v>
      </c>
      <c r="E114" s="24">
        <v>3100</v>
      </c>
      <c r="F114" s="24">
        <v>259</v>
      </c>
      <c r="G114" s="31">
        <v>12.05</v>
      </c>
      <c r="H114" s="30">
        <v>29000</v>
      </c>
      <c r="I114" s="30">
        <v>0.3</v>
      </c>
      <c r="J114" s="26">
        <v>4.72</v>
      </c>
    </row>
    <row r="115" spans="1:10" x14ac:dyDescent="0.25">
      <c r="A115" s="20" t="s">
        <v>127</v>
      </c>
      <c r="B115" s="20">
        <v>103</v>
      </c>
      <c r="C115" s="21">
        <v>30.3</v>
      </c>
      <c r="D115" s="31">
        <v>14.700000000000001</v>
      </c>
      <c r="E115" s="24">
        <v>3000</v>
      </c>
      <c r="F115" s="24">
        <v>119</v>
      </c>
      <c r="G115" s="31">
        <v>13.475000000000001</v>
      </c>
      <c r="H115" s="30">
        <v>29000</v>
      </c>
      <c r="I115" s="30">
        <v>0.3</v>
      </c>
      <c r="J115" s="26">
        <v>7.07</v>
      </c>
    </row>
    <row r="116" spans="1:10" x14ac:dyDescent="0.25">
      <c r="A116" s="20" t="s">
        <v>128</v>
      </c>
      <c r="B116" s="21">
        <v>94</v>
      </c>
      <c r="C116" s="21">
        <v>27.7</v>
      </c>
      <c r="D116" s="31">
        <v>13.227083333333333</v>
      </c>
      <c r="E116" s="24">
        <v>2700</v>
      </c>
      <c r="F116" s="24">
        <v>109</v>
      </c>
      <c r="G116" s="31">
        <v>12.5145</v>
      </c>
      <c r="H116" s="30">
        <v>29000</v>
      </c>
      <c r="I116" s="30">
        <v>0.3</v>
      </c>
      <c r="J116" s="26">
        <v>5.26</v>
      </c>
    </row>
    <row r="117" spans="1:10" x14ac:dyDescent="0.25">
      <c r="A117" s="20" t="s">
        <v>129</v>
      </c>
      <c r="B117" s="21">
        <v>84</v>
      </c>
      <c r="C117" s="21">
        <v>24.7</v>
      </c>
      <c r="D117" s="31">
        <v>11.575666666666669</v>
      </c>
      <c r="E117" s="24">
        <v>2370</v>
      </c>
      <c r="F117" s="25">
        <v>94.4</v>
      </c>
      <c r="G117" s="31">
        <v>11.327</v>
      </c>
      <c r="H117" s="30">
        <v>29000</v>
      </c>
      <c r="I117" s="30">
        <v>0.3</v>
      </c>
      <c r="J117" s="26">
        <v>3.7</v>
      </c>
    </row>
    <row r="118" spans="1:10" x14ac:dyDescent="0.25">
      <c r="A118" s="20" t="s">
        <v>130</v>
      </c>
      <c r="B118" s="21">
        <v>76</v>
      </c>
      <c r="C118" s="21">
        <v>22.4</v>
      </c>
      <c r="D118" s="31">
        <v>10.188666666666668</v>
      </c>
      <c r="E118" s="24">
        <v>2100</v>
      </c>
      <c r="F118" s="25">
        <v>82.5</v>
      </c>
      <c r="G118" s="31">
        <v>10.516</v>
      </c>
      <c r="H118" s="30">
        <v>29000</v>
      </c>
      <c r="I118" s="30">
        <v>0.3</v>
      </c>
      <c r="J118" s="26">
        <v>2.68</v>
      </c>
    </row>
    <row r="119" spans="1:10" x14ac:dyDescent="0.25">
      <c r="A119" s="20" t="s">
        <v>131</v>
      </c>
      <c r="B119" s="21">
        <v>68</v>
      </c>
      <c r="C119" s="21">
        <v>20.100000000000001</v>
      </c>
      <c r="D119" s="31">
        <v>8.7457499999999992</v>
      </c>
      <c r="E119" s="24">
        <v>1830</v>
      </c>
      <c r="F119" s="25">
        <v>70.400000000000006</v>
      </c>
      <c r="G119" s="31">
        <v>9.8354999999999997</v>
      </c>
      <c r="H119" s="30">
        <v>29000</v>
      </c>
      <c r="I119" s="30">
        <v>0.3</v>
      </c>
      <c r="J119" s="26">
        <v>1.87</v>
      </c>
    </row>
    <row r="120" spans="1:10" x14ac:dyDescent="0.25">
      <c r="A120" s="20" t="s">
        <v>132</v>
      </c>
      <c r="B120" s="21">
        <v>62</v>
      </c>
      <c r="C120" s="21">
        <v>18.2</v>
      </c>
      <c r="D120" s="31">
        <v>6.9226666666666672</v>
      </c>
      <c r="E120" s="20">
        <v>1550</v>
      </c>
      <c r="F120" s="21">
        <v>34.5</v>
      </c>
      <c r="G120" s="31">
        <v>10.190999999999999</v>
      </c>
      <c r="H120" s="30">
        <v>29000</v>
      </c>
      <c r="I120" s="30">
        <v>0.3</v>
      </c>
      <c r="J120" s="23">
        <v>1.71</v>
      </c>
    </row>
    <row r="121" spans="1:10" x14ac:dyDescent="0.25">
      <c r="A121" s="20" t="s">
        <v>133</v>
      </c>
      <c r="B121" s="21">
        <v>55</v>
      </c>
      <c r="C121" s="21">
        <v>16.2</v>
      </c>
      <c r="D121" s="31">
        <v>5.9000833333333338</v>
      </c>
      <c r="E121" s="20">
        <v>1350</v>
      </c>
      <c r="F121" s="21">
        <v>29.1</v>
      </c>
      <c r="G121" s="31">
        <v>9.322000000000001</v>
      </c>
      <c r="H121" s="30">
        <v>29000</v>
      </c>
      <c r="I121" s="30">
        <v>0.3</v>
      </c>
      <c r="J121" s="23">
        <v>1.18</v>
      </c>
    </row>
    <row r="122" spans="1:10" x14ac:dyDescent="0.25">
      <c r="A122" s="20" t="s">
        <v>134</v>
      </c>
      <c r="B122" s="27">
        <v>275</v>
      </c>
      <c r="C122" s="4">
        <v>81.8</v>
      </c>
      <c r="D122" s="31">
        <v>47.085000000000001</v>
      </c>
      <c r="E122" s="3">
        <v>7690</v>
      </c>
      <c r="F122" s="3">
        <v>787</v>
      </c>
      <c r="G122" s="31">
        <v>29.402000000000001</v>
      </c>
      <c r="H122" s="30">
        <v>29000</v>
      </c>
      <c r="I122" s="30">
        <v>0.3</v>
      </c>
      <c r="J122" s="2">
        <v>107</v>
      </c>
    </row>
    <row r="123" spans="1:10" x14ac:dyDescent="0.25">
      <c r="A123" s="20" t="s">
        <v>135</v>
      </c>
      <c r="B123" s="27">
        <v>248</v>
      </c>
      <c r="C123" s="4">
        <v>73.8</v>
      </c>
      <c r="D123" s="31">
        <v>42.45333333333334</v>
      </c>
      <c r="E123" s="3">
        <v>6830</v>
      </c>
      <c r="F123" s="3">
        <v>699</v>
      </c>
      <c r="G123" s="31">
        <v>26.07</v>
      </c>
      <c r="H123" s="30">
        <v>29000</v>
      </c>
      <c r="I123" s="30">
        <v>0.3</v>
      </c>
      <c r="J123" s="4">
        <v>80.7</v>
      </c>
    </row>
    <row r="124" spans="1:10" x14ac:dyDescent="0.25">
      <c r="A124" s="20" t="s">
        <v>136</v>
      </c>
      <c r="B124" s="27">
        <v>223</v>
      </c>
      <c r="C124" s="4">
        <v>66.5</v>
      </c>
      <c r="D124" s="31">
        <v>37.888333333333335</v>
      </c>
      <c r="E124" s="3">
        <v>6080</v>
      </c>
      <c r="F124" s="3">
        <v>614</v>
      </c>
      <c r="G124" s="31">
        <v>23.4</v>
      </c>
      <c r="H124" s="30">
        <v>29000</v>
      </c>
      <c r="I124" s="30">
        <v>0.3</v>
      </c>
      <c r="J124" s="4">
        <v>59.5</v>
      </c>
    </row>
    <row r="125" spans="1:10" x14ac:dyDescent="0.25">
      <c r="A125" s="20" t="s">
        <v>137</v>
      </c>
      <c r="B125" s="20">
        <v>201</v>
      </c>
      <c r="C125" s="21">
        <v>59.3</v>
      </c>
      <c r="D125" s="31">
        <v>34.229999999999997</v>
      </c>
      <c r="E125" s="24">
        <v>5310</v>
      </c>
      <c r="F125" s="24">
        <v>542</v>
      </c>
      <c r="G125" s="31">
        <v>20.93</v>
      </c>
      <c r="H125" s="30">
        <v>29000</v>
      </c>
      <c r="I125" s="30">
        <v>0.3</v>
      </c>
      <c r="J125" s="25">
        <v>40.9</v>
      </c>
    </row>
    <row r="126" spans="1:10" x14ac:dyDescent="0.25">
      <c r="A126" s="20" t="s">
        <v>138</v>
      </c>
      <c r="B126" s="20">
        <v>182</v>
      </c>
      <c r="C126" s="21">
        <v>53.6</v>
      </c>
      <c r="D126" s="31">
        <v>30.833333333333332</v>
      </c>
      <c r="E126" s="24">
        <v>4730</v>
      </c>
      <c r="F126" s="24">
        <v>483</v>
      </c>
      <c r="G126" s="31">
        <v>18.840999999999998</v>
      </c>
      <c r="H126" s="30">
        <v>29000</v>
      </c>
      <c r="I126" s="30">
        <v>0.3</v>
      </c>
      <c r="J126" s="25">
        <v>30.7</v>
      </c>
    </row>
    <row r="127" spans="1:10" x14ac:dyDescent="0.25">
      <c r="A127" s="20" t="s">
        <v>139</v>
      </c>
      <c r="B127" s="20">
        <v>166</v>
      </c>
      <c r="C127" s="21">
        <v>48.8</v>
      </c>
      <c r="D127" s="31">
        <v>28.106666666666669</v>
      </c>
      <c r="E127" s="24">
        <v>4280</v>
      </c>
      <c r="F127" s="24">
        <v>435</v>
      </c>
      <c r="G127" s="31">
        <v>16.875</v>
      </c>
      <c r="H127" s="30">
        <v>29000</v>
      </c>
      <c r="I127" s="30">
        <v>0.3</v>
      </c>
      <c r="J127" s="25">
        <v>23.6</v>
      </c>
    </row>
    <row r="128" spans="1:10" x14ac:dyDescent="0.25">
      <c r="A128" s="20" t="s">
        <v>140</v>
      </c>
      <c r="B128" s="20">
        <v>147</v>
      </c>
      <c r="C128" s="21">
        <v>43.2</v>
      </c>
      <c r="D128" s="31">
        <v>23.958333333333329</v>
      </c>
      <c r="E128" s="24">
        <v>3630</v>
      </c>
      <c r="F128" s="24">
        <v>376</v>
      </c>
      <c r="G128" s="31">
        <v>15.912000000000001</v>
      </c>
      <c r="H128" s="30">
        <v>29000</v>
      </c>
      <c r="I128" s="30">
        <v>0.3</v>
      </c>
      <c r="J128" s="25">
        <v>15.4</v>
      </c>
    </row>
    <row r="129" spans="1:10" x14ac:dyDescent="0.25">
      <c r="A129" s="20" t="s">
        <v>141</v>
      </c>
      <c r="B129" s="20">
        <v>132</v>
      </c>
      <c r="C129" s="21">
        <v>38.799999999999997</v>
      </c>
      <c r="D129" s="31">
        <v>21.493333333333336</v>
      </c>
      <c r="E129" s="24">
        <v>3220</v>
      </c>
      <c r="F129" s="24">
        <v>333</v>
      </c>
      <c r="G129" s="31">
        <v>14.170000000000002</v>
      </c>
      <c r="H129" s="30">
        <v>29000</v>
      </c>
      <c r="I129" s="30">
        <v>0.3</v>
      </c>
      <c r="J129" s="25">
        <v>11.3</v>
      </c>
    </row>
    <row r="130" spans="1:10" x14ac:dyDescent="0.25">
      <c r="A130" s="20" t="s">
        <v>142</v>
      </c>
      <c r="B130" s="20">
        <v>122</v>
      </c>
      <c r="C130" s="21">
        <v>35.9</v>
      </c>
      <c r="D130" s="31">
        <v>19.84</v>
      </c>
      <c r="E130" s="24">
        <v>2960</v>
      </c>
      <c r="F130" s="24">
        <v>305</v>
      </c>
      <c r="G130" s="31">
        <v>13.02</v>
      </c>
      <c r="H130" s="30">
        <v>29000</v>
      </c>
      <c r="I130" s="30">
        <v>0.3</v>
      </c>
      <c r="J130" s="26">
        <v>8.98</v>
      </c>
    </row>
    <row r="131" spans="1:10" x14ac:dyDescent="0.25">
      <c r="A131" s="20" t="s">
        <v>143</v>
      </c>
      <c r="B131" s="20">
        <v>111</v>
      </c>
      <c r="C131" s="21">
        <v>32.6</v>
      </c>
      <c r="D131" s="31">
        <v>17.937500000000004</v>
      </c>
      <c r="E131" s="24">
        <v>2670</v>
      </c>
      <c r="F131" s="24">
        <v>274</v>
      </c>
      <c r="G131" s="31">
        <v>11.825000000000001</v>
      </c>
      <c r="H131" s="30">
        <v>29000</v>
      </c>
      <c r="I131" s="30">
        <v>0.3</v>
      </c>
      <c r="J131" s="26">
        <v>6.83</v>
      </c>
    </row>
    <row r="132" spans="1:10" x14ac:dyDescent="0.25">
      <c r="A132" s="20" t="s">
        <v>144</v>
      </c>
      <c r="B132" s="20">
        <v>101</v>
      </c>
      <c r="C132" s="21">
        <v>29.8</v>
      </c>
      <c r="D132" s="31">
        <v>16.400000000000002</v>
      </c>
      <c r="E132" s="24">
        <v>2420</v>
      </c>
      <c r="F132" s="24">
        <v>248</v>
      </c>
      <c r="G132" s="31">
        <v>10.7</v>
      </c>
      <c r="H132" s="30">
        <v>29000</v>
      </c>
      <c r="I132" s="30">
        <v>0.3</v>
      </c>
      <c r="J132" s="26">
        <v>5.21</v>
      </c>
    </row>
    <row r="133" spans="1:10" x14ac:dyDescent="0.25">
      <c r="A133" s="20" t="s">
        <v>145</v>
      </c>
      <c r="B133" s="21">
        <v>93</v>
      </c>
      <c r="C133" s="21">
        <v>27.3</v>
      </c>
      <c r="D133" s="31">
        <v>13.051000000000002</v>
      </c>
      <c r="E133" s="20">
        <v>2070</v>
      </c>
      <c r="F133" s="21">
        <v>92.9</v>
      </c>
      <c r="G133" s="31">
        <v>12.528</v>
      </c>
      <c r="H133" s="30">
        <v>29000</v>
      </c>
      <c r="I133" s="30">
        <v>0.3</v>
      </c>
      <c r="J133" s="23">
        <v>6.03</v>
      </c>
    </row>
    <row r="134" spans="1:10" x14ac:dyDescent="0.25">
      <c r="A134" s="20" t="s">
        <v>146</v>
      </c>
      <c r="B134" s="21">
        <v>83</v>
      </c>
      <c r="C134" s="21">
        <v>24.4</v>
      </c>
      <c r="D134" s="31">
        <v>11.634333333333331</v>
      </c>
      <c r="E134" s="20">
        <v>1830</v>
      </c>
      <c r="F134" s="21">
        <v>81.400000000000006</v>
      </c>
      <c r="G134" s="31">
        <v>11.020999999999999</v>
      </c>
      <c r="H134" s="30">
        <v>29000</v>
      </c>
      <c r="I134" s="30">
        <v>0.3</v>
      </c>
      <c r="J134" s="23">
        <v>4.34</v>
      </c>
    </row>
    <row r="135" spans="1:10" x14ac:dyDescent="0.25">
      <c r="A135" s="20" t="s">
        <v>147</v>
      </c>
      <c r="B135" s="21">
        <v>73</v>
      </c>
      <c r="C135" s="21">
        <v>21.5</v>
      </c>
      <c r="D135" s="31">
        <v>10.236666666666666</v>
      </c>
      <c r="E135" s="20">
        <v>1600</v>
      </c>
      <c r="F135" s="21">
        <v>70.599999999999994</v>
      </c>
      <c r="G135" s="31">
        <v>9.6460000000000008</v>
      </c>
      <c r="H135" s="30">
        <v>29000</v>
      </c>
      <c r="I135" s="30">
        <v>0.3</v>
      </c>
      <c r="J135" s="23">
        <v>3.02</v>
      </c>
    </row>
    <row r="136" spans="1:10" x14ac:dyDescent="0.25">
      <c r="A136" s="20" t="s">
        <v>148</v>
      </c>
      <c r="B136" s="21">
        <v>68</v>
      </c>
      <c r="C136" s="21">
        <v>20</v>
      </c>
      <c r="D136" s="31">
        <v>9.4415833333333339</v>
      </c>
      <c r="E136" s="20">
        <v>1480</v>
      </c>
      <c r="F136" s="21">
        <v>64.7</v>
      </c>
      <c r="G136" s="31">
        <v>9.0730000000000004</v>
      </c>
      <c r="H136" s="30">
        <v>29000</v>
      </c>
      <c r="I136" s="30">
        <v>0.3</v>
      </c>
      <c r="J136" s="23">
        <v>2.4500000000000002</v>
      </c>
    </row>
    <row r="137" spans="1:10" x14ac:dyDescent="0.25">
      <c r="A137" s="20" t="s">
        <v>149</v>
      </c>
      <c r="B137" s="21">
        <v>62</v>
      </c>
      <c r="C137" s="21">
        <v>18.3</v>
      </c>
      <c r="D137" s="31">
        <v>8.4459999999999997</v>
      </c>
      <c r="E137" s="20">
        <v>1330</v>
      </c>
      <c r="F137" s="21">
        <v>57.5</v>
      </c>
      <c r="G137" s="31">
        <v>8.4</v>
      </c>
      <c r="H137" s="30">
        <v>29000</v>
      </c>
      <c r="I137" s="30">
        <v>0.3</v>
      </c>
      <c r="J137" s="23">
        <v>1.83</v>
      </c>
    </row>
    <row r="138" spans="1:10" x14ac:dyDescent="0.25">
      <c r="A138" s="20" t="s">
        <v>150</v>
      </c>
      <c r="B138" s="21">
        <v>55</v>
      </c>
      <c r="C138" s="21">
        <v>16.2</v>
      </c>
      <c r="D138" s="31">
        <v>7.1513999999999998</v>
      </c>
      <c r="E138" s="20">
        <v>1140</v>
      </c>
      <c r="F138" s="21">
        <v>48.4</v>
      </c>
      <c r="G138" s="31">
        <v>7.8000000000000007</v>
      </c>
      <c r="H138" s="30">
        <v>29000</v>
      </c>
      <c r="I138" s="30">
        <v>0.3</v>
      </c>
      <c r="J138" s="23">
        <v>1.24</v>
      </c>
    </row>
    <row r="139" spans="1:10" x14ac:dyDescent="0.25">
      <c r="A139" s="20" t="s">
        <v>151</v>
      </c>
      <c r="B139" s="21">
        <v>48</v>
      </c>
      <c r="C139" s="21">
        <v>14.1</v>
      </c>
      <c r="D139" s="31">
        <v>5.8336666666666668</v>
      </c>
      <c r="E139" s="20">
        <v>959</v>
      </c>
      <c r="F139" s="21">
        <v>38.700000000000003</v>
      </c>
      <c r="G139" s="31">
        <v>7.21</v>
      </c>
      <c r="H139" s="30">
        <v>29000</v>
      </c>
      <c r="I139" s="30">
        <v>0.3</v>
      </c>
      <c r="J139" s="28">
        <v>0.80300000000000005</v>
      </c>
    </row>
    <row r="140" spans="1:10" x14ac:dyDescent="0.25">
      <c r="A140" s="20" t="s">
        <v>152</v>
      </c>
      <c r="B140" s="21">
        <v>57</v>
      </c>
      <c r="C140" s="21">
        <v>16.7</v>
      </c>
      <c r="D140" s="31">
        <v>7.1066666666666665</v>
      </c>
      <c r="E140" s="20">
        <v>1170</v>
      </c>
      <c r="F140" s="21">
        <v>30.6</v>
      </c>
      <c r="G140" s="31">
        <v>8.5455000000000005</v>
      </c>
      <c r="H140" s="30">
        <v>29000</v>
      </c>
      <c r="I140" s="30">
        <v>0.3</v>
      </c>
      <c r="J140" s="23">
        <v>1.77</v>
      </c>
    </row>
    <row r="141" spans="1:10" x14ac:dyDescent="0.25">
      <c r="A141" s="20" t="s">
        <v>153</v>
      </c>
      <c r="B141" s="21">
        <v>50</v>
      </c>
      <c r="C141" s="21">
        <v>14.7</v>
      </c>
      <c r="D141" s="31">
        <v>5.8225833333333341</v>
      </c>
      <c r="E141" s="20">
        <v>984</v>
      </c>
      <c r="F141" s="21">
        <v>24.9</v>
      </c>
      <c r="G141" s="31">
        <v>7.9040000000000008</v>
      </c>
      <c r="H141" s="30">
        <v>29000</v>
      </c>
      <c r="I141" s="30">
        <v>0.3</v>
      </c>
      <c r="J141" s="23">
        <v>1.1399999999999999</v>
      </c>
    </row>
    <row r="142" spans="1:10" x14ac:dyDescent="0.25">
      <c r="A142" s="20" t="s">
        <v>154</v>
      </c>
      <c r="B142" s="21">
        <v>44</v>
      </c>
      <c r="C142" s="21">
        <v>13</v>
      </c>
      <c r="D142" s="31">
        <v>4.8750000000000009</v>
      </c>
      <c r="E142" s="20">
        <v>843</v>
      </c>
      <c r="F142" s="21">
        <v>20.7</v>
      </c>
      <c r="G142" s="31">
        <v>7.2449999999999992</v>
      </c>
      <c r="H142" s="30">
        <v>29000</v>
      </c>
      <c r="I142" s="30">
        <v>0.3</v>
      </c>
      <c r="J142" s="28">
        <v>0.77</v>
      </c>
    </row>
    <row r="143" spans="1:10" x14ac:dyDescent="0.25">
      <c r="A143" s="20" t="s">
        <v>155</v>
      </c>
      <c r="B143" s="20">
        <v>311</v>
      </c>
      <c r="C143" s="21">
        <v>91.6</v>
      </c>
      <c r="D143" s="31">
        <v>54.800000000000004</v>
      </c>
      <c r="E143" s="24">
        <v>6970</v>
      </c>
      <c r="F143" s="24">
        <v>795</v>
      </c>
      <c r="G143" s="31">
        <v>33.896000000000001</v>
      </c>
      <c r="H143" s="30">
        <v>29000</v>
      </c>
      <c r="I143" s="30">
        <v>0.3</v>
      </c>
      <c r="J143" s="24">
        <v>176</v>
      </c>
    </row>
    <row r="144" spans="1:10" x14ac:dyDescent="0.25">
      <c r="A144" s="20" t="s">
        <v>156</v>
      </c>
      <c r="B144" s="20">
        <v>283</v>
      </c>
      <c r="C144" s="21">
        <v>83.3</v>
      </c>
      <c r="D144" s="31">
        <v>49.583333333333336</v>
      </c>
      <c r="E144" s="24">
        <v>6170</v>
      </c>
      <c r="F144" s="24">
        <v>704</v>
      </c>
      <c r="G144" s="31">
        <v>30.659999999999997</v>
      </c>
      <c r="H144" s="30">
        <v>29000</v>
      </c>
      <c r="I144" s="30">
        <v>0.3</v>
      </c>
      <c r="J144" s="24">
        <v>134</v>
      </c>
    </row>
    <row r="145" spans="1:10" x14ac:dyDescent="0.25">
      <c r="A145" s="20" t="s">
        <v>157</v>
      </c>
      <c r="B145" s="20">
        <v>258</v>
      </c>
      <c r="C145" s="21">
        <v>76</v>
      </c>
      <c r="D145" s="31">
        <v>45.233333333333327</v>
      </c>
      <c r="E145" s="24">
        <v>5510</v>
      </c>
      <c r="F145" s="24">
        <v>628</v>
      </c>
      <c r="G145" s="31">
        <v>27.52</v>
      </c>
      <c r="H145" s="30">
        <v>29000</v>
      </c>
      <c r="I145" s="30">
        <v>0.3</v>
      </c>
      <c r="J145" s="24">
        <v>103</v>
      </c>
    </row>
    <row r="146" spans="1:10" x14ac:dyDescent="0.25">
      <c r="A146" s="20" t="s">
        <v>158</v>
      </c>
      <c r="B146" s="20">
        <v>234</v>
      </c>
      <c r="C146" s="21">
        <v>68.599999999999994</v>
      </c>
      <c r="D146" s="31">
        <v>41.144999999999996</v>
      </c>
      <c r="E146" s="24">
        <v>4900</v>
      </c>
      <c r="F146" s="24">
        <v>558</v>
      </c>
      <c r="G146" s="31">
        <v>24.475999999999999</v>
      </c>
      <c r="H146" s="30">
        <v>29000</v>
      </c>
      <c r="I146" s="30">
        <v>0.3</v>
      </c>
      <c r="J146" s="25">
        <v>78.7</v>
      </c>
    </row>
    <row r="147" spans="1:10" x14ac:dyDescent="0.25">
      <c r="A147" s="20" t="s">
        <v>159</v>
      </c>
      <c r="B147" s="20">
        <v>211</v>
      </c>
      <c r="C147" s="21">
        <v>62.3</v>
      </c>
      <c r="D147" s="31">
        <v>36.926666666666669</v>
      </c>
      <c r="E147" s="24">
        <v>4330</v>
      </c>
      <c r="F147" s="24">
        <v>493</v>
      </c>
      <c r="G147" s="31">
        <v>21.942</v>
      </c>
      <c r="H147" s="30">
        <v>29000</v>
      </c>
      <c r="I147" s="30">
        <v>0.3</v>
      </c>
      <c r="J147" s="25">
        <v>58.6</v>
      </c>
    </row>
    <row r="148" spans="1:10" x14ac:dyDescent="0.25">
      <c r="A148" s="20" t="s">
        <v>160</v>
      </c>
      <c r="B148" s="20">
        <v>192</v>
      </c>
      <c r="C148" s="21">
        <v>56.2</v>
      </c>
      <c r="D148" s="31">
        <v>33.541666666666664</v>
      </c>
      <c r="E148" s="24">
        <v>3870</v>
      </c>
      <c r="F148" s="24">
        <v>440</v>
      </c>
      <c r="G148" s="31">
        <v>19.584</v>
      </c>
      <c r="H148" s="30">
        <v>29000</v>
      </c>
      <c r="I148" s="30">
        <v>0.3</v>
      </c>
      <c r="J148" s="25">
        <v>44.7</v>
      </c>
    </row>
    <row r="149" spans="1:10" x14ac:dyDescent="0.25">
      <c r="A149" s="20" t="s">
        <v>161</v>
      </c>
      <c r="B149" s="20">
        <v>175</v>
      </c>
      <c r="C149" s="21">
        <v>51.4</v>
      </c>
      <c r="D149" s="31">
        <v>30.210000000000004</v>
      </c>
      <c r="E149" s="20">
        <v>3450</v>
      </c>
      <c r="F149" s="20">
        <v>391</v>
      </c>
      <c r="G149" s="31">
        <v>17.8</v>
      </c>
      <c r="H149" s="30">
        <v>29000</v>
      </c>
      <c r="I149" s="30">
        <v>0.3</v>
      </c>
      <c r="J149" s="21">
        <v>33.799999999999997</v>
      </c>
    </row>
    <row r="150" spans="1:10" x14ac:dyDescent="0.25">
      <c r="A150" s="20" t="s">
        <v>162</v>
      </c>
      <c r="B150" s="20">
        <v>158</v>
      </c>
      <c r="C150" s="21">
        <v>46.3</v>
      </c>
      <c r="D150" s="31">
        <v>27.120000000000005</v>
      </c>
      <c r="E150" s="20">
        <v>3060</v>
      </c>
      <c r="F150" s="20">
        <v>347</v>
      </c>
      <c r="G150" s="31">
        <v>15.957000000000001</v>
      </c>
      <c r="H150" s="30">
        <v>29000</v>
      </c>
      <c r="I150" s="30">
        <v>0.3</v>
      </c>
      <c r="J150" s="21">
        <v>25.2</v>
      </c>
    </row>
    <row r="151" spans="1:10" x14ac:dyDescent="0.25">
      <c r="A151" s="20" t="s">
        <v>163</v>
      </c>
      <c r="B151" s="20">
        <v>143</v>
      </c>
      <c r="C151" s="21">
        <v>42</v>
      </c>
      <c r="D151" s="31">
        <v>24.639999999999997</v>
      </c>
      <c r="E151" s="20">
        <v>2750</v>
      </c>
      <c r="F151" s="20">
        <v>311</v>
      </c>
      <c r="G151" s="31">
        <v>14.234999999999999</v>
      </c>
      <c r="H151" s="30">
        <v>29000</v>
      </c>
      <c r="I151" s="30">
        <v>0.3</v>
      </c>
      <c r="J151" s="21">
        <v>19.2</v>
      </c>
    </row>
    <row r="152" spans="1:10" x14ac:dyDescent="0.25">
      <c r="A152" s="20" t="s">
        <v>164</v>
      </c>
      <c r="B152" s="20">
        <v>130</v>
      </c>
      <c r="C152" s="21">
        <v>38.299999999999997</v>
      </c>
      <c r="D152" s="31">
        <v>22.400000000000002</v>
      </c>
      <c r="E152" s="20">
        <v>2460</v>
      </c>
      <c r="F152" s="20">
        <v>278</v>
      </c>
      <c r="G152" s="31">
        <v>12.931000000000001</v>
      </c>
      <c r="H152" s="30">
        <v>29000</v>
      </c>
      <c r="I152" s="30">
        <v>0.3</v>
      </c>
      <c r="J152" s="21">
        <v>14.5</v>
      </c>
    </row>
    <row r="153" spans="1:10" x14ac:dyDescent="0.25">
      <c r="A153" s="20" t="s">
        <v>165</v>
      </c>
      <c r="B153" s="20">
        <v>119</v>
      </c>
      <c r="C153" s="21">
        <v>35.1</v>
      </c>
      <c r="D153" s="31">
        <v>19.963333333333335</v>
      </c>
      <c r="E153" s="20">
        <v>2190</v>
      </c>
      <c r="F153" s="20">
        <v>253</v>
      </c>
      <c r="G153" s="31">
        <v>12.445</v>
      </c>
      <c r="H153" s="30">
        <v>29000</v>
      </c>
      <c r="I153" s="30">
        <v>0.3</v>
      </c>
      <c r="J153" s="21">
        <v>10.6</v>
      </c>
    </row>
    <row r="154" spans="1:10" x14ac:dyDescent="0.25">
      <c r="A154" s="20" t="s">
        <v>166</v>
      </c>
      <c r="B154" s="20">
        <v>106</v>
      </c>
      <c r="C154" s="21">
        <v>31.1</v>
      </c>
      <c r="D154" s="31">
        <v>17.546666666666663</v>
      </c>
      <c r="E154" s="20">
        <v>1910</v>
      </c>
      <c r="F154" s="20">
        <v>220</v>
      </c>
      <c r="G154" s="31">
        <v>11.032999999999999</v>
      </c>
      <c r="H154" s="30">
        <v>29000</v>
      </c>
      <c r="I154" s="30">
        <v>0.3</v>
      </c>
      <c r="J154" s="23">
        <v>7.48</v>
      </c>
    </row>
    <row r="155" spans="1:10" x14ac:dyDescent="0.25">
      <c r="A155" s="20" t="s">
        <v>167</v>
      </c>
      <c r="B155" s="21">
        <v>97</v>
      </c>
      <c r="C155" s="21">
        <v>28.5</v>
      </c>
      <c r="D155" s="31">
        <v>16.094999999999999</v>
      </c>
      <c r="E155" s="20">
        <v>1750</v>
      </c>
      <c r="F155" s="20">
        <v>201</v>
      </c>
      <c r="G155" s="31">
        <v>9.9510000000000005</v>
      </c>
      <c r="H155" s="30">
        <v>29000</v>
      </c>
      <c r="I155" s="30">
        <v>0.3</v>
      </c>
      <c r="J155" s="23">
        <v>5.86</v>
      </c>
    </row>
    <row r="156" spans="1:10" x14ac:dyDescent="0.25">
      <c r="A156" s="20" t="s">
        <v>168</v>
      </c>
      <c r="B156" s="21">
        <v>86</v>
      </c>
      <c r="C156" s="21">
        <v>25.3</v>
      </c>
      <c r="D156" s="31">
        <v>14.244999999999999</v>
      </c>
      <c r="E156" s="20">
        <v>1530</v>
      </c>
      <c r="F156" s="20">
        <v>175</v>
      </c>
      <c r="G156" s="31">
        <v>8.831999999999999</v>
      </c>
      <c r="H156" s="30">
        <v>29000</v>
      </c>
      <c r="I156" s="30">
        <v>0.3</v>
      </c>
      <c r="J156" s="23">
        <v>4.0999999999999996</v>
      </c>
    </row>
    <row r="157" spans="1:10" x14ac:dyDescent="0.25">
      <c r="A157" s="20" t="s">
        <v>169</v>
      </c>
      <c r="B157" s="21">
        <v>76</v>
      </c>
      <c r="C157" s="21">
        <v>22.3</v>
      </c>
      <c r="D157" s="31">
        <v>12.466666666666669</v>
      </c>
      <c r="E157" s="20">
        <v>1330</v>
      </c>
      <c r="F157" s="20">
        <v>152</v>
      </c>
      <c r="G157" s="31">
        <v>7.7349999999999994</v>
      </c>
      <c r="H157" s="30">
        <v>29000</v>
      </c>
      <c r="I157" s="30">
        <v>0.3</v>
      </c>
      <c r="J157" s="23">
        <v>2.83</v>
      </c>
    </row>
    <row r="158" spans="1:10" x14ac:dyDescent="0.25">
      <c r="A158" s="20" t="s">
        <v>170</v>
      </c>
      <c r="B158" s="21">
        <v>71</v>
      </c>
      <c r="C158" s="21">
        <v>20.9</v>
      </c>
      <c r="D158" s="31">
        <v>10.314000000000002</v>
      </c>
      <c r="E158" s="20">
        <v>1170</v>
      </c>
      <c r="F158" s="21">
        <v>60.3</v>
      </c>
      <c r="G158" s="31">
        <v>9.1575000000000006</v>
      </c>
      <c r="H158" s="30">
        <v>29000</v>
      </c>
      <c r="I158" s="30">
        <v>0.3</v>
      </c>
      <c r="J158" s="23">
        <v>3.49</v>
      </c>
    </row>
    <row r="159" spans="1:10" x14ac:dyDescent="0.25">
      <c r="A159" s="20" t="s">
        <v>171</v>
      </c>
      <c r="B159" s="21">
        <v>65</v>
      </c>
      <c r="C159" s="21">
        <v>19.100000000000001</v>
      </c>
      <c r="D159" s="31">
        <v>9.4874999999999989</v>
      </c>
      <c r="E159" s="20">
        <v>1070</v>
      </c>
      <c r="F159" s="21">
        <v>54.8</v>
      </c>
      <c r="G159" s="31">
        <v>8.2799999999999994</v>
      </c>
      <c r="H159" s="30">
        <v>29000</v>
      </c>
      <c r="I159" s="30">
        <v>0.3</v>
      </c>
      <c r="J159" s="23">
        <v>2.73</v>
      </c>
    </row>
    <row r="160" spans="1:10" x14ac:dyDescent="0.25">
      <c r="A160" s="20" t="s">
        <v>172</v>
      </c>
      <c r="B160" s="21">
        <v>60</v>
      </c>
      <c r="C160" s="21">
        <v>17.600000000000001</v>
      </c>
      <c r="D160" s="31">
        <v>8.7569999999999979</v>
      </c>
      <c r="E160" s="20">
        <v>984</v>
      </c>
      <c r="F160" s="21">
        <v>50.1</v>
      </c>
      <c r="G160" s="31">
        <v>7.552999999999999</v>
      </c>
      <c r="H160" s="30">
        <v>29000</v>
      </c>
      <c r="I160" s="30">
        <v>0.3</v>
      </c>
      <c r="J160" s="23">
        <v>2.17</v>
      </c>
    </row>
    <row r="161" spans="1:10" x14ac:dyDescent="0.25">
      <c r="A161" s="20" t="s">
        <v>173</v>
      </c>
      <c r="B161" s="21">
        <v>55</v>
      </c>
      <c r="C161" s="21">
        <v>16.2</v>
      </c>
      <c r="D161" s="31">
        <v>7.9065000000000003</v>
      </c>
      <c r="E161" s="20">
        <v>890</v>
      </c>
      <c r="F161" s="21">
        <v>44.9</v>
      </c>
      <c r="G161" s="31">
        <v>7.0590000000000011</v>
      </c>
      <c r="H161" s="30">
        <v>29000</v>
      </c>
      <c r="I161" s="30">
        <v>0.3</v>
      </c>
      <c r="J161" s="23">
        <v>1.66</v>
      </c>
    </row>
    <row r="162" spans="1:10" x14ac:dyDescent="0.25">
      <c r="A162" s="20" t="s">
        <v>174</v>
      </c>
      <c r="B162" s="21">
        <v>50</v>
      </c>
      <c r="C162" s="21">
        <v>14.7</v>
      </c>
      <c r="D162" s="31">
        <v>7.1249999999999991</v>
      </c>
      <c r="E162" s="20">
        <v>800</v>
      </c>
      <c r="F162" s="21">
        <v>40.1</v>
      </c>
      <c r="G162" s="31">
        <v>6.39</v>
      </c>
      <c r="H162" s="30">
        <v>29000</v>
      </c>
      <c r="I162" s="30">
        <v>0.3</v>
      </c>
      <c r="J162" s="23">
        <v>1.24</v>
      </c>
    </row>
    <row r="163" spans="1:10" x14ac:dyDescent="0.25">
      <c r="A163" s="20" t="s">
        <v>175</v>
      </c>
      <c r="B163" s="21">
        <v>46</v>
      </c>
      <c r="C163" s="21">
        <v>13.5</v>
      </c>
      <c r="D163" s="31">
        <v>6.1104999999999992</v>
      </c>
      <c r="E163" s="20">
        <v>712</v>
      </c>
      <c r="F163" s="21">
        <v>22.5</v>
      </c>
      <c r="G163" s="31">
        <v>6.516</v>
      </c>
      <c r="H163" s="30">
        <v>29000</v>
      </c>
      <c r="I163" s="30">
        <v>0.3</v>
      </c>
      <c r="J163" s="23">
        <v>1.22</v>
      </c>
    </row>
    <row r="164" spans="1:10" x14ac:dyDescent="0.25">
      <c r="A164" s="20" t="s">
        <v>176</v>
      </c>
      <c r="B164" s="21">
        <v>40</v>
      </c>
      <c r="C164" s="21">
        <v>11.8</v>
      </c>
      <c r="D164" s="31">
        <v>5.2674999999999992</v>
      </c>
      <c r="E164" s="20">
        <v>612</v>
      </c>
      <c r="F164" s="21">
        <v>19.100000000000001</v>
      </c>
      <c r="G164" s="31">
        <v>5.6384999999999996</v>
      </c>
      <c r="H164" s="30">
        <v>29000</v>
      </c>
      <c r="I164" s="30">
        <v>0.3</v>
      </c>
      <c r="J164" s="28">
        <v>0.81</v>
      </c>
    </row>
    <row r="165" spans="1:10" x14ac:dyDescent="0.25">
      <c r="A165" s="20" t="s">
        <v>177</v>
      </c>
      <c r="B165" s="21">
        <v>35</v>
      </c>
      <c r="C165" s="21">
        <v>10.3</v>
      </c>
      <c r="D165" s="31">
        <v>4.25</v>
      </c>
      <c r="E165" s="20">
        <v>510</v>
      </c>
      <c r="F165" s="21">
        <v>15.3</v>
      </c>
      <c r="G165" s="31">
        <v>5.31</v>
      </c>
      <c r="H165" s="30">
        <v>29000</v>
      </c>
      <c r="I165" s="30">
        <v>0.3</v>
      </c>
      <c r="J165" s="28">
        <v>0.50600000000000001</v>
      </c>
    </row>
    <row r="166" spans="1:10" x14ac:dyDescent="0.25">
      <c r="A166" s="20" t="s">
        <v>178</v>
      </c>
      <c r="B166" s="20">
        <v>100</v>
      </c>
      <c r="C166" s="21">
        <v>29.4</v>
      </c>
      <c r="D166" s="31">
        <v>17.073333333333334</v>
      </c>
      <c r="E166" s="20">
        <v>1490</v>
      </c>
      <c r="F166" s="20">
        <v>186</v>
      </c>
      <c r="G166" s="31">
        <v>9.9450000000000003</v>
      </c>
      <c r="H166" s="30">
        <v>29000</v>
      </c>
      <c r="I166" s="30">
        <v>0.3</v>
      </c>
      <c r="J166" s="23">
        <v>7.73</v>
      </c>
    </row>
    <row r="167" spans="1:10" x14ac:dyDescent="0.25">
      <c r="A167" s="20" t="s">
        <v>179</v>
      </c>
      <c r="B167" s="21">
        <v>89</v>
      </c>
      <c r="C167" s="21">
        <v>26.2</v>
      </c>
      <c r="D167" s="31">
        <v>15.166666666666666</v>
      </c>
      <c r="E167" s="20">
        <v>1300</v>
      </c>
      <c r="F167" s="20">
        <v>163</v>
      </c>
      <c r="G167" s="31">
        <v>8.82</v>
      </c>
      <c r="H167" s="30">
        <v>29000</v>
      </c>
      <c r="I167" s="30">
        <v>0.3</v>
      </c>
      <c r="J167" s="23">
        <v>5.45</v>
      </c>
    </row>
    <row r="168" spans="1:10" x14ac:dyDescent="0.25">
      <c r="A168" s="20" t="s">
        <v>180</v>
      </c>
      <c r="B168" s="21">
        <v>77</v>
      </c>
      <c r="C168" s="21">
        <v>22.6</v>
      </c>
      <c r="D168" s="31">
        <v>13.046666666666667</v>
      </c>
      <c r="E168" s="20">
        <v>1110</v>
      </c>
      <c r="F168" s="20">
        <v>138</v>
      </c>
      <c r="G168" s="31">
        <v>7.5075000000000003</v>
      </c>
      <c r="H168" s="30">
        <v>29000</v>
      </c>
      <c r="I168" s="30">
        <v>0.3</v>
      </c>
      <c r="J168" s="23">
        <v>3.57</v>
      </c>
    </row>
    <row r="169" spans="1:10" x14ac:dyDescent="0.25">
      <c r="A169" s="20" t="s">
        <v>181</v>
      </c>
      <c r="B169" s="21">
        <v>67</v>
      </c>
      <c r="C169" s="21">
        <v>19.600000000000001</v>
      </c>
      <c r="D169" s="31">
        <v>11.305</v>
      </c>
      <c r="E169" s="20">
        <v>954</v>
      </c>
      <c r="F169" s="20">
        <v>119</v>
      </c>
      <c r="G169" s="31">
        <v>6.4385000000000003</v>
      </c>
      <c r="H169" s="30">
        <v>29000</v>
      </c>
      <c r="I169" s="30">
        <v>0.3</v>
      </c>
      <c r="J169" s="23">
        <v>2.39</v>
      </c>
    </row>
    <row r="170" spans="1:10" x14ac:dyDescent="0.25">
      <c r="A170" s="20" t="s">
        <v>182</v>
      </c>
      <c r="B170" s="21">
        <v>57</v>
      </c>
      <c r="C170" s="21">
        <v>16.8</v>
      </c>
      <c r="D170" s="31">
        <v>8.4846666666666675</v>
      </c>
      <c r="E170" s="20">
        <v>758</v>
      </c>
      <c r="F170" s="21">
        <v>43.1</v>
      </c>
      <c r="G170" s="31">
        <v>7.0519999999999996</v>
      </c>
      <c r="H170" s="30">
        <v>29000</v>
      </c>
      <c r="I170" s="30">
        <v>0.3</v>
      </c>
      <c r="J170" s="23">
        <v>2.2200000000000002</v>
      </c>
    </row>
    <row r="171" spans="1:10" x14ac:dyDescent="0.25">
      <c r="A171" s="20" t="s">
        <v>183</v>
      </c>
      <c r="B171" s="21">
        <v>50</v>
      </c>
      <c r="C171" s="21">
        <v>14.7</v>
      </c>
      <c r="D171" s="31">
        <v>7.4235000000000007</v>
      </c>
      <c r="E171" s="20">
        <v>659</v>
      </c>
      <c r="F171" s="21">
        <v>37.200000000000003</v>
      </c>
      <c r="G171" s="31">
        <v>6.194</v>
      </c>
      <c r="H171" s="30">
        <v>29000</v>
      </c>
      <c r="I171" s="30">
        <v>0.3</v>
      </c>
      <c r="J171" s="23">
        <v>1.52</v>
      </c>
    </row>
    <row r="172" spans="1:10" x14ac:dyDescent="0.25">
      <c r="A172" s="20" t="s">
        <v>184</v>
      </c>
      <c r="B172" s="21">
        <v>45</v>
      </c>
      <c r="C172" s="21">
        <v>13.3</v>
      </c>
      <c r="D172" s="31">
        <v>6.6293333333333324</v>
      </c>
      <c r="E172" s="20">
        <v>586</v>
      </c>
      <c r="F172" s="21">
        <v>32.799999999999997</v>
      </c>
      <c r="G172" s="31">
        <v>5.5545</v>
      </c>
      <c r="H172" s="30">
        <v>29000</v>
      </c>
      <c r="I172" s="30">
        <v>0.3</v>
      </c>
      <c r="J172" s="23">
        <v>1.1100000000000001</v>
      </c>
    </row>
    <row r="173" spans="1:10" x14ac:dyDescent="0.25">
      <c r="A173" s="20" t="s">
        <v>185</v>
      </c>
      <c r="B173" s="21">
        <v>40</v>
      </c>
      <c r="C173" s="21">
        <v>11.8</v>
      </c>
      <c r="D173" s="31">
        <v>5.8916666666666666</v>
      </c>
      <c r="E173" s="20">
        <v>518</v>
      </c>
      <c r="F173" s="21">
        <v>28.9</v>
      </c>
      <c r="G173" s="31">
        <v>4.88</v>
      </c>
      <c r="H173" s="30">
        <v>29000</v>
      </c>
      <c r="I173" s="30">
        <v>0.3</v>
      </c>
      <c r="J173" s="28">
        <v>0.79400000000000004</v>
      </c>
    </row>
    <row r="174" spans="1:10" x14ac:dyDescent="0.25">
      <c r="A174" s="20" t="s">
        <v>186</v>
      </c>
      <c r="B174" s="21">
        <v>36</v>
      </c>
      <c r="C174" s="21">
        <v>10.6</v>
      </c>
      <c r="D174" s="31">
        <v>5.0095000000000001</v>
      </c>
      <c r="E174" s="20">
        <v>448</v>
      </c>
      <c r="F174" s="21">
        <v>24.5</v>
      </c>
      <c r="G174" s="31">
        <v>4.6905000000000001</v>
      </c>
      <c r="H174" s="30">
        <v>29000</v>
      </c>
      <c r="I174" s="30">
        <v>0.3</v>
      </c>
      <c r="J174" s="28">
        <v>0.54500000000000004</v>
      </c>
    </row>
    <row r="175" spans="1:10" x14ac:dyDescent="0.25">
      <c r="A175" s="20" t="s">
        <v>187</v>
      </c>
      <c r="B175" s="21">
        <v>31</v>
      </c>
      <c r="C175" s="23">
        <v>9.1300000000000008</v>
      </c>
      <c r="D175" s="31">
        <v>4.0553333333333335</v>
      </c>
      <c r="E175" s="20">
        <v>375</v>
      </c>
      <c r="F175" s="21">
        <v>12.4</v>
      </c>
      <c r="G175" s="31">
        <v>4.3725000000000005</v>
      </c>
      <c r="H175" s="30">
        <v>29000</v>
      </c>
      <c r="I175" s="30">
        <v>0.3</v>
      </c>
      <c r="J175" s="28">
        <v>0.46100000000000002</v>
      </c>
    </row>
    <row r="176" spans="1:10" x14ac:dyDescent="0.25">
      <c r="A176" s="20" t="s">
        <v>188</v>
      </c>
      <c r="B176" s="21">
        <v>26</v>
      </c>
      <c r="C176" s="23">
        <v>7.68</v>
      </c>
      <c r="D176" s="31">
        <v>3.1625000000000001</v>
      </c>
      <c r="E176" s="20">
        <v>301</v>
      </c>
      <c r="F176" s="23">
        <v>9.59</v>
      </c>
      <c r="G176" s="31">
        <v>3.9249999999999998</v>
      </c>
      <c r="H176" s="30">
        <v>29000</v>
      </c>
      <c r="I176" s="30">
        <v>0.3</v>
      </c>
      <c r="J176" s="28">
        <v>0.26200000000000001</v>
      </c>
    </row>
    <row r="177" spans="1:10" x14ac:dyDescent="0.25">
      <c r="A177" s="20" t="s">
        <v>189</v>
      </c>
      <c r="B177" s="27">
        <v>873</v>
      </c>
      <c r="C177" s="2">
        <v>257</v>
      </c>
      <c r="D177" s="31">
        <v>172.64666666666665</v>
      </c>
      <c r="E177" s="3">
        <v>18100</v>
      </c>
      <c r="F177" s="3">
        <v>6170</v>
      </c>
      <c r="G177" s="31">
        <v>92.984000000000009</v>
      </c>
      <c r="H177" s="30">
        <v>29000</v>
      </c>
      <c r="I177" s="30">
        <v>0.3</v>
      </c>
      <c r="J177" s="2">
        <v>2270</v>
      </c>
    </row>
    <row r="178" spans="1:10" x14ac:dyDescent="0.25">
      <c r="A178" s="20" t="s">
        <v>190</v>
      </c>
      <c r="B178" s="27">
        <v>808</v>
      </c>
      <c r="C178" s="2">
        <v>238</v>
      </c>
      <c r="D178" s="31">
        <v>158.72000000000003</v>
      </c>
      <c r="E178" s="3">
        <v>15900</v>
      </c>
      <c r="F178" s="3">
        <v>5550</v>
      </c>
      <c r="G178" s="31">
        <v>85.272000000000006</v>
      </c>
      <c r="H178" s="30">
        <v>29000</v>
      </c>
      <c r="I178" s="30">
        <v>0.3</v>
      </c>
      <c r="J178" s="2">
        <v>1840</v>
      </c>
    </row>
    <row r="179" spans="1:10" x14ac:dyDescent="0.25">
      <c r="A179" s="20" t="s">
        <v>191</v>
      </c>
      <c r="B179" s="20">
        <v>730</v>
      </c>
      <c r="C179" s="20">
        <v>215</v>
      </c>
      <c r="D179" s="31">
        <v>146.48166666666665</v>
      </c>
      <c r="E179" s="20">
        <v>14300</v>
      </c>
      <c r="F179" s="20">
        <v>4720</v>
      </c>
      <c r="G179" s="31">
        <v>68.767999999999986</v>
      </c>
      <c r="H179" s="30">
        <v>29000</v>
      </c>
      <c r="I179" s="30">
        <v>0.3</v>
      </c>
      <c r="J179" s="20">
        <v>1450</v>
      </c>
    </row>
    <row r="180" spans="1:10" x14ac:dyDescent="0.25">
      <c r="A180" s="20" t="s">
        <v>192</v>
      </c>
      <c r="B180" s="20">
        <v>665</v>
      </c>
      <c r="C180" s="20">
        <v>196</v>
      </c>
      <c r="D180" s="31">
        <v>133.34</v>
      </c>
      <c r="E180" s="20">
        <v>12400</v>
      </c>
      <c r="F180" s="20">
        <v>4170</v>
      </c>
      <c r="G180" s="31">
        <v>61.128000000000007</v>
      </c>
      <c r="H180" s="30">
        <v>29000</v>
      </c>
      <c r="I180" s="30">
        <v>0.3</v>
      </c>
      <c r="J180" s="20">
        <v>1120</v>
      </c>
    </row>
    <row r="181" spans="1:10" x14ac:dyDescent="0.25">
      <c r="A181" s="20" t="s">
        <v>193</v>
      </c>
      <c r="B181" s="20">
        <v>605</v>
      </c>
      <c r="C181" s="20">
        <v>178</v>
      </c>
      <c r="D181" s="31">
        <v>120.64</v>
      </c>
      <c r="E181" s="20">
        <v>10800</v>
      </c>
      <c r="F181" s="20">
        <v>3680</v>
      </c>
      <c r="G181" s="31">
        <v>54.339999999999996</v>
      </c>
      <c r="H181" s="30">
        <v>29000</v>
      </c>
      <c r="I181" s="30">
        <v>0.3</v>
      </c>
      <c r="J181" s="20">
        <v>869</v>
      </c>
    </row>
    <row r="182" spans="1:10" x14ac:dyDescent="0.25">
      <c r="A182" s="20" t="s">
        <v>194</v>
      </c>
      <c r="B182" s="20">
        <v>550</v>
      </c>
      <c r="C182" s="20">
        <v>162</v>
      </c>
      <c r="D182" s="31">
        <v>109.50666666666666</v>
      </c>
      <c r="E182" s="20">
        <v>9430</v>
      </c>
      <c r="F182" s="20">
        <v>3250</v>
      </c>
      <c r="G182" s="31">
        <v>48.075999999999993</v>
      </c>
      <c r="H182" s="30">
        <v>29000</v>
      </c>
      <c r="I182" s="30">
        <v>0.3</v>
      </c>
      <c r="J182" s="20">
        <v>669</v>
      </c>
    </row>
    <row r="183" spans="1:10" x14ac:dyDescent="0.25">
      <c r="A183" s="20" t="s">
        <v>195</v>
      </c>
      <c r="B183" s="20">
        <v>500</v>
      </c>
      <c r="C183" s="20">
        <v>147</v>
      </c>
      <c r="D183" s="31">
        <v>99.166666666666671</v>
      </c>
      <c r="E183" s="20">
        <v>8210</v>
      </c>
      <c r="F183" s="20">
        <v>2880</v>
      </c>
      <c r="G183" s="31">
        <v>42.923999999999999</v>
      </c>
      <c r="H183" s="30">
        <v>29000</v>
      </c>
      <c r="I183" s="30">
        <v>0.3</v>
      </c>
      <c r="J183" s="20">
        <v>514</v>
      </c>
    </row>
    <row r="184" spans="1:10" x14ac:dyDescent="0.25">
      <c r="A184" s="20" t="s">
        <v>196</v>
      </c>
      <c r="B184" s="20">
        <v>455</v>
      </c>
      <c r="C184" s="20">
        <v>134</v>
      </c>
      <c r="D184" s="31">
        <v>89.88000000000001</v>
      </c>
      <c r="E184" s="20">
        <v>7190</v>
      </c>
      <c r="F184" s="20">
        <v>2560</v>
      </c>
      <c r="G184" s="31">
        <v>38.380000000000003</v>
      </c>
      <c r="H184" s="30">
        <v>29000</v>
      </c>
      <c r="I184" s="30">
        <v>0.3</v>
      </c>
      <c r="J184" s="20">
        <v>395</v>
      </c>
    </row>
    <row r="185" spans="1:10" x14ac:dyDescent="0.25">
      <c r="A185" s="20" t="s">
        <v>197</v>
      </c>
      <c r="B185" s="20">
        <v>426</v>
      </c>
      <c r="C185" s="20">
        <v>125</v>
      </c>
      <c r="D185" s="31">
        <v>84.61333333333333</v>
      </c>
      <c r="E185" s="20">
        <v>6600</v>
      </c>
      <c r="F185" s="20">
        <v>2360</v>
      </c>
      <c r="G185" s="31">
        <v>35.155999999999999</v>
      </c>
      <c r="H185" s="30">
        <v>29000</v>
      </c>
      <c r="I185" s="30">
        <v>0.3</v>
      </c>
      <c r="J185" s="20">
        <v>331</v>
      </c>
    </row>
    <row r="186" spans="1:10" x14ac:dyDescent="0.25">
      <c r="A186" s="20" t="s">
        <v>198</v>
      </c>
      <c r="B186" s="20">
        <v>398</v>
      </c>
      <c r="C186" s="20">
        <v>117</v>
      </c>
      <c r="D186" s="31">
        <v>78.850000000000009</v>
      </c>
      <c r="E186" s="20">
        <v>6000</v>
      </c>
      <c r="F186" s="20">
        <v>2170</v>
      </c>
      <c r="G186" s="31">
        <v>32.390999999999998</v>
      </c>
      <c r="H186" s="30">
        <v>29000</v>
      </c>
      <c r="I186" s="30">
        <v>0.3</v>
      </c>
      <c r="J186" s="20">
        <v>273</v>
      </c>
    </row>
    <row r="187" spans="1:10" x14ac:dyDescent="0.25">
      <c r="A187" s="20" t="s">
        <v>199</v>
      </c>
      <c r="B187" s="20">
        <v>370</v>
      </c>
      <c r="C187" s="20">
        <v>109</v>
      </c>
      <c r="D187" s="31">
        <v>73.149999999999991</v>
      </c>
      <c r="E187" s="20">
        <v>5440</v>
      </c>
      <c r="F187" s="20">
        <v>1990</v>
      </c>
      <c r="G187" s="31">
        <v>29.713999999999995</v>
      </c>
      <c r="H187" s="30">
        <v>29000</v>
      </c>
      <c r="I187" s="30">
        <v>0.3</v>
      </c>
      <c r="J187" s="20">
        <v>222</v>
      </c>
    </row>
    <row r="188" spans="1:10" x14ac:dyDescent="0.25">
      <c r="A188" s="20" t="s">
        <v>200</v>
      </c>
      <c r="B188" s="20">
        <v>342</v>
      </c>
      <c r="C188" s="20">
        <v>101</v>
      </c>
      <c r="D188" s="31">
        <v>67.513333333333335</v>
      </c>
      <c r="E188" s="20">
        <v>4900</v>
      </c>
      <c r="F188" s="20">
        <v>1810</v>
      </c>
      <c r="G188" s="31">
        <v>26.95</v>
      </c>
      <c r="H188" s="30">
        <v>29000</v>
      </c>
      <c r="I188" s="30">
        <v>0.3</v>
      </c>
      <c r="J188" s="20">
        <v>178</v>
      </c>
    </row>
    <row r="189" spans="1:10" x14ac:dyDescent="0.25">
      <c r="A189" s="20" t="s">
        <v>201</v>
      </c>
      <c r="B189" s="20">
        <v>311</v>
      </c>
      <c r="C189" s="21">
        <v>91.4</v>
      </c>
      <c r="D189" s="31">
        <v>61.019999999999989</v>
      </c>
      <c r="E189" s="20">
        <v>4330</v>
      </c>
      <c r="F189" s="20">
        <v>1610</v>
      </c>
      <c r="G189" s="31">
        <v>24.111000000000001</v>
      </c>
      <c r="H189" s="30">
        <v>29000</v>
      </c>
      <c r="I189" s="30">
        <v>0.3</v>
      </c>
      <c r="J189" s="20">
        <v>136</v>
      </c>
    </row>
    <row r="190" spans="1:10" x14ac:dyDescent="0.25">
      <c r="A190" s="20" t="s">
        <v>202</v>
      </c>
      <c r="B190" s="20">
        <v>283</v>
      </c>
      <c r="C190" s="21">
        <v>83.3</v>
      </c>
      <c r="D190" s="31">
        <v>55.544999999999995</v>
      </c>
      <c r="E190" s="20">
        <v>3840</v>
      </c>
      <c r="F190" s="20">
        <v>1440</v>
      </c>
      <c r="G190" s="31">
        <v>21.542999999999999</v>
      </c>
      <c r="H190" s="30">
        <v>29000</v>
      </c>
      <c r="I190" s="30">
        <v>0.3</v>
      </c>
      <c r="J190" s="20">
        <v>104</v>
      </c>
    </row>
    <row r="191" spans="1:10" x14ac:dyDescent="0.25">
      <c r="A191" s="20" t="s">
        <v>203</v>
      </c>
      <c r="B191" s="20">
        <v>257</v>
      </c>
      <c r="C191" s="21">
        <v>75.599999999999994</v>
      </c>
      <c r="D191" s="31">
        <v>50.4</v>
      </c>
      <c r="E191" s="20">
        <v>3400</v>
      </c>
      <c r="F191" s="20">
        <v>1290</v>
      </c>
      <c r="G191" s="31">
        <v>19.351999999999997</v>
      </c>
      <c r="H191" s="30">
        <v>29000</v>
      </c>
      <c r="I191" s="30">
        <v>0.3</v>
      </c>
      <c r="J191" s="21">
        <v>79.099999999999994</v>
      </c>
    </row>
    <row r="192" spans="1:10" x14ac:dyDescent="0.25">
      <c r="A192" s="20" t="s">
        <v>204</v>
      </c>
      <c r="B192" s="20">
        <v>233</v>
      </c>
      <c r="C192" s="21">
        <v>68.5</v>
      </c>
      <c r="D192" s="31">
        <v>45.580000000000005</v>
      </c>
      <c r="E192" s="20">
        <v>3010</v>
      </c>
      <c r="F192" s="20">
        <v>1150</v>
      </c>
      <c r="G192" s="31">
        <v>17.12</v>
      </c>
      <c r="H192" s="30">
        <v>29000</v>
      </c>
      <c r="I192" s="30">
        <v>0.3</v>
      </c>
      <c r="J192" s="21">
        <v>59.5</v>
      </c>
    </row>
    <row r="193" spans="1:10" x14ac:dyDescent="0.25">
      <c r="A193" s="20" t="s">
        <v>205</v>
      </c>
      <c r="B193" s="20">
        <v>211</v>
      </c>
      <c r="C193" s="21">
        <v>62</v>
      </c>
      <c r="D193" s="31">
        <v>41.080000000000005</v>
      </c>
      <c r="E193" s="20">
        <v>2660</v>
      </c>
      <c r="F193" s="20">
        <v>1030</v>
      </c>
      <c r="G193" s="31">
        <v>15.385999999999999</v>
      </c>
      <c r="H193" s="30">
        <v>29000</v>
      </c>
      <c r="I193" s="30">
        <v>0.3</v>
      </c>
      <c r="J193" s="21">
        <v>44.6</v>
      </c>
    </row>
    <row r="194" spans="1:10" x14ac:dyDescent="0.25">
      <c r="A194" s="20" t="s">
        <v>206</v>
      </c>
      <c r="B194" s="20">
        <v>193</v>
      </c>
      <c r="C194" s="21">
        <v>56.8</v>
      </c>
      <c r="D194" s="31">
        <v>37.68</v>
      </c>
      <c r="E194" s="20">
        <v>2400</v>
      </c>
      <c r="F194" s="20">
        <v>931</v>
      </c>
      <c r="G194" s="31">
        <v>13.795</v>
      </c>
      <c r="H194" s="30">
        <v>29000</v>
      </c>
      <c r="I194" s="30">
        <v>0.3</v>
      </c>
      <c r="J194" s="21">
        <v>34.799999999999997</v>
      </c>
    </row>
    <row r="195" spans="1:10" x14ac:dyDescent="0.25">
      <c r="A195" s="20" t="s">
        <v>207</v>
      </c>
      <c r="B195" s="20">
        <v>176</v>
      </c>
      <c r="C195" s="21">
        <v>51.8</v>
      </c>
      <c r="D195" s="31">
        <v>34.278333333333336</v>
      </c>
      <c r="E195" s="20">
        <v>2140</v>
      </c>
      <c r="F195" s="20">
        <v>838</v>
      </c>
      <c r="G195" s="31">
        <v>12.616</v>
      </c>
      <c r="H195" s="30">
        <v>29000</v>
      </c>
      <c r="I195" s="30">
        <v>0.3</v>
      </c>
      <c r="J195" s="21">
        <v>26.5</v>
      </c>
    </row>
    <row r="196" spans="1:10" x14ac:dyDescent="0.25">
      <c r="A196" s="20" t="s">
        <v>208</v>
      </c>
      <c r="B196" s="20">
        <v>159</v>
      </c>
      <c r="C196" s="21">
        <v>46.7</v>
      </c>
      <c r="D196" s="31">
        <v>30.939999999999998</v>
      </c>
      <c r="E196" s="20">
        <v>1900</v>
      </c>
      <c r="F196" s="20">
        <v>748</v>
      </c>
      <c r="G196" s="31">
        <v>11.175000000000001</v>
      </c>
      <c r="H196" s="30">
        <v>29000</v>
      </c>
      <c r="I196" s="30">
        <v>0.3</v>
      </c>
      <c r="J196" s="21">
        <v>19.7</v>
      </c>
    </row>
    <row r="197" spans="1:10" x14ac:dyDescent="0.25">
      <c r="A197" s="20" t="s">
        <v>209</v>
      </c>
      <c r="B197" s="20">
        <v>145</v>
      </c>
      <c r="C197" s="21">
        <v>42.7</v>
      </c>
      <c r="D197" s="31">
        <v>28.158333333333331</v>
      </c>
      <c r="E197" s="20">
        <v>1710</v>
      </c>
      <c r="F197" s="20">
        <v>677</v>
      </c>
      <c r="G197" s="31">
        <v>10.064000000000002</v>
      </c>
      <c r="H197" s="30">
        <v>29000</v>
      </c>
      <c r="I197" s="30">
        <v>0.3</v>
      </c>
      <c r="J197" s="21">
        <v>15.2</v>
      </c>
    </row>
    <row r="198" spans="1:10" x14ac:dyDescent="0.25">
      <c r="A198" s="20" t="s">
        <v>210</v>
      </c>
      <c r="B198" s="20">
        <v>132</v>
      </c>
      <c r="C198" s="21">
        <v>38.799999999999997</v>
      </c>
      <c r="D198" s="31">
        <v>25.234999999999999</v>
      </c>
      <c r="E198" s="20">
        <v>1530</v>
      </c>
      <c r="F198" s="20">
        <v>548</v>
      </c>
      <c r="G198" s="31">
        <v>9.4815000000000005</v>
      </c>
      <c r="H198" s="30">
        <v>29000</v>
      </c>
      <c r="I198" s="30">
        <v>0.3</v>
      </c>
      <c r="J198" s="21">
        <v>12.3</v>
      </c>
    </row>
    <row r="199" spans="1:10" x14ac:dyDescent="0.25">
      <c r="A199" s="20" t="s">
        <v>211</v>
      </c>
      <c r="B199" s="20">
        <v>120</v>
      </c>
      <c r="C199" s="21">
        <v>35.299999999999997</v>
      </c>
      <c r="D199" s="31">
        <v>23.029999999999998</v>
      </c>
      <c r="E199" s="20">
        <v>1380</v>
      </c>
      <c r="F199" s="20">
        <v>495</v>
      </c>
      <c r="G199" s="31">
        <v>8.5549999999999997</v>
      </c>
      <c r="H199" s="30">
        <v>29000</v>
      </c>
      <c r="I199" s="30">
        <v>0.3</v>
      </c>
      <c r="J199" s="23">
        <v>9.3699999999999992</v>
      </c>
    </row>
    <row r="200" spans="1:10" x14ac:dyDescent="0.25">
      <c r="A200" s="20" t="s">
        <v>212</v>
      </c>
      <c r="B200" s="20">
        <v>109</v>
      </c>
      <c r="C200" s="21">
        <v>32</v>
      </c>
      <c r="D200" s="31">
        <v>20.926666666666666</v>
      </c>
      <c r="E200" s="20">
        <v>1240</v>
      </c>
      <c r="F200" s="20">
        <v>447</v>
      </c>
      <c r="G200" s="31">
        <v>7.5075000000000003</v>
      </c>
      <c r="H200" s="30">
        <v>29000</v>
      </c>
      <c r="I200" s="30">
        <v>0.3</v>
      </c>
      <c r="J200" s="23">
        <v>7.12</v>
      </c>
    </row>
    <row r="201" spans="1:10" x14ac:dyDescent="0.25">
      <c r="A201" s="20" t="s">
        <v>213</v>
      </c>
      <c r="B201" s="21">
        <v>99</v>
      </c>
      <c r="C201" s="21">
        <v>29.1</v>
      </c>
      <c r="D201" s="31">
        <v>18.98</v>
      </c>
      <c r="E201" s="20">
        <v>1110</v>
      </c>
      <c r="F201" s="20">
        <v>402</v>
      </c>
      <c r="G201" s="31">
        <v>6.8869999999999996</v>
      </c>
      <c r="H201" s="30">
        <v>29000</v>
      </c>
      <c r="I201" s="30">
        <v>0.3</v>
      </c>
      <c r="J201" s="23">
        <v>5.37</v>
      </c>
    </row>
    <row r="202" spans="1:10" x14ac:dyDescent="0.25">
      <c r="A202" s="20" t="s">
        <v>214</v>
      </c>
      <c r="B202" s="21">
        <v>90</v>
      </c>
      <c r="C202" s="21">
        <v>26.5</v>
      </c>
      <c r="D202" s="31">
        <v>17.158333333333335</v>
      </c>
      <c r="E202" s="20">
        <v>999</v>
      </c>
      <c r="F202" s="20">
        <v>362</v>
      </c>
      <c r="G202" s="31">
        <v>6.16</v>
      </c>
      <c r="H202" s="30">
        <v>29000</v>
      </c>
      <c r="I202" s="30">
        <v>0.3</v>
      </c>
      <c r="J202" s="23">
        <v>4.0599999999999996</v>
      </c>
    </row>
    <row r="203" spans="1:10" x14ac:dyDescent="0.25">
      <c r="A203" s="20" t="s">
        <v>215</v>
      </c>
      <c r="B203" s="21">
        <v>82</v>
      </c>
      <c r="C203" s="21">
        <v>24</v>
      </c>
      <c r="D203" s="31">
        <v>14.3925</v>
      </c>
      <c r="E203" s="20">
        <v>881</v>
      </c>
      <c r="F203" s="20">
        <v>148</v>
      </c>
      <c r="G203" s="31">
        <v>7.2930000000000001</v>
      </c>
      <c r="H203" s="30">
        <v>29000</v>
      </c>
      <c r="I203" s="30">
        <v>0.3</v>
      </c>
      <c r="J203" s="23">
        <v>5.07</v>
      </c>
    </row>
    <row r="204" spans="1:10" x14ac:dyDescent="0.25">
      <c r="A204" s="20" t="s">
        <v>216</v>
      </c>
      <c r="B204" s="21">
        <v>74</v>
      </c>
      <c r="C204" s="21">
        <v>21.8</v>
      </c>
      <c r="D204" s="31">
        <v>13.214166666666666</v>
      </c>
      <c r="E204" s="20">
        <v>795</v>
      </c>
      <c r="F204" s="20">
        <v>134</v>
      </c>
      <c r="G204" s="31">
        <v>6.39</v>
      </c>
      <c r="H204" s="30">
        <v>29000</v>
      </c>
      <c r="I204" s="30">
        <v>0.3</v>
      </c>
      <c r="J204" s="23">
        <v>3.87</v>
      </c>
    </row>
    <row r="205" spans="1:10" x14ac:dyDescent="0.25">
      <c r="A205" s="20" t="s">
        <v>217</v>
      </c>
      <c r="B205" s="21">
        <v>68</v>
      </c>
      <c r="C205" s="21">
        <v>20</v>
      </c>
      <c r="D205" s="31">
        <v>12</v>
      </c>
      <c r="E205" s="20">
        <v>722</v>
      </c>
      <c r="F205" s="20">
        <v>121</v>
      </c>
      <c r="G205" s="31">
        <v>5.81</v>
      </c>
      <c r="H205" s="30">
        <v>29000</v>
      </c>
      <c r="I205" s="30">
        <v>0.3</v>
      </c>
      <c r="J205" s="23">
        <v>3.01</v>
      </c>
    </row>
    <row r="206" spans="1:10" x14ac:dyDescent="0.25">
      <c r="A206" s="20" t="s">
        <v>218</v>
      </c>
      <c r="B206" s="21">
        <v>61</v>
      </c>
      <c r="C206" s="21">
        <v>17.899999999999999</v>
      </c>
      <c r="D206" s="31">
        <v>10.75</v>
      </c>
      <c r="E206" s="20">
        <v>640</v>
      </c>
      <c r="F206" s="20">
        <v>107</v>
      </c>
      <c r="G206" s="31">
        <v>5.2125000000000004</v>
      </c>
      <c r="H206" s="30">
        <v>29000</v>
      </c>
      <c r="I206" s="30">
        <v>0.3</v>
      </c>
      <c r="J206" s="23">
        <v>2.19</v>
      </c>
    </row>
    <row r="207" spans="1:10" x14ac:dyDescent="0.25">
      <c r="A207" s="20" t="s">
        <v>219</v>
      </c>
      <c r="B207" s="21">
        <v>53</v>
      </c>
      <c r="C207" s="21">
        <v>15.6</v>
      </c>
      <c r="D207" s="31">
        <v>8.8660000000000014</v>
      </c>
      <c r="E207" s="20">
        <v>541</v>
      </c>
      <c r="F207" s="21">
        <v>57.7</v>
      </c>
      <c r="G207" s="31">
        <v>5.1429999999999998</v>
      </c>
      <c r="H207" s="30">
        <v>29000</v>
      </c>
      <c r="I207" s="30">
        <v>0.3</v>
      </c>
      <c r="J207" s="23">
        <v>1.94</v>
      </c>
    </row>
    <row r="208" spans="1:10" x14ac:dyDescent="0.25">
      <c r="A208" s="20" t="s">
        <v>220</v>
      </c>
      <c r="B208" s="21">
        <v>48</v>
      </c>
      <c r="C208" s="21">
        <v>14.1</v>
      </c>
      <c r="D208" s="31">
        <v>7.9630833333333326</v>
      </c>
      <c r="E208" s="20">
        <v>484</v>
      </c>
      <c r="F208" s="21">
        <v>51.4</v>
      </c>
      <c r="G208" s="31">
        <v>4.6920000000000002</v>
      </c>
      <c r="H208" s="30">
        <v>29000</v>
      </c>
      <c r="I208" s="30">
        <v>0.3</v>
      </c>
      <c r="J208" s="23">
        <v>1.45</v>
      </c>
    </row>
    <row r="209" spans="1:10" x14ac:dyDescent="0.25">
      <c r="A209" s="20" t="s">
        <v>221</v>
      </c>
      <c r="B209" s="21">
        <v>43</v>
      </c>
      <c r="C209" s="21">
        <v>12.6</v>
      </c>
      <c r="D209" s="31">
        <v>7.0666666666666673</v>
      </c>
      <c r="E209" s="20">
        <v>428</v>
      </c>
      <c r="F209" s="21">
        <v>45.2</v>
      </c>
      <c r="G209" s="31">
        <v>4.1784999999999997</v>
      </c>
      <c r="H209" s="30">
        <v>29000</v>
      </c>
      <c r="I209" s="30">
        <v>0.3</v>
      </c>
      <c r="J209" s="23">
        <v>1.05</v>
      </c>
    </row>
    <row r="210" spans="1:10" x14ac:dyDescent="0.25">
      <c r="A210" s="20" t="s">
        <v>222</v>
      </c>
      <c r="B210" s="21">
        <v>38</v>
      </c>
      <c r="C210" s="21">
        <v>11.2</v>
      </c>
      <c r="D210" s="31">
        <v>5.8109166666666665</v>
      </c>
      <c r="E210" s="20">
        <v>385</v>
      </c>
      <c r="F210" s="21">
        <v>26.7</v>
      </c>
      <c r="G210" s="31">
        <v>4.3709999999999996</v>
      </c>
      <c r="H210" s="30">
        <v>29000</v>
      </c>
      <c r="I210" s="30">
        <v>0.3</v>
      </c>
      <c r="J210" s="28">
        <v>0.79800000000000004</v>
      </c>
    </row>
    <row r="211" spans="1:10" x14ac:dyDescent="0.25">
      <c r="A211" s="20" t="s">
        <v>223</v>
      </c>
      <c r="B211" s="21">
        <v>34</v>
      </c>
      <c r="C211" s="21">
        <v>10</v>
      </c>
      <c r="D211" s="31">
        <v>5.1187499999999995</v>
      </c>
      <c r="E211" s="20">
        <v>340</v>
      </c>
      <c r="F211" s="21">
        <v>23.3</v>
      </c>
      <c r="G211" s="31">
        <v>3.9899999999999998</v>
      </c>
      <c r="H211" s="30">
        <v>29000</v>
      </c>
      <c r="I211" s="30">
        <v>0.3</v>
      </c>
      <c r="J211" s="28">
        <v>0.56899999999999995</v>
      </c>
    </row>
    <row r="212" spans="1:10" x14ac:dyDescent="0.25">
      <c r="A212" s="20" t="s">
        <v>224</v>
      </c>
      <c r="B212" s="21">
        <v>30</v>
      </c>
      <c r="C212" s="23">
        <v>8.85</v>
      </c>
      <c r="D212" s="31">
        <v>4.3184166666666668</v>
      </c>
      <c r="E212" s="20">
        <v>291</v>
      </c>
      <c r="F212" s="21">
        <v>19.600000000000001</v>
      </c>
      <c r="G212" s="31">
        <v>3.7260000000000004</v>
      </c>
      <c r="H212" s="30">
        <v>29000</v>
      </c>
      <c r="I212" s="30">
        <v>0.3</v>
      </c>
      <c r="J212" s="28">
        <v>0.38</v>
      </c>
    </row>
    <row r="213" spans="1:10" x14ac:dyDescent="0.25">
      <c r="A213" s="20" t="s">
        <v>225</v>
      </c>
      <c r="B213" s="21">
        <v>26</v>
      </c>
      <c r="C213" s="23">
        <v>7.69</v>
      </c>
      <c r="D213" s="31">
        <v>3.5210000000000004</v>
      </c>
      <c r="E213" s="20">
        <v>245</v>
      </c>
      <c r="F213" s="23">
        <v>8.91</v>
      </c>
      <c r="G213" s="31">
        <v>3.5445000000000002</v>
      </c>
      <c r="H213" s="30">
        <v>29000</v>
      </c>
      <c r="I213" s="30">
        <v>0.3</v>
      </c>
      <c r="J213" s="28">
        <v>0.35799999999999998</v>
      </c>
    </row>
    <row r="214" spans="1:10" x14ac:dyDescent="0.25">
      <c r="A214" s="20" t="s">
        <v>226</v>
      </c>
      <c r="B214" s="21">
        <v>22</v>
      </c>
      <c r="C214" s="23">
        <v>6.49</v>
      </c>
      <c r="D214" s="31">
        <v>2.7916666666666665</v>
      </c>
      <c r="E214" s="20">
        <v>199</v>
      </c>
      <c r="F214" s="23">
        <v>7</v>
      </c>
      <c r="G214" s="31">
        <v>3.1509999999999998</v>
      </c>
      <c r="H214" s="30">
        <v>29000</v>
      </c>
      <c r="I214" s="30">
        <v>0.3</v>
      </c>
      <c r="J214" s="28">
        <v>0.20799999999999999</v>
      </c>
    </row>
    <row r="215" spans="1:10" x14ac:dyDescent="0.25">
      <c r="A215" s="20" t="s">
        <v>227</v>
      </c>
      <c r="B215" s="20">
        <v>336</v>
      </c>
      <c r="C215" s="21">
        <v>98.9</v>
      </c>
      <c r="D215" s="31">
        <v>66.106666666666669</v>
      </c>
      <c r="E215" s="20">
        <v>4060</v>
      </c>
      <c r="F215" s="20">
        <v>1190</v>
      </c>
      <c r="G215" s="31">
        <v>29.904000000000003</v>
      </c>
      <c r="H215" s="30">
        <v>29000</v>
      </c>
      <c r="I215" s="30">
        <v>0.3</v>
      </c>
      <c r="J215" s="20">
        <v>243</v>
      </c>
    </row>
    <row r="216" spans="1:10" x14ac:dyDescent="0.25">
      <c r="A216" s="20" t="s">
        <v>228</v>
      </c>
      <c r="B216" s="20">
        <v>305</v>
      </c>
      <c r="C216" s="21">
        <v>89.5</v>
      </c>
      <c r="D216" s="31">
        <v>59.62</v>
      </c>
      <c r="E216" s="20">
        <v>3550</v>
      </c>
      <c r="F216" s="20">
        <v>1050</v>
      </c>
      <c r="G216" s="31">
        <v>26.568999999999999</v>
      </c>
      <c r="H216" s="30">
        <v>29000</v>
      </c>
      <c r="I216" s="30">
        <v>0.3</v>
      </c>
      <c r="J216" s="20">
        <v>185</v>
      </c>
    </row>
    <row r="217" spans="1:10" x14ac:dyDescent="0.25">
      <c r="A217" s="20" t="s">
        <v>229</v>
      </c>
      <c r="B217" s="20">
        <v>279</v>
      </c>
      <c r="C217" s="21">
        <v>81.900000000000006</v>
      </c>
      <c r="D217" s="31">
        <v>53.928333333333335</v>
      </c>
      <c r="E217" s="20">
        <v>3110</v>
      </c>
      <c r="F217" s="20">
        <v>937</v>
      </c>
      <c r="G217" s="31">
        <v>24.327000000000002</v>
      </c>
      <c r="H217" s="30">
        <v>29000</v>
      </c>
      <c r="I217" s="30">
        <v>0.3</v>
      </c>
      <c r="J217" s="20">
        <v>143</v>
      </c>
    </row>
    <row r="218" spans="1:10" x14ac:dyDescent="0.25">
      <c r="A218" s="20" t="s">
        <v>230</v>
      </c>
      <c r="B218" s="20">
        <v>252</v>
      </c>
      <c r="C218" s="21">
        <v>74.099999999999994</v>
      </c>
      <c r="D218" s="31">
        <v>48.75</v>
      </c>
      <c r="E218" s="20">
        <v>2720</v>
      </c>
      <c r="F218" s="20">
        <v>828</v>
      </c>
      <c r="G218" s="31">
        <v>21.56</v>
      </c>
      <c r="H218" s="30">
        <v>29000</v>
      </c>
      <c r="I218" s="30">
        <v>0.3</v>
      </c>
      <c r="J218" s="20">
        <v>108</v>
      </c>
    </row>
    <row r="219" spans="1:10" x14ac:dyDescent="0.25">
      <c r="A219" s="20" t="s">
        <v>231</v>
      </c>
      <c r="B219" s="20">
        <v>230</v>
      </c>
      <c r="C219" s="21">
        <v>67.7</v>
      </c>
      <c r="D219" s="31">
        <v>44.504999999999995</v>
      </c>
      <c r="E219" s="20">
        <v>2420</v>
      </c>
      <c r="F219" s="20">
        <v>742</v>
      </c>
      <c r="G219" s="31">
        <v>19.478999999999999</v>
      </c>
      <c r="H219" s="30">
        <v>29000</v>
      </c>
      <c r="I219" s="30">
        <v>0.3</v>
      </c>
      <c r="J219" s="21">
        <v>83.8</v>
      </c>
    </row>
    <row r="220" spans="1:10" x14ac:dyDescent="0.25">
      <c r="A220" s="20" t="s">
        <v>232</v>
      </c>
      <c r="B220" s="20">
        <v>210</v>
      </c>
      <c r="C220" s="21">
        <v>61.8</v>
      </c>
      <c r="D220" s="31">
        <v>40.533333333333331</v>
      </c>
      <c r="E220" s="20">
        <v>2140</v>
      </c>
      <c r="F220" s="20">
        <v>664</v>
      </c>
      <c r="G220" s="31">
        <v>17.345999999999997</v>
      </c>
      <c r="H220" s="30">
        <v>29000</v>
      </c>
      <c r="I220" s="30">
        <v>0.3</v>
      </c>
      <c r="J220" s="21">
        <v>64.7</v>
      </c>
    </row>
    <row r="221" spans="1:10" x14ac:dyDescent="0.25">
      <c r="A221" s="20" t="s">
        <v>233</v>
      </c>
      <c r="B221" s="20">
        <v>190</v>
      </c>
      <c r="C221" s="21">
        <v>56</v>
      </c>
      <c r="D221" s="31">
        <v>36.83</v>
      </c>
      <c r="E221" s="20">
        <v>1890</v>
      </c>
      <c r="F221" s="20">
        <v>589</v>
      </c>
      <c r="G221" s="31">
        <v>15.264000000000001</v>
      </c>
      <c r="H221" s="30">
        <v>29000</v>
      </c>
      <c r="I221" s="30">
        <v>0.3</v>
      </c>
      <c r="J221" s="21">
        <v>48.8</v>
      </c>
    </row>
    <row r="222" spans="1:10" x14ac:dyDescent="0.25">
      <c r="A222" s="20" t="s">
        <v>234</v>
      </c>
      <c r="B222" s="20">
        <v>170</v>
      </c>
      <c r="C222" s="21">
        <v>50</v>
      </c>
      <c r="D222" s="31">
        <v>32.76</v>
      </c>
      <c r="E222" s="20">
        <v>1650</v>
      </c>
      <c r="F222" s="20">
        <v>517</v>
      </c>
      <c r="G222" s="31">
        <v>13.44</v>
      </c>
      <c r="H222" s="30">
        <v>29000</v>
      </c>
      <c r="I222" s="30">
        <v>0.3</v>
      </c>
      <c r="J222" s="21">
        <v>35.6</v>
      </c>
    </row>
    <row r="223" spans="1:10" x14ac:dyDescent="0.25">
      <c r="A223" s="20" t="s">
        <v>235</v>
      </c>
      <c r="B223" s="20">
        <v>152</v>
      </c>
      <c r="C223" s="21">
        <v>44.7</v>
      </c>
      <c r="D223" s="31">
        <v>29.166666666666668</v>
      </c>
      <c r="E223" s="20">
        <v>1430</v>
      </c>
      <c r="F223" s="20">
        <v>454</v>
      </c>
      <c r="G223" s="31">
        <v>11.918999999999999</v>
      </c>
      <c r="H223" s="30">
        <v>29000</v>
      </c>
      <c r="I223" s="30">
        <v>0.3</v>
      </c>
      <c r="J223" s="21">
        <v>25.8</v>
      </c>
    </row>
    <row r="224" spans="1:10" x14ac:dyDescent="0.25">
      <c r="A224" s="20" t="s">
        <v>236</v>
      </c>
      <c r="B224" s="20">
        <v>136</v>
      </c>
      <c r="C224" s="21">
        <v>39.9</v>
      </c>
      <c r="D224" s="31">
        <v>25.833333333333332</v>
      </c>
      <c r="E224" s="20">
        <v>1240</v>
      </c>
      <c r="F224" s="20">
        <v>398</v>
      </c>
      <c r="G224" s="31">
        <v>10.586</v>
      </c>
      <c r="H224" s="30">
        <v>29000</v>
      </c>
      <c r="I224" s="30">
        <v>0.3</v>
      </c>
      <c r="J224" s="21">
        <v>18.5</v>
      </c>
    </row>
    <row r="225" spans="1:10" x14ac:dyDescent="0.25">
      <c r="A225" s="20" t="s">
        <v>237</v>
      </c>
      <c r="B225" s="20">
        <v>120</v>
      </c>
      <c r="C225" s="21">
        <v>35.200000000000003</v>
      </c>
      <c r="D225" s="31">
        <v>22.755000000000006</v>
      </c>
      <c r="E225" s="20">
        <v>1070</v>
      </c>
      <c r="F225" s="20">
        <v>345</v>
      </c>
      <c r="G225" s="31">
        <v>9.3010000000000002</v>
      </c>
      <c r="H225" s="30">
        <v>29000</v>
      </c>
      <c r="I225" s="30">
        <v>0.3</v>
      </c>
      <c r="J225" s="21">
        <v>12.9</v>
      </c>
    </row>
    <row r="226" spans="1:10" x14ac:dyDescent="0.25">
      <c r="A226" s="20" t="s">
        <v>238</v>
      </c>
      <c r="B226" s="20">
        <v>106</v>
      </c>
      <c r="C226" s="21">
        <v>31.2</v>
      </c>
      <c r="D226" s="31">
        <v>20.13</v>
      </c>
      <c r="E226" s="20">
        <v>933</v>
      </c>
      <c r="F226" s="20">
        <v>301</v>
      </c>
      <c r="G226" s="31">
        <v>7.8689999999999998</v>
      </c>
      <c r="H226" s="30">
        <v>29000</v>
      </c>
      <c r="I226" s="30">
        <v>0.3</v>
      </c>
      <c r="J226" s="23">
        <v>9.1300000000000008</v>
      </c>
    </row>
    <row r="227" spans="1:10" x14ac:dyDescent="0.25">
      <c r="A227" s="20" t="s">
        <v>239</v>
      </c>
      <c r="B227" s="21">
        <v>96</v>
      </c>
      <c r="C227" s="21">
        <v>28.2</v>
      </c>
      <c r="D227" s="31">
        <v>18.3</v>
      </c>
      <c r="E227" s="20">
        <v>833</v>
      </c>
      <c r="F227" s="20">
        <v>270</v>
      </c>
      <c r="G227" s="31">
        <v>6.9850000000000003</v>
      </c>
      <c r="H227" s="30">
        <v>29000</v>
      </c>
      <c r="I227" s="30">
        <v>0.3</v>
      </c>
      <c r="J227" s="23">
        <v>6.85</v>
      </c>
    </row>
    <row r="228" spans="1:10" x14ac:dyDescent="0.25">
      <c r="A228" s="20" t="s">
        <v>240</v>
      </c>
      <c r="B228" s="21">
        <v>87</v>
      </c>
      <c r="C228" s="21">
        <v>25.6</v>
      </c>
      <c r="D228" s="31">
        <v>16.335000000000001</v>
      </c>
      <c r="E228" s="20">
        <v>740</v>
      </c>
      <c r="F228" s="20">
        <v>241</v>
      </c>
      <c r="G228" s="31">
        <v>6.4375</v>
      </c>
      <c r="H228" s="30">
        <v>29000</v>
      </c>
      <c r="I228" s="30">
        <v>0.3</v>
      </c>
      <c r="J228" s="23">
        <v>5.0999999999999996</v>
      </c>
    </row>
    <row r="229" spans="1:10" x14ac:dyDescent="0.25">
      <c r="A229" s="20" t="s">
        <v>241</v>
      </c>
      <c r="B229" s="21">
        <v>79</v>
      </c>
      <c r="C229" s="21">
        <v>23.2</v>
      </c>
      <c r="D229" s="31">
        <v>14.8225</v>
      </c>
      <c r="E229" s="20">
        <v>662</v>
      </c>
      <c r="F229" s="20">
        <v>216</v>
      </c>
      <c r="G229" s="31">
        <v>5.8279999999999994</v>
      </c>
      <c r="H229" s="30">
        <v>29000</v>
      </c>
      <c r="I229" s="30">
        <v>0.3</v>
      </c>
      <c r="J229" s="23">
        <v>3.84</v>
      </c>
    </row>
    <row r="230" spans="1:10" x14ac:dyDescent="0.25">
      <c r="A230" s="20" t="s">
        <v>242</v>
      </c>
      <c r="B230" s="21">
        <v>72</v>
      </c>
      <c r="C230" s="21">
        <v>21.1</v>
      </c>
      <c r="D230" s="31">
        <v>13.4</v>
      </c>
      <c r="E230" s="20">
        <v>597</v>
      </c>
      <c r="F230" s="20">
        <v>195</v>
      </c>
      <c r="G230" s="31">
        <v>5.2890000000000006</v>
      </c>
      <c r="H230" s="30">
        <v>29000</v>
      </c>
      <c r="I230" s="30">
        <v>0.3</v>
      </c>
      <c r="J230" s="23">
        <v>2.93</v>
      </c>
    </row>
    <row r="231" spans="1:10" x14ac:dyDescent="0.25">
      <c r="A231" s="20" t="s">
        <v>243</v>
      </c>
      <c r="B231" s="21">
        <v>65</v>
      </c>
      <c r="C231" s="21">
        <v>19.100000000000001</v>
      </c>
      <c r="D231" s="31">
        <v>12.1</v>
      </c>
      <c r="E231" s="20">
        <v>533</v>
      </c>
      <c r="F231" s="20">
        <v>174</v>
      </c>
      <c r="G231" s="31">
        <v>4.7190000000000003</v>
      </c>
      <c r="H231" s="30">
        <v>29000</v>
      </c>
      <c r="I231" s="30">
        <v>0.3</v>
      </c>
      <c r="J231" s="23">
        <v>2.1800000000000002</v>
      </c>
    </row>
    <row r="232" spans="1:10" x14ac:dyDescent="0.25">
      <c r="A232" s="20" t="s">
        <v>244</v>
      </c>
      <c r="B232" s="21">
        <v>58</v>
      </c>
      <c r="C232" s="21">
        <v>17</v>
      </c>
      <c r="D232" s="31">
        <v>10.666666666666666</v>
      </c>
      <c r="E232" s="20">
        <v>475</v>
      </c>
      <c r="F232" s="20">
        <v>107</v>
      </c>
      <c r="G232" s="31">
        <v>4.3919999999999995</v>
      </c>
      <c r="H232" s="30">
        <v>29000</v>
      </c>
      <c r="I232" s="30">
        <v>0.3</v>
      </c>
      <c r="J232" s="23">
        <v>2.1</v>
      </c>
    </row>
    <row r="233" spans="1:10" x14ac:dyDescent="0.25">
      <c r="A233" s="20" t="s">
        <v>245</v>
      </c>
      <c r="B233" s="21">
        <v>53</v>
      </c>
      <c r="C233" s="21">
        <v>15.6</v>
      </c>
      <c r="D233" s="31">
        <v>9.5833333333333339</v>
      </c>
      <c r="E233" s="20">
        <v>425</v>
      </c>
      <c r="F233" s="21">
        <v>95.8</v>
      </c>
      <c r="G233" s="31">
        <v>4.1744999999999992</v>
      </c>
      <c r="H233" s="30">
        <v>29000</v>
      </c>
      <c r="I233" s="30">
        <v>0.3</v>
      </c>
      <c r="J233" s="23">
        <v>1.58</v>
      </c>
    </row>
    <row r="234" spans="1:10" x14ac:dyDescent="0.25">
      <c r="A234" s="20" t="s">
        <v>246</v>
      </c>
      <c r="B234" s="21">
        <v>50</v>
      </c>
      <c r="C234" s="21">
        <v>14.6</v>
      </c>
      <c r="D234" s="31">
        <v>8.618666666666666</v>
      </c>
      <c r="E234" s="20">
        <v>391</v>
      </c>
      <c r="F234" s="21">
        <v>56.3</v>
      </c>
      <c r="G234" s="31">
        <v>4.5139999999999993</v>
      </c>
      <c r="H234" s="30">
        <v>29000</v>
      </c>
      <c r="I234" s="30">
        <v>0.3</v>
      </c>
      <c r="J234" s="23">
        <v>1.71</v>
      </c>
    </row>
    <row r="235" spans="1:10" x14ac:dyDescent="0.25">
      <c r="A235" s="20" t="s">
        <v>247</v>
      </c>
      <c r="B235" s="21">
        <v>45</v>
      </c>
      <c r="C235" s="21">
        <v>13.1</v>
      </c>
      <c r="D235" s="31">
        <v>7.7145833333333336</v>
      </c>
      <c r="E235" s="20">
        <v>348</v>
      </c>
      <c r="F235" s="21">
        <v>50</v>
      </c>
      <c r="G235" s="31">
        <v>4.0535000000000005</v>
      </c>
      <c r="H235" s="30">
        <v>29000</v>
      </c>
      <c r="I235" s="30">
        <v>0.3</v>
      </c>
      <c r="J235" s="23">
        <v>1.26</v>
      </c>
    </row>
    <row r="236" spans="1:10" x14ac:dyDescent="0.25">
      <c r="A236" s="20" t="s">
        <v>248</v>
      </c>
      <c r="B236" s="21">
        <v>40</v>
      </c>
      <c r="C236" s="21">
        <v>11.7</v>
      </c>
      <c r="D236" s="31">
        <v>6.8752499999999985</v>
      </c>
      <c r="E236" s="20">
        <v>307</v>
      </c>
      <c r="F236" s="21">
        <v>44.1</v>
      </c>
      <c r="G236" s="31">
        <v>3.5105</v>
      </c>
      <c r="H236" s="30">
        <v>29000</v>
      </c>
      <c r="I236" s="30">
        <v>0.3</v>
      </c>
      <c r="J236" s="28">
        <v>0.90600000000000003</v>
      </c>
    </row>
    <row r="237" spans="1:10" x14ac:dyDescent="0.25">
      <c r="A237" s="20" t="s">
        <v>249</v>
      </c>
      <c r="B237" s="21">
        <v>35</v>
      </c>
      <c r="C237" s="21">
        <v>10.3</v>
      </c>
      <c r="D237" s="31">
        <v>5.6853333333333333</v>
      </c>
      <c r="E237" s="20">
        <v>285</v>
      </c>
      <c r="F237" s="21">
        <v>24.5</v>
      </c>
      <c r="G237" s="31">
        <v>3.75</v>
      </c>
      <c r="H237" s="30">
        <v>29000</v>
      </c>
      <c r="I237" s="30">
        <v>0.3</v>
      </c>
      <c r="J237" s="28">
        <v>0.74099999999999999</v>
      </c>
    </row>
    <row r="238" spans="1:10" x14ac:dyDescent="0.25">
      <c r="A238" s="20" t="s">
        <v>250</v>
      </c>
      <c r="B238" s="21">
        <v>30</v>
      </c>
      <c r="C238" s="23">
        <v>8.7899999999999991</v>
      </c>
      <c r="D238" s="31">
        <v>4.7813333333333334</v>
      </c>
      <c r="E238" s="20">
        <v>238</v>
      </c>
      <c r="F238" s="21">
        <v>20.3</v>
      </c>
      <c r="G238" s="31">
        <v>3.1980000000000004</v>
      </c>
      <c r="H238" s="30">
        <v>29000</v>
      </c>
      <c r="I238" s="30">
        <v>0.3</v>
      </c>
      <c r="J238" s="28">
        <v>0.45700000000000002</v>
      </c>
    </row>
    <row r="239" spans="1:10" x14ac:dyDescent="0.25">
      <c r="A239" s="20" t="s">
        <v>251</v>
      </c>
      <c r="B239" s="21">
        <v>26</v>
      </c>
      <c r="C239" s="23">
        <v>7.65</v>
      </c>
      <c r="D239" s="31">
        <v>4.1103333333333341</v>
      </c>
      <c r="E239" s="20">
        <v>204</v>
      </c>
      <c r="F239" s="21">
        <v>17.3</v>
      </c>
      <c r="G239" s="31">
        <v>2.806</v>
      </c>
      <c r="H239" s="30">
        <v>29000</v>
      </c>
      <c r="I239" s="30">
        <v>0.3</v>
      </c>
      <c r="J239" s="28">
        <v>0.3</v>
      </c>
    </row>
    <row r="240" spans="1:10" x14ac:dyDescent="0.25">
      <c r="A240" s="20" t="s">
        <v>252</v>
      </c>
      <c r="B240" s="21">
        <v>22</v>
      </c>
      <c r="C240" s="23">
        <v>6.48</v>
      </c>
      <c r="D240" s="31">
        <v>2.8545833333333337</v>
      </c>
      <c r="E240" s="20">
        <v>156</v>
      </c>
      <c r="F240" s="23">
        <v>4.66</v>
      </c>
      <c r="G240" s="31">
        <v>3.1980000000000004</v>
      </c>
      <c r="H240" s="30">
        <v>29000</v>
      </c>
      <c r="I240" s="30">
        <v>0.3</v>
      </c>
      <c r="J240" s="28">
        <v>0.29299999999999998</v>
      </c>
    </row>
    <row r="241" spans="1:10" x14ac:dyDescent="0.25">
      <c r="A241" s="20" t="s">
        <v>253</v>
      </c>
      <c r="B241" s="21">
        <v>19</v>
      </c>
      <c r="C241" s="23">
        <v>5.57</v>
      </c>
      <c r="D241" s="31">
        <v>2.339166666666666</v>
      </c>
      <c r="E241" s="20">
        <v>130</v>
      </c>
      <c r="F241" s="23">
        <v>3.76</v>
      </c>
      <c r="G241" s="31">
        <v>2.8669999999999995</v>
      </c>
      <c r="H241" s="30">
        <v>29000</v>
      </c>
      <c r="I241" s="30">
        <v>0.3</v>
      </c>
      <c r="J241" s="28">
        <v>0.18</v>
      </c>
    </row>
    <row r="242" spans="1:10" x14ac:dyDescent="0.25">
      <c r="A242" s="20" t="s">
        <v>254</v>
      </c>
      <c r="B242" s="21">
        <v>16</v>
      </c>
      <c r="C242" s="23">
        <v>4.71</v>
      </c>
      <c r="D242" s="31">
        <v>1.7622499999999999</v>
      </c>
      <c r="E242" s="20">
        <v>103</v>
      </c>
      <c r="F242" s="23">
        <v>2.82</v>
      </c>
      <c r="G242" s="31">
        <v>2.64</v>
      </c>
      <c r="H242" s="30">
        <v>29000</v>
      </c>
      <c r="I242" s="30">
        <v>0.3</v>
      </c>
      <c r="J242" s="28">
        <v>0.10299999999999999</v>
      </c>
    </row>
    <row r="243" spans="1:10" x14ac:dyDescent="0.25">
      <c r="A243" s="20" t="s">
        <v>255</v>
      </c>
      <c r="B243" s="21">
        <v>14</v>
      </c>
      <c r="C243" s="23">
        <v>4.16</v>
      </c>
      <c r="D243" s="31">
        <v>1.4887500000000002</v>
      </c>
      <c r="E243" s="21">
        <v>88.6</v>
      </c>
      <c r="F243" s="23">
        <v>2.36</v>
      </c>
      <c r="G243" s="31">
        <v>2.3800000000000003</v>
      </c>
      <c r="H243" s="30">
        <v>29000</v>
      </c>
      <c r="I243" s="30">
        <v>0.3</v>
      </c>
      <c r="J243" s="29">
        <v>7.0400000000000004E-2</v>
      </c>
    </row>
    <row r="244" spans="1:10" x14ac:dyDescent="0.25">
      <c r="A244" s="20" t="s">
        <v>256</v>
      </c>
      <c r="B244" s="20">
        <v>112</v>
      </c>
      <c r="C244" s="21">
        <v>32.9</v>
      </c>
      <c r="D244" s="31">
        <v>21.666666666666668</v>
      </c>
      <c r="E244" s="20">
        <v>716</v>
      </c>
      <c r="F244" s="20">
        <v>236</v>
      </c>
      <c r="G244" s="31">
        <v>8.6070000000000011</v>
      </c>
      <c r="H244" s="30">
        <v>29000</v>
      </c>
      <c r="I244" s="30">
        <v>0.3</v>
      </c>
      <c r="J244" s="21">
        <v>15.1</v>
      </c>
    </row>
    <row r="245" spans="1:10" x14ac:dyDescent="0.25">
      <c r="A245" s="20" t="s">
        <v>257</v>
      </c>
      <c r="B245" s="20">
        <v>100</v>
      </c>
      <c r="C245" s="21">
        <v>29.3</v>
      </c>
      <c r="D245" s="31">
        <v>19.22666666666667</v>
      </c>
      <c r="E245" s="20">
        <v>623</v>
      </c>
      <c r="F245" s="20">
        <v>207</v>
      </c>
      <c r="G245" s="31">
        <v>7.548</v>
      </c>
      <c r="H245" s="30">
        <v>29000</v>
      </c>
      <c r="I245" s="30">
        <v>0.3</v>
      </c>
      <c r="J245" s="21">
        <v>10.9</v>
      </c>
    </row>
    <row r="246" spans="1:10" x14ac:dyDescent="0.25">
      <c r="A246" s="20" t="s">
        <v>258</v>
      </c>
      <c r="B246" s="21">
        <v>88</v>
      </c>
      <c r="C246" s="21">
        <v>26</v>
      </c>
      <c r="D246" s="31">
        <v>16.995000000000001</v>
      </c>
      <c r="E246" s="20">
        <v>534</v>
      </c>
      <c r="F246" s="20">
        <v>179</v>
      </c>
      <c r="G246" s="31">
        <v>6.5339999999999998</v>
      </c>
      <c r="H246" s="30">
        <v>29000</v>
      </c>
      <c r="I246" s="30">
        <v>0.3</v>
      </c>
      <c r="J246" s="23">
        <v>7.53</v>
      </c>
    </row>
    <row r="247" spans="1:10" x14ac:dyDescent="0.25">
      <c r="A247" s="20" t="s">
        <v>259</v>
      </c>
      <c r="B247" s="21">
        <v>77</v>
      </c>
      <c r="C247" s="21">
        <v>22.7</v>
      </c>
      <c r="D247" s="31">
        <v>14.789999999999997</v>
      </c>
      <c r="E247" s="20">
        <v>455</v>
      </c>
      <c r="F247" s="20">
        <v>154</v>
      </c>
      <c r="G247" s="31">
        <v>5.6180000000000003</v>
      </c>
      <c r="H247" s="30">
        <v>29000</v>
      </c>
      <c r="I247" s="30">
        <v>0.3</v>
      </c>
      <c r="J247" s="23">
        <v>5.1100000000000003</v>
      </c>
    </row>
    <row r="248" spans="1:10" x14ac:dyDescent="0.25">
      <c r="A248" s="20" t="s">
        <v>260</v>
      </c>
      <c r="B248" s="21">
        <v>68</v>
      </c>
      <c r="C248" s="21">
        <v>19.899999999999999</v>
      </c>
      <c r="D248" s="31">
        <v>12.961666666666666</v>
      </c>
      <c r="E248" s="20">
        <v>394</v>
      </c>
      <c r="F248" s="20">
        <v>134</v>
      </c>
      <c r="G248" s="31">
        <v>4.8879999999999999</v>
      </c>
      <c r="H248" s="30">
        <v>29000</v>
      </c>
      <c r="I248" s="30">
        <v>0.3</v>
      </c>
      <c r="J248" s="23">
        <v>3.56</v>
      </c>
    </row>
    <row r="249" spans="1:10" x14ac:dyDescent="0.25">
      <c r="A249" s="20" t="s">
        <v>261</v>
      </c>
      <c r="B249" s="21">
        <v>60</v>
      </c>
      <c r="C249" s="21">
        <v>17.7</v>
      </c>
      <c r="D249" s="31">
        <v>11.446666666666667</v>
      </c>
      <c r="E249" s="20">
        <v>341</v>
      </c>
      <c r="F249" s="20">
        <v>116</v>
      </c>
      <c r="G249" s="31">
        <v>4.2839999999999998</v>
      </c>
      <c r="H249" s="30">
        <v>29000</v>
      </c>
      <c r="I249" s="30">
        <v>0.3</v>
      </c>
      <c r="J249" s="23">
        <v>2.48</v>
      </c>
    </row>
    <row r="250" spans="1:10" x14ac:dyDescent="0.25">
      <c r="A250" s="20" t="s">
        <v>262</v>
      </c>
      <c r="B250" s="21">
        <v>54</v>
      </c>
      <c r="C250" s="21">
        <v>15.8</v>
      </c>
      <c r="D250" s="31">
        <v>10.25</v>
      </c>
      <c r="E250" s="20">
        <v>303</v>
      </c>
      <c r="F250" s="20">
        <v>103</v>
      </c>
      <c r="G250" s="31">
        <v>3.7369999999999997</v>
      </c>
      <c r="H250" s="30">
        <v>29000</v>
      </c>
      <c r="I250" s="30">
        <v>0.3</v>
      </c>
      <c r="J250" s="23">
        <v>1.82</v>
      </c>
    </row>
    <row r="251" spans="1:10" x14ac:dyDescent="0.25">
      <c r="A251" s="20" t="s">
        <v>263</v>
      </c>
      <c r="B251" s="21">
        <v>49</v>
      </c>
      <c r="C251" s="21">
        <v>14.4</v>
      </c>
      <c r="D251" s="31">
        <v>9.3333333333333339</v>
      </c>
      <c r="E251" s="20">
        <v>272</v>
      </c>
      <c r="F251" s="21">
        <v>93.4</v>
      </c>
      <c r="G251" s="31">
        <v>3.4000000000000004</v>
      </c>
      <c r="H251" s="30">
        <v>29000</v>
      </c>
      <c r="I251" s="30">
        <v>0.3</v>
      </c>
      <c r="J251" s="23">
        <v>1.39</v>
      </c>
    </row>
    <row r="252" spans="1:10" x14ac:dyDescent="0.25">
      <c r="A252" s="20" t="s">
        <v>264</v>
      </c>
      <c r="B252" s="21">
        <v>45</v>
      </c>
      <c r="C252" s="21">
        <v>13.3</v>
      </c>
      <c r="D252" s="31">
        <v>8.2873333333333328</v>
      </c>
      <c r="E252" s="20">
        <v>248</v>
      </c>
      <c r="F252" s="21">
        <v>53.4</v>
      </c>
      <c r="G252" s="31">
        <v>3.5349999999999997</v>
      </c>
      <c r="H252" s="30">
        <v>29000</v>
      </c>
      <c r="I252" s="30">
        <v>0.3</v>
      </c>
      <c r="J252" s="23">
        <v>1.51</v>
      </c>
    </row>
    <row r="253" spans="1:10" x14ac:dyDescent="0.25">
      <c r="A253" s="20" t="s">
        <v>265</v>
      </c>
      <c r="B253" s="21">
        <v>39</v>
      </c>
      <c r="C253" s="21">
        <v>11.5</v>
      </c>
      <c r="D253" s="31">
        <v>7.0578333333333338</v>
      </c>
      <c r="E253" s="20">
        <v>209</v>
      </c>
      <c r="F253" s="21">
        <v>45</v>
      </c>
      <c r="G253" s="31">
        <v>3.1248</v>
      </c>
      <c r="H253" s="30">
        <v>29000</v>
      </c>
      <c r="I253" s="30">
        <v>0.3</v>
      </c>
      <c r="J253" s="28">
        <v>0.97599999999999998</v>
      </c>
    </row>
    <row r="254" spans="1:10" x14ac:dyDescent="0.25">
      <c r="A254" s="20" t="s">
        <v>266</v>
      </c>
      <c r="B254" s="21">
        <v>33</v>
      </c>
      <c r="C254" s="23">
        <v>9.7100000000000009</v>
      </c>
      <c r="D254" s="31">
        <v>5.7710000000000008</v>
      </c>
      <c r="E254" s="20">
        <v>171</v>
      </c>
      <c r="F254" s="21">
        <v>36.6</v>
      </c>
      <c r="G254" s="31">
        <v>2.8216999999999999</v>
      </c>
      <c r="H254" s="30">
        <v>29000</v>
      </c>
      <c r="I254" s="30">
        <v>0.3</v>
      </c>
      <c r="J254" s="28">
        <v>0.58299999999999996</v>
      </c>
    </row>
    <row r="255" spans="1:10" x14ac:dyDescent="0.25">
      <c r="A255" s="20" t="s">
        <v>267</v>
      </c>
      <c r="B255" s="21">
        <v>30</v>
      </c>
      <c r="C255" s="23">
        <v>8.84</v>
      </c>
      <c r="D255" s="31">
        <v>4.9385000000000003</v>
      </c>
      <c r="E255" s="20">
        <v>170</v>
      </c>
      <c r="F255" s="21">
        <v>16.7</v>
      </c>
      <c r="G255" s="31">
        <v>3.15</v>
      </c>
      <c r="H255" s="30">
        <v>29000</v>
      </c>
      <c r="I255" s="30">
        <v>0.3</v>
      </c>
      <c r="J255" s="28">
        <v>0.622</v>
      </c>
    </row>
    <row r="256" spans="1:10" x14ac:dyDescent="0.25">
      <c r="A256" s="20" t="s">
        <v>268</v>
      </c>
      <c r="B256" s="21">
        <v>26</v>
      </c>
      <c r="C256" s="23">
        <v>7.61</v>
      </c>
      <c r="D256" s="31">
        <v>4.2313333333333327</v>
      </c>
      <c r="E256" s="20">
        <v>144</v>
      </c>
      <c r="F256" s="21">
        <v>14.1</v>
      </c>
      <c r="G256" s="31">
        <v>2.6780000000000004</v>
      </c>
      <c r="H256" s="30">
        <v>29000</v>
      </c>
      <c r="I256" s="30">
        <v>0.3</v>
      </c>
      <c r="J256" s="28">
        <v>0.40200000000000002</v>
      </c>
    </row>
    <row r="257" spans="1:10" x14ac:dyDescent="0.25">
      <c r="A257" s="20" t="s">
        <v>269</v>
      </c>
      <c r="B257" s="21">
        <v>22</v>
      </c>
      <c r="C257" s="23">
        <v>6.49</v>
      </c>
      <c r="D257" s="31">
        <v>3.4499999999999997</v>
      </c>
      <c r="E257" s="20">
        <v>118</v>
      </c>
      <c r="F257" s="21">
        <v>11.4</v>
      </c>
      <c r="G257" s="31">
        <v>2.448</v>
      </c>
      <c r="H257" s="30">
        <v>29000</v>
      </c>
      <c r="I257" s="30">
        <v>0.3</v>
      </c>
      <c r="J257" s="28">
        <v>0.23899999999999999</v>
      </c>
    </row>
    <row r="258" spans="1:10" x14ac:dyDescent="0.25">
      <c r="A258" s="20" t="s">
        <v>270</v>
      </c>
      <c r="B258" s="21">
        <v>19</v>
      </c>
      <c r="C258" s="23">
        <v>5.62</v>
      </c>
      <c r="D258" s="31">
        <v>2.6464999999999996</v>
      </c>
      <c r="E258" s="21">
        <v>96.3</v>
      </c>
      <c r="F258" s="23">
        <v>4.29</v>
      </c>
      <c r="G258" s="31">
        <v>2.5499999999999998</v>
      </c>
      <c r="H258" s="30">
        <v>29000</v>
      </c>
      <c r="I258" s="30">
        <v>0.3</v>
      </c>
      <c r="J258" s="28">
        <v>0.23300000000000001</v>
      </c>
    </row>
    <row r="259" spans="1:10" x14ac:dyDescent="0.25">
      <c r="A259" s="20" t="s">
        <v>271</v>
      </c>
      <c r="B259" s="21">
        <v>17</v>
      </c>
      <c r="C259" s="23">
        <v>4.99</v>
      </c>
      <c r="D259" s="31">
        <v>2.2054999999999998</v>
      </c>
      <c r="E259" s="21">
        <v>81.900000000000006</v>
      </c>
      <c r="F259" s="23">
        <v>3.56</v>
      </c>
      <c r="G259" s="31">
        <v>2.4239999999999999</v>
      </c>
      <c r="H259" s="30">
        <v>29000</v>
      </c>
      <c r="I259" s="30">
        <v>0.3</v>
      </c>
      <c r="J259" s="28">
        <v>0.156</v>
      </c>
    </row>
    <row r="260" spans="1:10" x14ac:dyDescent="0.25">
      <c r="A260" s="20" t="s">
        <v>272</v>
      </c>
      <c r="B260" s="21">
        <v>15</v>
      </c>
      <c r="C260" s="23">
        <v>4.41</v>
      </c>
      <c r="D260" s="31">
        <v>1.8</v>
      </c>
      <c r="E260" s="21">
        <v>68.900000000000006</v>
      </c>
      <c r="F260" s="23">
        <v>2.89</v>
      </c>
      <c r="G260" s="31">
        <v>2.2977000000000003</v>
      </c>
      <c r="H260" s="30">
        <v>29000</v>
      </c>
      <c r="I260" s="30">
        <v>0.3</v>
      </c>
      <c r="J260" s="28">
        <v>0.104</v>
      </c>
    </row>
    <row r="261" spans="1:10" x14ac:dyDescent="0.25">
      <c r="A261" s="20" t="s">
        <v>273</v>
      </c>
      <c r="B261" s="21">
        <v>12</v>
      </c>
      <c r="C261" s="23">
        <v>3.54</v>
      </c>
      <c r="D261" s="31">
        <v>1.3860000000000001</v>
      </c>
      <c r="E261" s="21">
        <v>53.8</v>
      </c>
      <c r="F261" s="23">
        <v>2.1800000000000002</v>
      </c>
      <c r="G261" s="31">
        <v>1.8753</v>
      </c>
      <c r="H261" s="30">
        <v>29000</v>
      </c>
      <c r="I261" s="30">
        <v>0.3</v>
      </c>
      <c r="J261" s="29">
        <v>5.4699999999999999E-2</v>
      </c>
    </row>
    <row r="262" spans="1:10" x14ac:dyDescent="0.25">
      <c r="A262" s="20" t="s">
        <v>274</v>
      </c>
      <c r="B262" s="21">
        <v>67</v>
      </c>
      <c r="C262" s="21">
        <v>19.7</v>
      </c>
      <c r="D262" s="31">
        <v>12.902999999999999</v>
      </c>
      <c r="E262" s="20">
        <v>272</v>
      </c>
      <c r="F262" s="21">
        <v>88.6</v>
      </c>
      <c r="G262" s="31">
        <v>5.13</v>
      </c>
      <c r="H262" s="30">
        <v>29000</v>
      </c>
      <c r="I262" s="30">
        <v>0.3</v>
      </c>
      <c r="J262" s="23">
        <v>5.05</v>
      </c>
    </row>
    <row r="263" spans="1:10" x14ac:dyDescent="0.25">
      <c r="A263" s="20" t="s">
        <v>275</v>
      </c>
      <c r="B263" s="21">
        <v>58</v>
      </c>
      <c r="C263" s="21">
        <v>17.100000000000001</v>
      </c>
      <c r="D263" s="31">
        <v>11.097000000000001</v>
      </c>
      <c r="E263" s="20">
        <v>228</v>
      </c>
      <c r="F263" s="21">
        <v>75.099999999999994</v>
      </c>
      <c r="G263" s="31">
        <v>4.4625000000000004</v>
      </c>
      <c r="H263" s="30">
        <v>29000</v>
      </c>
      <c r="I263" s="30">
        <v>0.3</v>
      </c>
      <c r="J263" s="23">
        <v>3.33</v>
      </c>
    </row>
    <row r="264" spans="1:10" x14ac:dyDescent="0.25">
      <c r="A264" s="20" t="s">
        <v>276</v>
      </c>
      <c r="B264" s="21">
        <v>48</v>
      </c>
      <c r="C264" s="21">
        <v>14.1</v>
      </c>
      <c r="D264" s="31">
        <v>9.258916666666666</v>
      </c>
      <c r="E264" s="20">
        <v>184</v>
      </c>
      <c r="F264" s="21">
        <v>60.9</v>
      </c>
      <c r="G264" s="31">
        <v>3.4000000000000004</v>
      </c>
      <c r="H264" s="30">
        <v>29000</v>
      </c>
      <c r="I264" s="30">
        <v>0.3</v>
      </c>
      <c r="J264" s="23">
        <v>1.96</v>
      </c>
    </row>
    <row r="265" spans="1:10" x14ac:dyDescent="0.25">
      <c r="A265" s="20" t="s">
        <v>277</v>
      </c>
      <c r="B265" s="21">
        <v>40</v>
      </c>
      <c r="C265" s="21">
        <v>11.7</v>
      </c>
      <c r="D265" s="31">
        <v>7.5320000000000009</v>
      </c>
      <c r="E265" s="20">
        <v>146</v>
      </c>
      <c r="F265" s="21">
        <v>49.1</v>
      </c>
      <c r="G265" s="31">
        <v>2.9699999999999998</v>
      </c>
      <c r="H265" s="30">
        <v>29000</v>
      </c>
      <c r="I265" s="30">
        <v>0.3</v>
      </c>
      <c r="J265" s="23">
        <v>1.1200000000000001</v>
      </c>
    </row>
    <row r="266" spans="1:10" x14ac:dyDescent="0.25">
      <c r="A266" s="20" t="s">
        <v>278</v>
      </c>
      <c r="B266" s="21">
        <v>35</v>
      </c>
      <c r="C266" s="21">
        <v>10.3</v>
      </c>
      <c r="D266" s="31">
        <v>6.6164999999999994</v>
      </c>
      <c r="E266" s="20">
        <v>127</v>
      </c>
      <c r="F266" s="21">
        <v>42.6</v>
      </c>
      <c r="G266" s="31">
        <v>2.5171999999999999</v>
      </c>
      <c r="H266" s="30">
        <v>29000</v>
      </c>
      <c r="I266" s="30">
        <v>0.3</v>
      </c>
      <c r="J266" s="28">
        <v>0.76900000000000002</v>
      </c>
    </row>
    <row r="267" spans="1:10" x14ac:dyDescent="0.25">
      <c r="A267" s="20" t="s">
        <v>279</v>
      </c>
      <c r="B267" s="21">
        <v>31</v>
      </c>
      <c r="C267" s="23">
        <v>9.1300000000000008</v>
      </c>
      <c r="D267" s="31">
        <v>5.8</v>
      </c>
      <c r="E267" s="20">
        <v>110</v>
      </c>
      <c r="F267" s="21">
        <v>37.1</v>
      </c>
      <c r="G267" s="31">
        <v>2.2799999999999998</v>
      </c>
      <c r="H267" s="30">
        <v>29000</v>
      </c>
      <c r="I267" s="30">
        <v>0.3</v>
      </c>
      <c r="J267" s="28">
        <v>0.53600000000000003</v>
      </c>
    </row>
    <row r="268" spans="1:10" x14ac:dyDescent="0.25">
      <c r="A268" s="20" t="s">
        <v>280</v>
      </c>
      <c r="B268" s="21">
        <v>28</v>
      </c>
      <c r="C268" s="23">
        <v>8.25</v>
      </c>
      <c r="D268" s="31">
        <v>5.0685000000000002</v>
      </c>
      <c r="E268" s="21">
        <v>98</v>
      </c>
      <c r="F268" s="21">
        <v>21.7</v>
      </c>
      <c r="G268" s="31">
        <v>2.2970999999999999</v>
      </c>
      <c r="H268" s="30">
        <v>29000</v>
      </c>
      <c r="I268" s="30">
        <v>0.3</v>
      </c>
      <c r="J268" s="28">
        <v>0.53700000000000003</v>
      </c>
    </row>
    <row r="269" spans="1:10" x14ac:dyDescent="0.25">
      <c r="A269" s="20" t="s">
        <v>281</v>
      </c>
      <c r="B269" s="21">
        <v>24</v>
      </c>
      <c r="C269" s="23">
        <v>7.08</v>
      </c>
      <c r="D269" s="31">
        <v>4.333333333333333</v>
      </c>
      <c r="E269" s="21">
        <v>82.7</v>
      </c>
      <c r="F269" s="21">
        <v>18.3</v>
      </c>
      <c r="G269" s="31">
        <v>1.94285</v>
      </c>
      <c r="H269" s="30">
        <v>29000</v>
      </c>
      <c r="I269" s="30">
        <v>0.3</v>
      </c>
      <c r="J269" s="28">
        <v>0.34599999999999997</v>
      </c>
    </row>
    <row r="270" spans="1:10" x14ac:dyDescent="0.25">
      <c r="A270" s="20" t="s">
        <v>282</v>
      </c>
      <c r="B270" s="21">
        <v>21</v>
      </c>
      <c r="C270" s="23">
        <v>6.16</v>
      </c>
      <c r="D270" s="31">
        <v>3.5133333333333336</v>
      </c>
      <c r="E270" s="21">
        <v>75.3</v>
      </c>
      <c r="F270" s="23">
        <v>9.77</v>
      </c>
      <c r="G270" s="31">
        <v>2.0699999999999998</v>
      </c>
      <c r="H270" s="30">
        <v>29000</v>
      </c>
      <c r="I270" s="30">
        <v>0.3</v>
      </c>
      <c r="J270" s="28">
        <v>0.28199999999999997</v>
      </c>
    </row>
    <row r="271" spans="1:10" x14ac:dyDescent="0.25">
      <c r="A271" s="20" t="s">
        <v>283</v>
      </c>
      <c r="B271" s="21">
        <v>18</v>
      </c>
      <c r="C271" s="23">
        <v>5.26</v>
      </c>
      <c r="D271" s="31">
        <v>2.8875000000000006</v>
      </c>
      <c r="E271" s="21">
        <v>61.9</v>
      </c>
      <c r="F271" s="23">
        <v>7.97</v>
      </c>
      <c r="G271" s="31">
        <v>1.8722000000000003</v>
      </c>
      <c r="H271" s="30">
        <v>29000</v>
      </c>
      <c r="I271" s="30">
        <v>0.3</v>
      </c>
      <c r="J271" s="28">
        <v>0.17199999999999999</v>
      </c>
    </row>
    <row r="272" spans="1:10" x14ac:dyDescent="0.25">
      <c r="A272" s="20" t="s">
        <v>284</v>
      </c>
      <c r="B272" s="21">
        <v>15</v>
      </c>
      <c r="C272" s="23">
        <v>4.4400000000000004</v>
      </c>
      <c r="D272" s="31">
        <v>2.1105</v>
      </c>
      <c r="E272" s="21">
        <v>48</v>
      </c>
      <c r="F272" s="23">
        <v>3.41</v>
      </c>
      <c r="G272" s="31">
        <v>1.9869499999999998</v>
      </c>
      <c r="H272" s="30">
        <v>29000</v>
      </c>
      <c r="I272" s="30">
        <v>0.3</v>
      </c>
      <c r="J272" s="28">
        <v>0.13700000000000001</v>
      </c>
    </row>
    <row r="273" spans="1:10" x14ac:dyDescent="0.25">
      <c r="A273" s="20" t="s">
        <v>285</v>
      </c>
      <c r="B273" s="21">
        <v>13</v>
      </c>
      <c r="C273" s="23">
        <v>3.84</v>
      </c>
      <c r="D273" s="31">
        <v>1.7</v>
      </c>
      <c r="E273" s="21">
        <v>39.6</v>
      </c>
      <c r="F273" s="23">
        <v>2.73</v>
      </c>
      <c r="G273" s="31">
        <v>1.8377000000000001</v>
      </c>
      <c r="H273" s="30">
        <v>29000</v>
      </c>
      <c r="I273" s="30">
        <v>0.3</v>
      </c>
      <c r="J273" s="29">
        <v>8.7099999999999997E-2</v>
      </c>
    </row>
    <row r="274" spans="1:10" x14ac:dyDescent="0.25">
      <c r="A274" s="20" t="s">
        <v>286</v>
      </c>
      <c r="B274" s="21">
        <v>10</v>
      </c>
      <c r="C274" s="23">
        <v>2.96</v>
      </c>
      <c r="D274" s="31">
        <v>1.3461666666666667</v>
      </c>
      <c r="E274" s="21">
        <v>30.8</v>
      </c>
      <c r="F274" s="23">
        <v>2.09</v>
      </c>
      <c r="G274" s="31">
        <v>1.3412999999999999</v>
      </c>
      <c r="H274" s="30">
        <v>29000</v>
      </c>
      <c r="I274" s="30">
        <v>0.3</v>
      </c>
      <c r="J274" s="29">
        <v>4.2599999999999999E-2</v>
      </c>
    </row>
    <row r="275" spans="1:10" x14ac:dyDescent="0.25">
      <c r="A275" s="20" t="s">
        <v>287</v>
      </c>
      <c r="B275" s="21">
        <v>25</v>
      </c>
      <c r="C275" s="23">
        <v>7.34</v>
      </c>
      <c r="D275" s="31">
        <v>4.6106666666666669</v>
      </c>
      <c r="E275" s="21">
        <v>53.4</v>
      </c>
      <c r="F275" s="21">
        <v>17.100000000000001</v>
      </c>
      <c r="G275" s="31">
        <v>2.0415999999999999</v>
      </c>
      <c r="H275" s="30">
        <v>29000</v>
      </c>
      <c r="I275" s="30">
        <v>0.3</v>
      </c>
      <c r="J275" s="28">
        <v>0.46100000000000002</v>
      </c>
    </row>
    <row r="276" spans="1:10" x14ac:dyDescent="0.25">
      <c r="A276" s="20" t="s">
        <v>288</v>
      </c>
      <c r="B276" s="21">
        <v>20</v>
      </c>
      <c r="C276" s="23">
        <v>5.87</v>
      </c>
      <c r="D276" s="31">
        <v>3.6621666666666663</v>
      </c>
      <c r="E276" s="21">
        <v>41.4</v>
      </c>
      <c r="F276" s="21">
        <v>13.3</v>
      </c>
      <c r="G276" s="31">
        <v>1.6120000000000001</v>
      </c>
      <c r="H276" s="30">
        <v>29000</v>
      </c>
      <c r="I276" s="30">
        <v>0.3</v>
      </c>
      <c r="J276" s="28">
        <v>0.24</v>
      </c>
    </row>
    <row r="277" spans="1:10" x14ac:dyDescent="0.25">
      <c r="A277" s="20" t="s">
        <v>289</v>
      </c>
      <c r="B277" s="21">
        <v>15</v>
      </c>
      <c r="C277" s="23">
        <v>4.43</v>
      </c>
      <c r="D277" s="31">
        <v>2.5956666666666668</v>
      </c>
      <c r="E277" s="21">
        <v>29.1</v>
      </c>
      <c r="F277" s="23">
        <v>9.32</v>
      </c>
      <c r="G277" s="31">
        <v>1.3777000000000001</v>
      </c>
      <c r="H277" s="30">
        <v>29000</v>
      </c>
      <c r="I277" s="30">
        <v>0.3</v>
      </c>
      <c r="J277" s="28">
        <v>0.10100000000000001</v>
      </c>
    </row>
    <row r="278" spans="1:10" x14ac:dyDescent="0.25">
      <c r="A278" s="20" t="s">
        <v>290</v>
      </c>
      <c r="B278" s="21">
        <v>16</v>
      </c>
      <c r="C278" s="23">
        <v>4.74</v>
      </c>
      <c r="D278" s="31">
        <v>2.7202500000000001</v>
      </c>
      <c r="E278" s="21">
        <v>32.1</v>
      </c>
      <c r="F278" s="23">
        <v>4.43</v>
      </c>
      <c r="G278" s="31">
        <v>1.6328</v>
      </c>
      <c r="H278" s="30">
        <v>29000</v>
      </c>
      <c r="I278" s="30">
        <v>0.3</v>
      </c>
      <c r="J278" s="28">
        <v>0.223</v>
      </c>
    </row>
    <row r="279" spans="1:10" x14ac:dyDescent="0.25">
      <c r="A279" s="20" t="s">
        <v>291</v>
      </c>
      <c r="B279" s="21">
        <v>12</v>
      </c>
      <c r="C279" s="23">
        <v>3.55</v>
      </c>
      <c r="D279" s="31">
        <v>1.8666666666666669</v>
      </c>
      <c r="E279" s="21">
        <v>22.1</v>
      </c>
      <c r="F279" s="23">
        <v>2.99</v>
      </c>
      <c r="G279" s="31">
        <v>1.3869</v>
      </c>
      <c r="H279" s="30">
        <v>29000</v>
      </c>
      <c r="I279" s="30">
        <v>0.3</v>
      </c>
      <c r="J279" s="29">
        <v>9.0300000000000005E-2</v>
      </c>
    </row>
    <row r="280" spans="1:10" x14ac:dyDescent="0.25">
      <c r="A280" s="20" t="s">
        <v>292</v>
      </c>
      <c r="B280" s="23">
        <v>9</v>
      </c>
      <c r="C280" s="23">
        <v>2.68</v>
      </c>
      <c r="D280" s="31">
        <v>1.4118333333333333</v>
      </c>
      <c r="E280" s="21">
        <v>16.399999999999999</v>
      </c>
      <c r="F280" s="23">
        <v>2.2000000000000002</v>
      </c>
      <c r="G280" s="31">
        <v>1.0030000000000001</v>
      </c>
      <c r="H280" s="30">
        <v>29000</v>
      </c>
      <c r="I280" s="30">
        <v>0.3</v>
      </c>
      <c r="J280" s="29">
        <v>4.0500000000000001E-2</v>
      </c>
    </row>
    <row r="281" spans="1:10" x14ac:dyDescent="0.25">
      <c r="A281" s="20" t="s">
        <v>293</v>
      </c>
      <c r="B281" s="23">
        <v>8.5</v>
      </c>
      <c r="C281" s="23">
        <v>2.52</v>
      </c>
      <c r="D281" s="31">
        <v>1.2805</v>
      </c>
      <c r="E281" s="21">
        <v>14.9</v>
      </c>
      <c r="F281" s="23">
        <v>1.99</v>
      </c>
      <c r="G281" s="31">
        <v>0.99110000000000009</v>
      </c>
      <c r="H281" s="30">
        <v>29000</v>
      </c>
      <c r="I281" s="30">
        <v>0.3</v>
      </c>
      <c r="J281" s="29">
        <v>3.3300000000000003E-2</v>
      </c>
    </row>
    <row r="282" spans="1:10" x14ac:dyDescent="0.25">
      <c r="A282" s="20" t="s">
        <v>294</v>
      </c>
      <c r="B282" s="21">
        <v>19</v>
      </c>
      <c r="C282" s="23">
        <v>5.56</v>
      </c>
      <c r="D282" s="31">
        <v>3.6048333333333336</v>
      </c>
      <c r="E282" s="21">
        <v>26.3</v>
      </c>
      <c r="F282" s="23">
        <v>9.1300000000000008</v>
      </c>
      <c r="G282" s="31">
        <v>1.3905000000000003</v>
      </c>
      <c r="H282" s="30">
        <v>29000</v>
      </c>
      <c r="I282" s="30">
        <v>0.3</v>
      </c>
      <c r="J282" s="28">
        <v>0.316</v>
      </c>
    </row>
    <row r="283" spans="1:10" x14ac:dyDescent="0.25">
      <c r="A283" s="20" t="s">
        <v>295</v>
      </c>
      <c r="B283" s="21">
        <v>16</v>
      </c>
      <c r="C283" s="23">
        <v>4.71</v>
      </c>
      <c r="D283" s="31">
        <v>3</v>
      </c>
      <c r="E283" s="21">
        <v>21.4</v>
      </c>
      <c r="F283" s="23">
        <v>7.51</v>
      </c>
      <c r="G283" s="31">
        <v>1.2023999999999999</v>
      </c>
      <c r="H283" s="30">
        <v>29000</v>
      </c>
      <c r="I283" s="30">
        <v>0.3</v>
      </c>
      <c r="J283" s="28">
        <v>0.192</v>
      </c>
    </row>
    <row r="284" spans="1:10" x14ac:dyDescent="0.25">
      <c r="A284" s="20" t="s">
        <v>296</v>
      </c>
      <c r="B284" s="21">
        <v>13</v>
      </c>
      <c r="C284" s="23">
        <v>3.83</v>
      </c>
      <c r="D284" s="31">
        <v>2.3344999999999998</v>
      </c>
      <c r="E284" s="21">
        <v>11.3</v>
      </c>
      <c r="F284" s="23">
        <v>3.86</v>
      </c>
      <c r="G284" s="31">
        <v>1.1648000000000001</v>
      </c>
      <c r="H284" s="30">
        <v>29000</v>
      </c>
      <c r="I284" s="30">
        <v>0.3</v>
      </c>
      <c r="J284" s="28">
        <v>0.151</v>
      </c>
    </row>
    <row r="285" spans="1:10" x14ac:dyDescent="0.25">
      <c r="A285" s="13" t="s">
        <v>473</v>
      </c>
      <c r="B285" s="13">
        <v>211</v>
      </c>
      <c r="C285" s="13">
        <v>62</v>
      </c>
      <c r="D285" s="13">
        <v>41.080000000000005</v>
      </c>
      <c r="E285" s="13">
        <v>2660</v>
      </c>
      <c r="F285" s="13">
        <v>1030</v>
      </c>
      <c r="G285" s="13">
        <v>15.385999999999999</v>
      </c>
      <c r="H285" s="13">
        <v>29000</v>
      </c>
      <c r="I285" s="13">
        <v>0.3</v>
      </c>
      <c r="J285" s="13">
        <v>44.6</v>
      </c>
    </row>
    <row r="286" spans="1:10" x14ac:dyDescent="0.25">
      <c r="A286" s="13" t="s">
        <v>472</v>
      </c>
      <c r="B286" s="13">
        <v>150</v>
      </c>
      <c r="C286" s="13">
        <v>44.3</v>
      </c>
      <c r="D286" s="13">
        <v>18.8</v>
      </c>
      <c r="E286" s="13">
        <v>9040</v>
      </c>
      <c r="F286" s="13">
        <v>270</v>
      </c>
      <c r="G286" s="13">
        <v>22.4375</v>
      </c>
      <c r="H286" s="13">
        <v>29000</v>
      </c>
      <c r="I286" s="13">
        <v>0.3</v>
      </c>
      <c r="J286" s="13">
        <v>10.1</v>
      </c>
    </row>
    <row r="287" spans="1:10" x14ac:dyDescent="0.25">
      <c r="A287" s="13" t="s">
        <v>322</v>
      </c>
      <c r="B287" s="13"/>
      <c r="C287" s="13"/>
      <c r="D287" s="13"/>
      <c r="E287" s="13"/>
      <c r="F287" s="13"/>
      <c r="G287" s="13"/>
      <c r="H287" s="13"/>
      <c r="I287" s="13"/>
      <c r="J287" s="13"/>
    </row>
    <row r="288" spans="1:10" x14ac:dyDescent="0.25">
      <c r="A288" s="13" t="s">
        <v>323</v>
      </c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1:10" x14ac:dyDescent="0.25">
      <c r="A289" s="13" t="s">
        <v>324</v>
      </c>
      <c r="B289" s="13"/>
      <c r="C289" s="13"/>
      <c r="D289" s="13"/>
      <c r="E289" s="13"/>
      <c r="F289" s="13"/>
      <c r="G289" s="13"/>
      <c r="H289" s="13"/>
      <c r="I289" s="13"/>
      <c r="J289" s="13"/>
    </row>
    <row r="290" spans="1:10" x14ac:dyDescent="0.25">
      <c r="A290" s="13" t="s">
        <v>325</v>
      </c>
      <c r="B290" s="13"/>
      <c r="C290" s="13"/>
      <c r="D290" s="13"/>
      <c r="E290" s="13"/>
      <c r="F290" s="13"/>
      <c r="G290" s="13"/>
      <c r="H290" s="13"/>
      <c r="I290" s="13"/>
      <c r="J290" s="13"/>
    </row>
    <row r="291" spans="1:10" x14ac:dyDescent="0.25">
      <c r="A291" s="13" t="s">
        <v>326</v>
      </c>
      <c r="B291" s="13"/>
      <c r="C291" s="13"/>
      <c r="D291" s="13"/>
      <c r="E291" s="13"/>
      <c r="F291" s="13"/>
      <c r="G291" s="13"/>
      <c r="H291" s="13"/>
      <c r="I291" s="13"/>
      <c r="J291" s="13"/>
    </row>
    <row r="292" spans="1:10" x14ac:dyDescent="0.25">
      <c r="A292" s="13" t="s">
        <v>327</v>
      </c>
      <c r="B292" s="13"/>
      <c r="C292" s="13"/>
      <c r="D292" s="13"/>
      <c r="E292" s="13"/>
      <c r="F292" s="13"/>
      <c r="G292" s="13"/>
      <c r="H292" s="13"/>
      <c r="I292" s="13"/>
      <c r="J292" s="13"/>
    </row>
    <row r="293" spans="1:10" x14ac:dyDescent="0.25">
      <c r="A293" s="13" t="s">
        <v>328</v>
      </c>
      <c r="B293" s="13"/>
      <c r="C293" s="13"/>
      <c r="D293" s="13"/>
      <c r="E293" s="13"/>
      <c r="F293" s="13"/>
      <c r="G293" s="13"/>
      <c r="H293" s="13"/>
      <c r="I293" s="13"/>
      <c r="J293" s="13"/>
    </row>
    <row r="294" spans="1:10" x14ac:dyDescent="0.25">
      <c r="A294" s="13" t="s">
        <v>329</v>
      </c>
      <c r="B294" s="13"/>
      <c r="C294" s="13"/>
      <c r="D294" s="13"/>
      <c r="E294" s="13"/>
      <c r="F294" s="13"/>
      <c r="G294" s="13"/>
      <c r="H294" s="13"/>
      <c r="I294" s="13"/>
      <c r="J294" s="13"/>
    </row>
    <row r="295" spans="1:10" x14ac:dyDescent="0.25">
      <c r="A295" s="13" t="s">
        <v>330</v>
      </c>
      <c r="B295" s="13"/>
      <c r="C295" s="13"/>
      <c r="D295" s="13"/>
      <c r="E295" s="13"/>
      <c r="F295" s="13"/>
      <c r="G295" s="13"/>
      <c r="H295" s="13"/>
      <c r="I295" s="13"/>
      <c r="J295" s="13"/>
    </row>
    <row r="296" spans="1:10" x14ac:dyDescent="0.25">
      <c r="A296" s="13" t="s">
        <v>331</v>
      </c>
      <c r="B296" s="13"/>
      <c r="C296" s="13"/>
      <c r="D296" s="13"/>
      <c r="E296" s="13"/>
      <c r="F296" s="13"/>
      <c r="G296" s="13"/>
      <c r="H296" s="13"/>
      <c r="I296" s="13"/>
      <c r="J296" s="13"/>
    </row>
    <row r="297" spans="1:10" x14ac:dyDescent="0.25">
      <c r="A297" s="13" t="s">
        <v>332</v>
      </c>
      <c r="B297" s="13"/>
      <c r="C297" s="13"/>
      <c r="D297" s="13"/>
      <c r="E297" s="13"/>
      <c r="F297" s="13"/>
      <c r="G297" s="13"/>
      <c r="H297" s="13"/>
      <c r="I297" s="13"/>
      <c r="J297" s="13"/>
    </row>
    <row r="298" spans="1:10" x14ac:dyDescent="0.25">
      <c r="A298" s="13" t="s">
        <v>333</v>
      </c>
      <c r="B298" s="13"/>
      <c r="C298" s="13"/>
      <c r="D298" s="13"/>
      <c r="E298" s="13"/>
      <c r="F298" s="13"/>
      <c r="G298" s="13"/>
      <c r="H298" s="13"/>
      <c r="I298" s="13"/>
      <c r="J298" s="13"/>
    </row>
    <row r="299" spans="1:10" x14ac:dyDescent="0.25">
      <c r="A299" s="13" t="s">
        <v>334</v>
      </c>
      <c r="B299" s="13"/>
      <c r="C299" s="13"/>
      <c r="D299" s="13"/>
      <c r="E299" s="13"/>
      <c r="F299" s="13"/>
      <c r="G299" s="13"/>
      <c r="H299" s="13"/>
      <c r="I299" s="13"/>
      <c r="J299" s="13"/>
    </row>
    <row r="300" spans="1:10" x14ac:dyDescent="0.25">
      <c r="A300" s="13" t="s">
        <v>335</v>
      </c>
      <c r="B300" s="13"/>
      <c r="C300" s="13"/>
      <c r="D300" s="13"/>
      <c r="E300" s="13"/>
      <c r="F300" s="13"/>
      <c r="G300" s="13"/>
      <c r="H300" s="13"/>
      <c r="I300" s="13"/>
      <c r="J300" s="13"/>
    </row>
    <row r="301" spans="1:10" x14ac:dyDescent="0.25">
      <c r="A301" s="13" t="s">
        <v>336</v>
      </c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x14ac:dyDescent="0.25">
      <c r="A302" s="13" t="s">
        <v>337</v>
      </c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1:10" x14ac:dyDescent="0.25">
      <c r="A303" s="13" t="s">
        <v>338</v>
      </c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1:10" x14ac:dyDescent="0.25">
      <c r="A304" s="13" t="s">
        <v>339</v>
      </c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1:10" x14ac:dyDescent="0.25">
      <c r="A305" s="13" t="s">
        <v>340</v>
      </c>
      <c r="B305" s="13"/>
      <c r="C305" s="13"/>
      <c r="D305" s="13"/>
      <c r="E305" s="13"/>
      <c r="F305" s="13"/>
      <c r="G305" s="13"/>
      <c r="H305" s="13"/>
      <c r="I305" s="13"/>
      <c r="J305" s="13"/>
    </row>
    <row r="306" spans="1:10" x14ac:dyDescent="0.25">
      <c r="A306" s="13" t="s">
        <v>341</v>
      </c>
      <c r="B306" s="13"/>
      <c r="C306" s="13"/>
      <c r="D306" s="13"/>
      <c r="E306" s="13"/>
      <c r="F306" s="13"/>
      <c r="G306" s="13"/>
      <c r="H306" s="13"/>
      <c r="I306" s="13"/>
      <c r="J306" s="13"/>
    </row>
    <row r="307" spans="1:10" x14ac:dyDescent="0.25">
      <c r="A307" s="13" t="s">
        <v>342</v>
      </c>
      <c r="B307" s="13"/>
      <c r="C307" s="13"/>
      <c r="D307" s="13"/>
      <c r="E307" s="13"/>
      <c r="F307" s="13"/>
      <c r="G307" s="13"/>
      <c r="H307" s="13"/>
      <c r="I307" s="13"/>
      <c r="J307" s="13"/>
    </row>
    <row r="308" spans="1:10" x14ac:dyDescent="0.25">
      <c r="A308" s="13" t="s">
        <v>343</v>
      </c>
      <c r="B308" s="13"/>
      <c r="C308" s="13"/>
      <c r="D308" s="13"/>
      <c r="E308" s="13"/>
      <c r="F308" s="13"/>
      <c r="G308" s="13"/>
      <c r="H308" s="13"/>
      <c r="I308" s="13"/>
      <c r="J308" s="13"/>
    </row>
    <row r="309" spans="1:10" x14ac:dyDescent="0.25">
      <c r="A309" s="13" t="s">
        <v>344</v>
      </c>
      <c r="B309" s="13"/>
      <c r="C309" s="13"/>
      <c r="D309" s="13"/>
      <c r="E309" s="13"/>
      <c r="F309" s="13"/>
      <c r="G309" s="13"/>
      <c r="H309" s="13"/>
      <c r="I309" s="13"/>
      <c r="J309" s="13"/>
    </row>
    <row r="310" spans="1:10" x14ac:dyDescent="0.25">
      <c r="A310" s="13" t="s">
        <v>345</v>
      </c>
      <c r="B310" s="13"/>
      <c r="C310" s="13"/>
      <c r="D310" s="13"/>
      <c r="E310" s="13"/>
      <c r="F310" s="13"/>
      <c r="G310" s="13"/>
      <c r="H310" s="13"/>
      <c r="I310" s="13"/>
      <c r="J310" s="13"/>
    </row>
    <row r="311" spans="1:10" x14ac:dyDescent="0.25">
      <c r="A311" s="13" t="s">
        <v>346</v>
      </c>
      <c r="B311" s="13"/>
      <c r="C311" s="13"/>
      <c r="D311" s="13"/>
      <c r="E311" s="13"/>
      <c r="F311" s="13"/>
      <c r="G311" s="13"/>
      <c r="H311" s="13"/>
      <c r="I311" s="13"/>
      <c r="J311" s="13"/>
    </row>
    <row r="312" spans="1:10" x14ac:dyDescent="0.25">
      <c r="A312" s="13" t="s">
        <v>396</v>
      </c>
      <c r="B312" s="13"/>
      <c r="C312" s="13"/>
      <c r="D312" s="13"/>
      <c r="E312" s="13"/>
      <c r="F312" s="13"/>
      <c r="G312" s="13"/>
      <c r="H312" s="13"/>
      <c r="I312" s="13"/>
      <c r="J312" s="13"/>
    </row>
    <row r="313" spans="1:10" x14ac:dyDescent="0.25">
      <c r="A313" s="13" t="s">
        <v>397</v>
      </c>
      <c r="B313" s="13"/>
      <c r="C313" s="13"/>
      <c r="D313" s="13"/>
      <c r="E313" s="13"/>
      <c r="F313" s="13"/>
      <c r="G313" s="13"/>
      <c r="H313" s="13"/>
      <c r="I313" s="13"/>
      <c r="J313" s="13"/>
    </row>
    <row r="314" spans="1:10" x14ac:dyDescent="0.25">
      <c r="A314" s="13" t="s">
        <v>398</v>
      </c>
      <c r="B314" s="13"/>
      <c r="C314" s="13"/>
      <c r="D314" s="13"/>
      <c r="E314" s="13"/>
      <c r="F314" s="13"/>
      <c r="G314" s="13"/>
      <c r="H314" s="13"/>
      <c r="I314" s="13"/>
      <c r="J314" s="13"/>
    </row>
    <row r="315" spans="1:10" x14ac:dyDescent="0.25">
      <c r="A315" s="13" t="s">
        <v>399</v>
      </c>
      <c r="B315" s="13"/>
      <c r="C315" s="13"/>
      <c r="D315" s="13"/>
      <c r="E315" s="13"/>
      <c r="F315" s="13"/>
      <c r="G315" s="13"/>
      <c r="H315" s="13"/>
      <c r="I315" s="13"/>
      <c r="J315" s="13"/>
    </row>
    <row r="316" spans="1:10" x14ac:dyDescent="0.25">
      <c r="A316" s="13" t="s">
        <v>400</v>
      </c>
      <c r="B316" s="13"/>
      <c r="C316" s="13"/>
      <c r="D316" s="13"/>
      <c r="E316" s="13"/>
      <c r="F316" s="13"/>
      <c r="G316" s="13"/>
      <c r="H316" s="13"/>
      <c r="I316" s="13"/>
      <c r="J316" s="13"/>
    </row>
    <row r="317" spans="1:10" x14ac:dyDescent="0.25">
      <c r="A317" s="13" t="s">
        <v>401</v>
      </c>
      <c r="B317" s="13"/>
      <c r="C317" s="13"/>
      <c r="D317" s="13"/>
      <c r="E317" s="13"/>
      <c r="F317" s="13"/>
      <c r="G317" s="13"/>
      <c r="H317" s="13"/>
      <c r="I317" s="13"/>
      <c r="J317" s="13"/>
    </row>
    <row r="318" spans="1:10" x14ac:dyDescent="0.25">
      <c r="A318" s="13" t="s">
        <v>402</v>
      </c>
      <c r="B318" s="13"/>
      <c r="C318" s="13"/>
      <c r="D318" s="13"/>
      <c r="E318" s="13"/>
      <c r="F318" s="13"/>
      <c r="G318" s="13"/>
      <c r="H318" s="13"/>
      <c r="I318" s="13"/>
      <c r="J318" s="13"/>
    </row>
    <row r="319" spans="1:10" x14ac:dyDescent="0.25">
      <c r="A319" s="13" t="s">
        <v>403</v>
      </c>
      <c r="B319" s="13"/>
      <c r="C319" s="13"/>
      <c r="D319" s="13"/>
      <c r="E319" s="13"/>
      <c r="F319" s="13"/>
      <c r="G319" s="13"/>
      <c r="H319" s="13"/>
      <c r="I319" s="13"/>
      <c r="J319" s="13"/>
    </row>
    <row r="320" spans="1:10" x14ac:dyDescent="0.25">
      <c r="A320" s="13" t="s">
        <v>404</v>
      </c>
      <c r="B320" s="13"/>
      <c r="C320" s="13"/>
      <c r="D320" s="13"/>
      <c r="E320" s="13"/>
      <c r="F320" s="13"/>
      <c r="G320" s="13"/>
      <c r="H320" s="13"/>
      <c r="I320" s="13"/>
      <c r="J320" s="13"/>
    </row>
    <row r="321" spans="1:10" x14ac:dyDescent="0.25">
      <c r="A321" s="13" t="s">
        <v>405</v>
      </c>
      <c r="B321" s="13"/>
      <c r="C321" s="13"/>
      <c r="D321" s="13"/>
      <c r="E321" s="13"/>
      <c r="F321" s="13"/>
      <c r="G321" s="13"/>
      <c r="H321" s="13"/>
      <c r="I321" s="13"/>
      <c r="J321" s="13"/>
    </row>
    <row r="322" spans="1:10" x14ac:dyDescent="0.25">
      <c r="A322" s="13" t="s">
        <v>406</v>
      </c>
      <c r="B322" s="13"/>
      <c r="C322" s="13"/>
      <c r="D322" s="13"/>
      <c r="E322" s="13"/>
      <c r="F322" s="13"/>
      <c r="G322" s="13"/>
      <c r="H322" s="13"/>
      <c r="I322" s="13"/>
      <c r="J322" s="13"/>
    </row>
    <row r="323" spans="1:10" x14ac:dyDescent="0.25">
      <c r="A323" s="13" t="s">
        <v>407</v>
      </c>
      <c r="B323" s="13"/>
      <c r="C323" s="13"/>
      <c r="D323" s="13"/>
      <c r="E323" s="13"/>
      <c r="F323" s="13"/>
      <c r="G323" s="13"/>
      <c r="H323" s="13"/>
      <c r="I323" s="13"/>
      <c r="J323" s="13"/>
    </row>
    <row r="324" spans="1:10" x14ac:dyDescent="0.25">
      <c r="A324" s="13" t="s">
        <v>408</v>
      </c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1:10" x14ac:dyDescent="0.25">
      <c r="A325" s="13" t="s">
        <v>409</v>
      </c>
      <c r="B325" s="13"/>
      <c r="C325" s="13"/>
      <c r="D325" s="13"/>
      <c r="E325" s="13"/>
      <c r="F325" s="13"/>
      <c r="G325" s="13"/>
      <c r="H325" s="13"/>
      <c r="I325" s="13"/>
      <c r="J325" s="13"/>
    </row>
    <row r="326" spans="1:10" x14ac:dyDescent="0.25">
      <c r="A326" s="13" t="s">
        <v>410</v>
      </c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1:10" x14ac:dyDescent="0.25">
      <c r="A327" s="13" t="s">
        <v>411</v>
      </c>
      <c r="B327" s="13"/>
      <c r="C327" s="13"/>
      <c r="D327" s="13"/>
      <c r="E327" s="13"/>
      <c r="F327" s="13"/>
      <c r="G327" s="13"/>
      <c r="H327" s="13"/>
      <c r="I327" s="13"/>
      <c r="J327" s="13"/>
    </row>
    <row r="328" spans="1:10" x14ac:dyDescent="0.25">
      <c r="A328" s="13" t="s">
        <v>412</v>
      </c>
      <c r="B328" s="13"/>
      <c r="C328" s="13"/>
      <c r="D328" s="13"/>
      <c r="E328" s="13"/>
      <c r="F328" s="13"/>
      <c r="G328" s="13"/>
      <c r="H328" s="13"/>
      <c r="I328" s="13"/>
      <c r="J328" s="13"/>
    </row>
    <row r="329" spans="1:10" x14ac:dyDescent="0.25">
      <c r="A329" s="13" t="s">
        <v>413</v>
      </c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0" x14ac:dyDescent="0.25">
      <c r="A330" s="13" t="s">
        <v>414</v>
      </c>
      <c r="B330" s="13"/>
      <c r="C330" s="13"/>
      <c r="D330" s="13"/>
      <c r="E330" s="13"/>
      <c r="F330" s="13"/>
      <c r="G330" s="13"/>
      <c r="H330" s="13"/>
      <c r="I330" s="13"/>
      <c r="J330" s="13"/>
    </row>
    <row r="331" spans="1:10" x14ac:dyDescent="0.25">
      <c r="A331" s="13" t="s">
        <v>415</v>
      </c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1:10" x14ac:dyDescent="0.25">
      <c r="A332" s="13" t="s">
        <v>416</v>
      </c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1:10" x14ac:dyDescent="0.25">
      <c r="A333" s="13" t="s">
        <v>417</v>
      </c>
      <c r="B333" s="13"/>
      <c r="C333" s="13"/>
      <c r="D333" s="13"/>
      <c r="E333" s="13"/>
      <c r="F333" s="13"/>
      <c r="G333" s="13"/>
      <c r="H333" s="13"/>
      <c r="I333" s="13"/>
      <c r="J333" s="13"/>
    </row>
    <row r="334" spans="1:10" x14ac:dyDescent="0.25">
      <c r="A334" s="13" t="s">
        <v>418</v>
      </c>
      <c r="B334" s="13"/>
      <c r="C334" s="13"/>
      <c r="D334" s="13"/>
      <c r="E334" s="13"/>
      <c r="F334" s="13"/>
      <c r="G334" s="13"/>
      <c r="H334" s="13"/>
      <c r="I334" s="13"/>
      <c r="J334" s="13"/>
    </row>
    <row r="335" spans="1:10" x14ac:dyDescent="0.25">
      <c r="A335" s="13" t="s">
        <v>419</v>
      </c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1:10" x14ac:dyDescent="0.25">
      <c r="A336" s="13" t="s">
        <v>420</v>
      </c>
      <c r="B336" s="13"/>
      <c r="C336" s="13"/>
      <c r="D336" s="13"/>
      <c r="E336" s="13"/>
      <c r="F336" s="13"/>
      <c r="G336" s="13"/>
      <c r="H336" s="13"/>
      <c r="I336" s="13"/>
      <c r="J336" s="13"/>
    </row>
    <row r="337" spans="1:10" x14ac:dyDescent="0.25">
      <c r="A337" s="13" t="s">
        <v>421</v>
      </c>
      <c r="B337" s="13"/>
      <c r="C337" s="13"/>
      <c r="D337" s="13"/>
      <c r="E337" s="13"/>
      <c r="F337" s="13"/>
      <c r="G337" s="13"/>
      <c r="H337" s="13"/>
      <c r="I337" s="13"/>
      <c r="J337" s="13"/>
    </row>
    <row r="338" spans="1:10" x14ac:dyDescent="0.25">
      <c r="A338" s="13" t="s">
        <v>422</v>
      </c>
      <c r="B338" s="13"/>
      <c r="C338" s="13"/>
      <c r="D338" s="13"/>
      <c r="E338" s="13"/>
      <c r="F338" s="13"/>
      <c r="G338" s="13"/>
      <c r="H338" s="13"/>
      <c r="I338" s="13"/>
      <c r="J338" s="13"/>
    </row>
    <row r="339" spans="1:10" x14ac:dyDescent="0.25">
      <c r="A339" s="13" t="s">
        <v>423</v>
      </c>
      <c r="B339" s="13"/>
      <c r="C339" s="13"/>
      <c r="D339" s="13"/>
      <c r="E339" s="13"/>
      <c r="F339" s="13"/>
      <c r="G339" s="13"/>
      <c r="H339" s="13"/>
      <c r="I339" s="13"/>
      <c r="J339" s="13"/>
    </row>
    <row r="340" spans="1:10" x14ac:dyDescent="0.25">
      <c r="A340" s="13" t="s">
        <v>424</v>
      </c>
      <c r="B340" s="13"/>
      <c r="C340" s="13"/>
      <c r="D340" s="13"/>
      <c r="E340" s="13"/>
      <c r="F340" s="13"/>
      <c r="G340" s="13"/>
      <c r="H340" s="13"/>
      <c r="I340" s="13"/>
      <c r="J340" s="13"/>
    </row>
    <row r="341" spans="1:10" x14ac:dyDescent="0.25">
      <c r="A341" s="13" t="s">
        <v>425</v>
      </c>
      <c r="B341" s="13"/>
      <c r="C341" s="13"/>
      <c r="D341" s="13"/>
      <c r="E341" s="13"/>
      <c r="F341" s="13"/>
      <c r="G341" s="13"/>
      <c r="H341" s="13"/>
      <c r="I341" s="13"/>
      <c r="J341" s="13"/>
    </row>
    <row r="342" spans="1:10" x14ac:dyDescent="0.25">
      <c r="A342" s="13" t="s">
        <v>426</v>
      </c>
      <c r="B342" s="13"/>
      <c r="C342" s="13"/>
      <c r="D342" s="13"/>
      <c r="E342" s="13"/>
      <c r="F342" s="13"/>
      <c r="G342" s="13"/>
      <c r="H342" s="13"/>
      <c r="I342" s="13"/>
      <c r="J342" s="13"/>
    </row>
    <row r="343" spans="1:10" x14ac:dyDescent="0.25">
      <c r="A343" s="13" t="s">
        <v>427</v>
      </c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1:10" x14ac:dyDescent="0.25">
      <c r="A344" s="13" t="s">
        <v>428</v>
      </c>
      <c r="B344" s="13"/>
      <c r="C344" s="13"/>
      <c r="D344" s="13"/>
      <c r="E344" s="13"/>
      <c r="F344" s="13"/>
      <c r="G344" s="13"/>
      <c r="H344" s="13"/>
      <c r="I344" s="13"/>
      <c r="J344" s="13"/>
    </row>
    <row r="345" spans="1:10" x14ac:dyDescent="0.25">
      <c r="A345" s="13" t="s">
        <v>429</v>
      </c>
      <c r="B345" s="13"/>
      <c r="C345" s="13"/>
      <c r="D345" s="13"/>
      <c r="E345" s="13"/>
      <c r="F345" s="13"/>
      <c r="G345" s="13"/>
      <c r="H345" s="13"/>
      <c r="I345" s="13"/>
      <c r="J345" s="13"/>
    </row>
    <row r="346" spans="1:10" x14ac:dyDescent="0.25">
      <c r="A346" s="13" t="s">
        <v>430</v>
      </c>
      <c r="B346" s="13"/>
      <c r="C346" s="13"/>
      <c r="D346" s="13"/>
      <c r="E346" s="13"/>
      <c r="F346" s="13"/>
      <c r="G346" s="13"/>
      <c r="H346" s="13"/>
      <c r="I346" s="13"/>
      <c r="J346" s="13"/>
    </row>
    <row r="347" spans="1:10" x14ac:dyDescent="0.25">
      <c r="A347" s="13" t="s">
        <v>431</v>
      </c>
      <c r="B347" s="13"/>
      <c r="C347" s="13"/>
      <c r="D347" s="13"/>
      <c r="E347" s="13"/>
      <c r="F347" s="13"/>
      <c r="G347" s="13"/>
      <c r="H347" s="13"/>
      <c r="I347" s="13"/>
      <c r="J347" s="13"/>
    </row>
    <row r="348" spans="1:10" x14ac:dyDescent="0.25">
      <c r="A348" s="13" t="s">
        <v>432</v>
      </c>
      <c r="B348" s="13"/>
      <c r="C348" s="13"/>
      <c r="D348" s="13"/>
      <c r="E348" s="13"/>
      <c r="F348" s="13"/>
      <c r="G348" s="13"/>
      <c r="H348" s="13"/>
      <c r="I348" s="13"/>
      <c r="J348" s="13"/>
    </row>
    <row r="349" spans="1:10" x14ac:dyDescent="0.25">
      <c r="A349" s="13" t="s">
        <v>433</v>
      </c>
      <c r="B349" s="13"/>
      <c r="C349" s="13"/>
      <c r="D349" s="13"/>
      <c r="E349" s="13"/>
      <c r="F349" s="13"/>
      <c r="G349" s="13"/>
      <c r="H349" s="13"/>
      <c r="I349" s="13"/>
      <c r="J349" s="13"/>
    </row>
    <row r="350" spans="1:10" x14ac:dyDescent="0.25">
      <c r="A350" s="13" t="s">
        <v>434</v>
      </c>
      <c r="B350" s="13"/>
      <c r="C350" s="13"/>
      <c r="D350" s="13"/>
      <c r="E350" s="13"/>
      <c r="F350" s="13"/>
      <c r="G350" s="13"/>
      <c r="H350" s="13"/>
      <c r="I350" s="13"/>
      <c r="J350" s="13"/>
    </row>
    <row r="351" spans="1:10" x14ac:dyDescent="0.25">
      <c r="A351" s="13" t="s">
        <v>435</v>
      </c>
      <c r="B351" s="13"/>
      <c r="C351" s="13"/>
      <c r="D351" s="13"/>
      <c r="E351" s="13"/>
      <c r="F351" s="13"/>
      <c r="G351" s="13"/>
      <c r="H351" s="13"/>
      <c r="I351" s="13"/>
      <c r="J351" s="13"/>
    </row>
    <row r="352" spans="1:10" x14ac:dyDescent="0.25">
      <c r="A352" s="13" t="s">
        <v>436</v>
      </c>
      <c r="B352" s="13"/>
      <c r="C352" s="13"/>
      <c r="D352" s="13"/>
      <c r="E352" s="13"/>
      <c r="F352" s="13"/>
      <c r="G352" s="13"/>
      <c r="H352" s="13"/>
      <c r="I352" s="13"/>
      <c r="J352" s="13"/>
    </row>
    <row r="353" spans="1:10" x14ac:dyDescent="0.25">
      <c r="A353" s="13" t="s">
        <v>437</v>
      </c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1:10" x14ac:dyDescent="0.25">
      <c r="A354" s="13" t="s">
        <v>438</v>
      </c>
      <c r="B354" s="13"/>
      <c r="C354" s="13"/>
      <c r="D354" s="13"/>
      <c r="E354" s="13"/>
      <c r="F354" s="13"/>
      <c r="G354" s="13"/>
      <c r="H354" s="13"/>
      <c r="I354" s="13"/>
      <c r="J354" s="13"/>
    </row>
    <row r="355" spans="1:10" x14ac:dyDescent="0.25">
      <c r="A355" s="13" t="s">
        <v>439</v>
      </c>
      <c r="B355" s="13"/>
      <c r="C355" s="13"/>
      <c r="D355" s="13"/>
      <c r="E355" s="13"/>
      <c r="F355" s="13"/>
      <c r="G355" s="13"/>
      <c r="H355" s="13"/>
      <c r="I355" s="13"/>
      <c r="J355" s="13"/>
    </row>
    <row r="356" spans="1:10" x14ac:dyDescent="0.25">
      <c r="A356" s="13" t="s">
        <v>440</v>
      </c>
      <c r="B356" s="13"/>
      <c r="C356" s="13"/>
      <c r="D356" s="13"/>
      <c r="E356" s="13"/>
      <c r="F356" s="13"/>
      <c r="G356" s="13"/>
      <c r="H356" s="13"/>
      <c r="I356" s="13"/>
      <c r="J356" s="13"/>
    </row>
    <row r="357" spans="1:10" x14ac:dyDescent="0.25">
      <c r="A357" s="13" t="s">
        <v>441</v>
      </c>
      <c r="B357" s="13"/>
      <c r="C357" s="13"/>
      <c r="D357" s="13"/>
      <c r="E357" s="13"/>
      <c r="F357" s="13"/>
      <c r="G357" s="13"/>
      <c r="H357" s="13"/>
      <c r="I357" s="13"/>
      <c r="J357" s="13"/>
    </row>
    <row r="358" spans="1:10" x14ac:dyDescent="0.25">
      <c r="A358" s="13" t="s">
        <v>442</v>
      </c>
      <c r="B358" s="13"/>
      <c r="C358" s="13"/>
      <c r="D358" s="13"/>
      <c r="E358" s="13"/>
      <c r="F358" s="13"/>
      <c r="G358" s="13"/>
      <c r="H358" s="13"/>
      <c r="I358" s="13"/>
      <c r="J358" s="13"/>
    </row>
    <row r="359" spans="1:10" x14ac:dyDescent="0.25">
      <c r="A359" s="13" t="s">
        <v>443</v>
      </c>
      <c r="B359" s="13"/>
      <c r="C359" s="13"/>
      <c r="D359" s="13"/>
      <c r="E359" s="13"/>
      <c r="F359" s="13"/>
      <c r="G359" s="13"/>
      <c r="H359" s="13"/>
      <c r="I359" s="13"/>
      <c r="J359" s="13"/>
    </row>
    <row r="360" spans="1:10" x14ac:dyDescent="0.25">
      <c r="A360" s="13" t="s">
        <v>444</v>
      </c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1:10" x14ac:dyDescent="0.25">
      <c r="A361" s="13" t="s">
        <v>445</v>
      </c>
      <c r="B361" s="13"/>
      <c r="C361" s="13"/>
      <c r="D361" s="13"/>
      <c r="E361" s="13"/>
      <c r="F361" s="13"/>
      <c r="G361" s="13"/>
      <c r="H361" s="13"/>
      <c r="I361" s="13"/>
      <c r="J361" s="13"/>
    </row>
    <row r="362" spans="1:10" x14ac:dyDescent="0.25">
      <c r="A362" s="13" t="s">
        <v>446</v>
      </c>
      <c r="B362" s="13"/>
      <c r="C362" s="13"/>
      <c r="D362" s="13"/>
      <c r="E362" s="13"/>
      <c r="F362" s="13"/>
      <c r="G362" s="13"/>
      <c r="H362" s="13"/>
      <c r="I362" s="13"/>
      <c r="J362" s="13"/>
    </row>
    <row r="363" spans="1:10" x14ac:dyDescent="0.25">
      <c r="A363" s="13" t="s">
        <v>447</v>
      </c>
      <c r="B363" s="13"/>
      <c r="C363" s="13"/>
      <c r="D363" s="13"/>
      <c r="E363" s="13"/>
      <c r="F363" s="13"/>
      <c r="G363" s="13"/>
      <c r="H363" s="13"/>
      <c r="I363" s="13"/>
      <c r="J363" s="13"/>
    </row>
    <row r="364" spans="1:10" x14ac:dyDescent="0.25">
      <c r="A364" s="13" t="s">
        <v>448</v>
      </c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1:10" x14ac:dyDescent="0.25">
      <c r="A365" s="13" t="s">
        <v>449</v>
      </c>
      <c r="B365" s="13"/>
      <c r="C365" s="13"/>
      <c r="D365" s="13"/>
      <c r="E365" s="13"/>
      <c r="F365" s="13"/>
      <c r="G365" s="13"/>
      <c r="H365" s="13"/>
      <c r="I365" s="13"/>
      <c r="J365" s="13"/>
    </row>
    <row r="366" spans="1:10" x14ac:dyDescent="0.25">
      <c r="A366" s="13" t="s">
        <v>450</v>
      </c>
      <c r="B366" s="13"/>
      <c r="C366" s="13"/>
      <c r="D366" s="13"/>
      <c r="E366" s="13"/>
      <c r="F366" s="13"/>
      <c r="G366" s="13"/>
      <c r="H366" s="13"/>
      <c r="I366" s="13"/>
      <c r="J366" s="13"/>
    </row>
    <row r="367" spans="1:10" x14ac:dyDescent="0.25">
      <c r="A367" s="13" t="s">
        <v>451</v>
      </c>
      <c r="B367" s="13"/>
      <c r="C367" s="13"/>
      <c r="D367" s="13"/>
      <c r="E367" s="13"/>
      <c r="F367" s="13"/>
      <c r="G367" s="13"/>
      <c r="H367" s="13"/>
      <c r="I367" s="13"/>
      <c r="J367" s="13"/>
    </row>
    <row r="368" spans="1:10" x14ac:dyDescent="0.25">
      <c r="A368" s="13" t="s">
        <v>452</v>
      </c>
      <c r="B368" s="13"/>
      <c r="C368" s="13"/>
      <c r="D368" s="13"/>
      <c r="E368" s="13"/>
      <c r="F368" s="13"/>
      <c r="G368" s="13"/>
      <c r="H368" s="13"/>
      <c r="I368" s="13"/>
      <c r="J368" s="13"/>
    </row>
    <row r="369" spans="1:10" x14ac:dyDescent="0.25">
      <c r="A369" s="13" t="s">
        <v>453</v>
      </c>
      <c r="B369" s="13"/>
      <c r="C369" s="13"/>
      <c r="D369" s="13"/>
      <c r="E369" s="13"/>
      <c r="F369" s="13"/>
      <c r="G369" s="13"/>
      <c r="H369" s="13"/>
      <c r="I369" s="13"/>
      <c r="J369" s="13"/>
    </row>
    <row r="370" spans="1:10" x14ac:dyDescent="0.25">
      <c r="A370" s="13" t="s">
        <v>454</v>
      </c>
      <c r="B370" s="13"/>
      <c r="C370" s="13"/>
      <c r="D370" s="13"/>
      <c r="E370" s="13"/>
      <c r="F370" s="13"/>
      <c r="G370" s="13"/>
      <c r="H370" s="13"/>
      <c r="I370" s="13"/>
      <c r="J370" s="13"/>
    </row>
    <row r="371" spans="1:10" x14ac:dyDescent="0.25">
      <c r="A371" s="13" t="s">
        <v>455</v>
      </c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0" x14ac:dyDescent="0.25">
      <c r="A372" s="13" t="s">
        <v>456</v>
      </c>
      <c r="B372" s="13"/>
      <c r="C372" s="13"/>
      <c r="D372" s="13"/>
      <c r="E372" s="13"/>
      <c r="F372" s="13"/>
      <c r="G372" s="13"/>
      <c r="H372" s="13"/>
      <c r="I372" s="13"/>
      <c r="J372" s="13"/>
    </row>
    <row r="373" spans="1:10" x14ac:dyDescent="0.25">
      <c r="A373" s="13" t="s">
        <v>457</v>
      </c>
      <c r="B373" s="13"/>
      <c r="C373" s="13"/>
      <c r="D373" s="13"/>
      <c r="E373" s="13"/>
      <c r="F373" s="13"/>
      <c r="G373" s="13"/>
      <c r="H373" s="13"/>
      <c r="I373" s="13"/>
      <c r="J373" s="13"/>
    </row>
    <row r="374" spans="1:10" x14ac:dyDescent="0.25">
      <c r="A374" s="13" t="s">
        <v>458</v>
      </c>
      <c r="B374" s="13"/>
      <c r="C374" s="13"/>
      <c r="D374" s="13"/>
      <c r="E374" s="13"/>
      <c r="F374" s="13"/>
      <c r="G374" s="13"/>
      <c r="H374" s="13"/>
      <c r="I374" s="13"/>
      <c r="J374" s="13"/>
    </row>
    <row r="375" spans="1:10" x14ac:dyDescent="0.25">
      <c r="A375" s="13" t="s">
        <v>459</v>
      </c>
      <c r="B375" s="13"/>
      <c r="C375" s="13"/>
      <c r="D375" s="13"/>
      <c r="E375" s="13"/>
      <c r="F375" s="13"/>
      <c r="G375" s="13"/>
      <c r="H375" s="13"/>
      <c r="I375" s="13"/>
      <c r="J375" s="13"/>
    </row>
    <row r="376" spans="1:10" x14ac:dyDescent="0.25">
      <c r="A376" s="13" t="s">
        <v>460</v>
      </c>
      <c r="B376" s="13"/>
      <c r="C376" s="13"/>
      <c r="D376" s="13"/>
      <c r="E376" s="13"/>
      <c r="F376" s="13"/>
      <c r="G376" s="13"/>
      <c r="H376" s="13"/>
      <c r="I376" s="13"/>
      <c r="J376" s="13"/>
    </row>
    <row r="377" spans="1:10" x14ac:dyDescent="0.25">
      <c r="A377" s="13" t="s">
        <v>461</v>
      </c>
      <c r="B377" s="13"/>
      <c r="C377" s="13"/>
      <c r="D377" s="13"/>
      <c r="E377" s="13"/>
      <c r="F377" s="13"/>
      <c r="G377" s="13"/>
      <c r="H377" s="13"/>
      <c r="I377" s="13"/>
      <c r="J377" s="13"/>
    </row>
    <row r="378" spans="1:10" x14ac:dyDescent="0.25">
      <c r="A378" s="13" t="s">
        <v>462</v>
      </c>
      <c r="B378" s="13"/>
      <c r="C378" s="13"/>
      <c r="D378" s="13"/>
      <c r="E378" s="13"/>
      <c r="F378" s="13"/>
      <c r="G378" s="13"/>
      <c r="H378" s="13"/>
      <c r="I378" s="13"/>
      <c r="J378" s="13"/>
    </row>
    <row r="379" spans="1:10" x14ac:dyDescent="0.25">
      <c r="A379" s="13" t="s">
        <v>463</v>
      </c>
      <c r="B379" s="13"/>
      <c r="C379" s="13"/>
      <c r="D379" s="13"/>
      <c r="E379" s="13"/>
      <c r="F379" s="13"/>
      <c r="G379" s="13"/>
      <c r="H379" s="13"/>
      <c r="I379" s="13"/>
      <c r="J379" s="13"/>
    </row>
    <row r="380" spans="1:10" x14ac:dyDescent="0.25">
      <c r="A380" s="13" t="s">
        <v>464</v>
      </c>
      <c r="B380" s="13"/>
      <c r="C380" s="13"/>
      <c r="D380" s="13"/>
      <c r="E380" s="13"/>
      <c r="F380" s="13"/>
      <c r="G380" s="13"/>
      <c r="H380" s="13"/>
      <c r="I380" s="13"/>
      <c r="J380" s="13"/>
    </row>
    <row r="381" spans="1:10" x14ac:dyDescent="0.25">
      <c r="A381" s="13" t="s">
        <v>465</v>
      </c>
      <c r="B381" s="13"/>
      <c r="C381" s="13"/>
      <c r="D381" s="13"/>
      <c r="E381" s="13"/>
      <c r="F381" s="13"/>
      <c r="G381" s="13"/>
      <c r="H381" s="13"/>
      <c r="I381" s="13"/>
      <c r="J381" s="13"/>
    </row>
    <row r="382" spans="1:10" x14ac:dyDescent="0.25">
      <c r="A382" s="13" t="s">
        <v>466</v>
      </c>
      <c r="B382" s="13"/>
      <c r="C382" s="13"/>
      <c r="D382" s="13"/>
      <c r="E382" s="13"/>
      <c r="F382" s="13"/>
      <c r="G382" s="13"/>
      <c r="H382" s="13"/>
      <c r="I382" s="13"/>
      <c r="J382" s="13"/>
    </row>
    <row r="383" spans="1:10" x14ac:dyDescent="0.25">
      <c r="A383" s="13" t="s">
        <v>467</v>
      </c>
      <c r="B383" s="13"/>
      <c r="C383" s="13"/>
      <c r="D383" s="13"/>
      <c r="E383" s="13"/>
      <c r="F383" s="13"/>
      <c r="G383" s="13"/>
      <c r="H383" s="13"/>
      <c r="I383" s="13"/>
      <c r="J383" s="13"/>
    </row>
    <row r="384" spans="1:10" x14ac:dyDescent="0.25">
      <c r="A384" s="13" t="s">
        <v>468</v>
      </c>
      <c r="B384" s="13"/>
      <c r="C384" s="13"/>
      <c r="D384" s="13"/>
      <c r="E384" s="13"/>
      <c r="F384" s="13"/>
      <c r="G384" s="13"/>
      <c r="H384" s="13"/>
      <c r="I384" s="13"/>
      <c r="J384" s="13"/>
    </row>
    <row r="385" spans="1:10" ht="14.5" x14ac:dyDescent="0.35">
      <c r="A385"/>
      <c r="B385"/>
      <c r="C385"/>
      <c r="D385"/>
      <c r="E385"/>
      <c r="F385"/>
      <c r="G385"/>
      <c r="H385"/>
      <c r="I385"/>
      <c r="J385"/>
    </row>
    <row r="386" spans="1:10" ht="14.5" x14ac:dyDescent="0.35">
      <c r="A386"/>
      <c r="B386"/>
      <c r="C386"/>
      <c r="D386"/>
      <c r="E386"/>
      <c r="F386"/>
      <c r="G386"/>
      <c r="H386"/>
      <c r="I386"/>
      <c r="J386"/>
    </row>
    <row r="387" spans="1:10" ht="14.5" x14ac:dyDescent="0.35">
      <c r="A387"/>
      <c r="B387"/>
      <c r="C387"/>
      <c r="D387"/>
      <c r="E387"/>
      <c r="F387"/>
      <c r="G387"/>
      <c r="H387"/>
      <c r="I387"/>
      <c r="J387"/>
    </row>
    <row r="388" spans="1:10" ht="14.5" x14ac:dyDescent="0.35">
      <c r="A388"/>
      <c r="B388"/>
      <c r="C388"/>
      <c r="D388"/>
      <c r="E388"/>
      <c r="F388"/>
      <c r="G388"/>
      <c r="H388"/>
      <c r="I388"/>
      <c r="J388"/>
    </row>
    <row r="389" spans="1:10" ht="14.5" x14ac:dyDescent="0.35">
      <c r="A389"/>
      <c r="B389"/>
      <c r="C389"/>
      <c r="D389"/>
      <c r="E389"/>
      <c r="F389"/>
      <c r="G389"/>
      <c r="H389"/>
      <c r="I389"/>
      <c r="J389"/>
    </row>
    <row r="390" spans="1:10" ht="14.5" x14ac:dyDescent="0.35">
      <c r="A390"/>
      <c r="B390"/>
      <c r="C390"/>
      <c r="D390"/>
      <c r="E390"/>
      <c r="F390"/>
      <c r="G390"/>
      <c r="H390"/>
      <c r="I390"/>
      <c r="J390"/>
    </row>
    <row r="391" spans="1:10" ht="14.5" x14ac:dyDescent="0.35">
      <c r="A391"/>
      <c r="B391"/>
      <c r="C391"/>
      <c r="D391"/>
      <c r="E391"/>
      <c r="F391"/>
      <c r="G391"/>
      <c r="H391"/>
      <c r="I391"/>
      <c r="J391"/>
    </row>
    <row r="392" spans="1:10" ht="14.5" x14ac:dyDescent="0.35">
      <c r="A392"/>
      <c r="B392"/>
      <c r="C392"/>
      <c r="D392"/>
      <c r="E392"/>
      <c r="F392"/>
      <c r="G392"/>
      <c r="H392"/>
      <c r="I392"/>
      <c r="J392"/>
    </row>
    <row r="393" spans="1:10" ht="14.5" x14ac:dyDescent="0.35">
      <c r="A393"/>
      <c r="B393"/>
      <c r="C393"/>
      <c r="D393"/>
      <c r="E393"/>
      <c r="F393"/>
      <c r="G393"/>
      <c r="H393"/>
      <c r="I393"/>
      <c r="J393"/>
    </row>
    <row r="394" spans="1:10" ht="14.5" x14ac:dyDescent="0.35">
      <c r="A394"/>
      <c r="B394"/>
      <c r="C394"/>
      <c r="D394"/>
      <c r="E394"/>
      <c r="F394"/>
      <c r="G394"/>
      <c r="H394"/>
      <c r="I394"/>
      <c r="J394"/>
    </row>
    <row r="395" spans="1:10" ht="14.5" x14ac:dyDescent="0.35">
      <c r="A395"/>
      <c r="B395"/>
      <c r="C395"/>
      <c r="D395"/>
      <c r="E395"/>
      <c r="F395"/>
      <c r="G395"/>
      <c r="H395"/>
      <c r="I395"/>
      <c r="J395"/>
    </row>
    <row r="396" spans="1:10" ht="14.5" x14ac:dyDescent="0.35">
      <c r="A396"/>
      <c r="B396"/>
      <c r="C396"/>
      <c r="D396"/>
      <c r="E396"/>
      <c r="F396"/>
      <c r="G396"/>
      <c r="H396"/>
      <c r="I396"/>
      <c r="J396"/>
    </row>
    <row r="397" spans="1:10" ht="14.5" x14ac:dyDescent="0.35">
      <c r="A397"/>
      <c r="B397"/>
      <c r="C397"/>
      <c r="D397"/>
      <c r="E397"/>
      <c r="F397"/>
      <c r="G397"/>
      <c r="H397"/>
      <c r="I397"/>
      <c r="J397"/>
    </row>
    <row r="398" spans="1:10" ht="14.5" x14ac:dyDescent="0.35">
      <c r="A398"/>
      <c r="B398"/>
      <c r="C398"/>
      <c r="D398"/>
      <c r="E398"/>
      <c r="F398"/>
      <c r="G398"/>
      <c r="H398"/>
      <c r="I398"/>
      <c r="J398"/>
    </row>
    <row r="399" spans="1:10" ht="14.5" x14ac:dyDescent="0.35">
      <c r="A399"/>
      <c r="B399"/>
      <c r="C399"/>
      <c r="D399"/>
      <c r="E399"/>
      <c r="F399"/>
      <c r="G399"/>
      <c r="H399"/>
      <c r="I399"/>
      <c r="J399"/>
    </row>
    <row r="400" spans="1:10" ht="14.5" x14ac:dyDescent="0.35">
      <c r="A400"/>
      <c r="B400"/>
      <c r="C400"/>
      <c r="D400"/>
      <c r="E400"/>
      <c r="F400"/>
      <c r="G400"/>
      <c r="H400"/>
      <c r="I400"/>
      <c r="J400"/>
    </row>
    <row r="401" spans="1:10" ht="14.5" x14ac:dyDescent="0.35">
      <c r="A401"/>
      <c r="B401"/>
      <c r="C401"/>
      <c r="D401"/>
      <c r="E401"/>
      <c r="F401"/>
      <c r="G401"/>
      <c r="H401"/>
      <c r="I401"/>
      <c r="J401"/>
    </row>
    <row r="402" spans="1:10" ht="14.5" x14ac:dyDescent="0.35">
      <c r="A402"/>
      <c r="B402"/>
      <c r="C402"/>
      <c r="D402"/>
      <c r="E402"/>
      <c r="F402"/>
      <c r="G402"/>
      <c r="H402"/>
      <c r="I402"/>
      <c r="J402"/>
    </row>
    <row r="403" spans="1:10" ht="14.5" x14ac:dyDescent="0.35">
      <c r="A403"/>
      <c r="B403"/>
      <c r="C403"/>
      <c r="D403"/>
      <c r="E403"/>
      <c r="F403"/>
      <c r="G403"/>
      <c r="H403"/>
      <c r="I403"/>
      <c r="J403"/>
    </row>
    <row r="404" spans="1:10" ht="14.5" x14ac:dyDescent="0.35">
      <c r="A404"/>
      <c r="B404"/>
      <c r="C404"/>
      <c r="D404"/>
      <c r="E404"/>
      <c r="F404"/>
      <c r="G404"/>
      <c r="H404"/>
      <c r="I404"/>
      <c r="J404"/>
    </row>
    <row r="405" spans="1:10" ht="14.5" x14ac:dyDescent="0.35">
      <c r="A405"/>
      <c r="B405"/>
      <c r="C405"/>
      <c r="D405"/>
      <c r="E405"/>
      <c r="F405"/>
      <c r="G405"/>
      <c r="H405"/>
      <c r="I405"/>
      <c r="J405"/>
    </row>
    <row r="406" spans="1:10" ht="14.5" x14ac:dyDescent="0.35">
      <c r="A406"/>
      <c r="B406"/>
      <c r="C406"/>
      <c r="D406"/>
      <c r="E406"/>
      <c r="F406"/>
      <c r="G406"/>
      <c r="H406"/>
      <c r="I406"/>
      <c r="J406"/>
    </row>
    <row r="407" spans="1:10" ht="14.5" x14ac:dyDescent="0.35">
      <c r="A407"/>
      <c r="B407"/>
      <c r="C407"/>
      <c r="D407"/>
      <c r="E407"/>
      <c r="F407"/>
      <c r="G407"/>
      <c r="H407"/>
      <c r="I407"/>
      <c r="J407"/>
    </row>
    <row r="408" spans="1:10" ht="14.5" x14ac:dyDescent="0.35">
      <c r="A408"/>
      <c r="B408"/>
      <c r="C408"/>
      <c r="D408"/>
      <c r="E408"/>
      <c r="F408"/>
      <c r="G408"/>
      <c r="H408"/>
      <c r="I408"/>
      <c r="J408"/>
    </row>
    <row r="409" spans="1:10" ht="14.5" x14ac:dyDescent="0.35">
      <c r="A409"/>
      <c r="B409"/>
      <c r="C409"/>
      <c r="D409"/>
      <c r="E409"/>
      <c r="F409"/>
      <c r="G409"/>
      <c r="H409"/>
      <c r="I409"/>
      <c r="J409"/>
    </row>
    <row r="410" spans="1:10" ht="14.5" x14ac:dyDescent="0.35">
      <c r="A410"/>
      <c r="B410"/>
      <c r="C410"/>
      <c r="D410"/>
      <c r="E410"/>
      <c r="F410"/>
      <c r="G410"/>
      <c r="H410"/>
      <c r="I410"/>
      <c r="J410"/>
    </row>
    <row r="411" spans="1:10" ht="14.5" x14ac:dyDescent="0.35">
      <c r="A411"/>
      <c r="B411"/>
      <c r="C411"/>
      <c r="D411"/>
      <c r="E411"/>
      <c r="F411"/>
      <c r="G411"/>
      <c r="H411"/>
      <c r="I411"/>
      <c r="J411"/>
    </row>
    <row r="412" spans="1:10" ht="14.5" x14ac:dyDescent="0.35">
      <c r="A412"/>
      <c r="B412"/>
      <c r="C412"/>
      <c r="D412"/>
      <c r="E412"/>
      <c r="F412"/>
      <c r="G412"/>
      <c r="H412"/>
      <c r="I412"/>
      <c r="J412"/>
    </row>
    <row r="413" spans="1:10" ht="14.5" x14ac:dyDescent="0.35">
      <c r="A413"/>
      <c r="B413"/>
      <c r="C413"/>
      <c r="D413"/>
      <c r="E413"/>
      <c r="F413"/>
      <c r="G413"/>
      <c r="H413"/>
      <c r="I413"/>
      <c r="J413"/>
    </row>
    <row r="414" spans="1:10" ht="14.5" x14ac:dyDescent="0.35">
      <c r="A414"/>
      <c r="B414"/>
      <c r="C414"/>
      <c r="D414"/>
      <c r="E414"/>
      <c r="F414"/>
      <c r="G414"/>
      <c r="H414"/>
      <c r="I414"/>
      <c r="J414"/>
    </row>
    <row r="415" spans="1:10" ht="14.5" x14ac:dyDescent="0.35">
      <c r="A415"/>
      <c r="B415"/>
      <c r="C415"/>
      <c r="D415"/>
      <c r="E415"/>
      <c r="F415"/>
      <c r="G415"/>
      <c r="H415"/>
      <c r="I415"/>
      <c r="J415"/>
    </row>
    <row r="416" spans="1:10" ht="14.5" x14ac:dyDescent="0.35">
      <c r="A416"/>
      <c r="B416"/>
      <c r="C416"/>
      <c r="D416"/>
      <c r="E416"/>
      <c r="F416"/>
      <c r="G416"/>
      <c r="H416"/>
      <c r="I416"/>
      <c r="J41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0804-CBB7-4C9B-A9FC-787EB7D4D05F}">
  <dimension ref="A1:L42"/>
  <sheetViews>
    <sheetView topLeftCell="A14" zoomScale="72" workbookViewId="0">
      <selection activeCell="H43" sqref="H43"/>
    </sheetView>
  </sheetViews>
  <sheetFormatPr defaultColWidth="9.1796875" defaultRowHeight="14.5" x14ac:dyDescent="0.35"/>
  <cols>
    <col min="1" max="16384" width="9.1796875" style="45"/>
  </cols>
  <sheetData>
    <row r="1" spans="1:1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3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3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3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35">
      <c r="A16" s="12"/>
      <c r="B16" s="40"/>
      <c r="C16" s="12"/>
      <c r="D16" s="40"/>
      <c r="E16" s="12"/>
      <c r="F16" s="12"/>
      <c r="G16" s="12"/>
      <c r="H16" s="12"/>
      <c r="I16" s="12"/>
      <c r="J16" s="12"/>
      <c r="K16" s="12"/>
    </row>
    <row r="17" spans="1:12" x14ac:dyDescent="0.35">
      <c r="A17" s="12"/>
      <c r="B17" s="12"/>
      <c r="C17" s="12"/>
      <c r="D17" s="12"/>
      <c r="E17" s="12"/>
      <c r="F17" s="40"/>
      <c r="G17" s="12"/>
      <c r="H17" s="43"/>
      <c r="I17" s="44"/>
      <c r="J17" s="12"/>
      <c r="K17" s="12"/>
    </row>
    <row r="18" spans="1:12" x14ac:dyDescent="0.35">
      <c r="A18" s="12"/>
      <c r="B18" s="12">
        <v>1</v>
      </c>
      <c r="C18" s="40" t="s">
        <v>474</v>
      </c>
      <c r="D18" s="12"/>
      <c r="E18" s="12"/>
      <c r="F18" s="40"/>
      <c r="G18" s="12"/>
      <c r="H18" s="43"/>
      <c r="I18" s="44"/>
      <c r="J18" s="12"/>
      <c r="K18" s="12"/>
    </row>
    <row r="19" spans="1:12" x14ac:dyDescent="0.35">
      <c r="A19" s="12"/>
      <c r="B19" s="12"/>
      <c r="C19" s="40"/>
      <c r="D19" s="12"/>
      <c r="E19" s="12"/>
      <c r="F19" s="40"/>
      <c r="G19" s="12"/>
      <c r="H19" s="43"/>
      <c r="I19" s="44"/>
      <c r="J19" s="12"/>
      <c r="K19" s="12"/>
    </row>
    <row r="20" spans="1:12" x14ac:dyDescent="0.35">
      <c r="A20" s="12"/>
      <c r="B20" s="12"/>
      <c r="C20" s="12"/>
      <c r="D20" s="12"/>
      <c r="E20" s="12"/>
      <c r="F20" s="40"/>
      <c r="G20" s="12"/>
      <c r="H20" s="43"/>
      <c r="I20" s="44"/>
      <c r="J20" s="12"/>
      <c r="K20" s="12"/>
    </row>
    <row r="21" spans="1:12" x14ac:dyDescent="0.35">
      <c r="A21" s="12"/>
      <c r="K21" s="12"/>
    </row>
    <row r="22" spans="1:12" x14ac:dyDescent="0.35">
      <c r="A22" s="12"/>
      <c r="B22" s="42" t="s">
        <v>469</v>
      </c>
      <c r="C22" s="12"/>
      <c r="D22" s="12"/>
      <c r="H22" s="42" t="s">
        <v>470</v>
      </c>
      <c r="I22" s="12"/>
      <c r="J22" s="12"/>
    </row>
    <row r="23" spans="1:12" x14ac:dyDescent="0.35">
      <c r="A23" s="12"/>
      <c r="B23" s="12"/>
      <c r="C23" s="12"/>
      <c r="D23" s="12"/>
      <c r="E23" s="12"/>
      <c r="F23" s="47"/>
      <c r="G23" s="47"/>
      <c r="H23" s="12"/>
      <c r="I23" s="12"/>
      <c r="J23" s="12"/>
      <c r="K23" s="12"/>
      <c r="L23" s="47"/>
    </row>
    <row r="24" spans="1:12" x14ac:dyDescent="0.35">
      <c r="A24" s="12"/>
      <c r="B24" s="41" t="s">
        <v>471</v>
      </c>
      <c r="C24" s="12"/>
      <c r="D24" s="12"/>
      <c r="E24" s="12"/>
      <c r="F24" s="47"/>
      <c r="G24" s="47"/>
      <c r="H24" s="41" t="s">
        <v>471</v>
      </c>
      <c r="I24" s="12"/>
      <c r="J24" s="12"/>
      <c r="K24" s="12"/>
      <c r="L24" s="47"/>
    </row>
    <row r="25" spans="1:12" x14ac:dyDescent="0.35">
      <c r="A25" s="12"/>
      <c r="C25" s="50" t="s">
        <v>475</v>
      </c>
      <c r="D25" s="50" t="s">
        <v>476</v>
      </c>
      <c r="E25" s="50" t="s">
        <v>477</v>
      </c>
      <c r="F25" s="50" t="s">
        <v>478</v>
      </c>
      <c r="G25" s="47"/>
      <c r="I25" s="50" t="s">
        <v>475</v>
      </c>
      <c r="J25" s="50" t="s">
        <v>476</v>
      </c>
      <c r="K25" s="50" t="s">
        <v>477</v>
      </c>
      <c r="L25" s="50" t="s">
        <v>478</v>
      </c>
    </row>
    <row r="26" spans="1:12" ht="15.5" x14ac:dyDescent="0.4">
      <c r="A26" s="12"/>
      <c r="B26" s="12" t="s">
        <v>479</v>
      </c>
      <c r="C26" s="10"/>
      <c r="D26" s="10"/>
      <c r="E26" s="10"/>
      <c r="F26" s="10"/>
      <c r="G26" s="47"/>
      <c r="H26" s="12" t="s">
        <v>479</v>
      </c>
      <c r="I26" s="10"/>
      <c r="J26" s="10"/>
      <c r="K26" s="10"/>
      <c r="L26" s="10"/>
    </row>
    <row r="27" spans="1:12" ht="15.5" x14ac:dyDescent="0.4">
      <c r="A27" s="12"/>
      <c r="B27" s="12" t="s">
        <v>480</v>
      </c>
      <c r="C27" s="10"/>
      <c r="D27" s="10"/>
      <c r="E27" s="10"/>
      <c r="F27" s="10"/>
      <c r="G27" s="47"/>
      <c r="H27" s="12" t="s">
        <v>480</v>
      </c>
      <c r="I27" s="10"/>
      <c r="J27" s="10"/>
      <c r="K27" s="10"/>
      <c r="L27" s="10"/>
    </row>
    <row r="28" spans="1:12" ht="15.5" x14ac:dyDescent="0.4">
      <c r="B28" s="12" t="s">
        <v>481</v>
      </c>
      <c r="C28" s="10"/>
      <c r="D28" s="10"/>
      <c r="E28" s="10"/>
      <c r="F28" s="10"/>
      <c r="G28" s="47"/>
      <c r="H28" s="12" t="s">
        <v>481</v>
      </c>
      <c r="I28" s="10"/>
      <c r="J28" s="10"/>
      <c r="K28" s="10"/>
      <c r="L28" s="10"/>
    </row>
    <row r="29" spans="1:12" x14ac:dyDescent="0.35">
      <c r="G29" s="49"/>
      <c r="H29" s="49"/>
      <c r="I29" s="49"/>
    </row>
    <row r="30" spans="1:12" x14ac:dyDescent="0.35">
      <c r="B30" s="52"/>
      <c r="C30" s="49"/>
      <c r="F30" s="48"/>
      <c r="G30" s="47"/>
      <c r="H30" s="47"/>
      <c r="I30" s="49"/>
    </row>
    <row r="31" spans="1:12" x14ac:dyDescent="0.35">
      <c r="B31" s="46" t="s">
        <v>482</v>
      </c>
      <c r="C31" s="47"/>
      <c r="F31" s="47"/>
      <c r="G31" s="47"/>
      <c r="H31" s="47"/>
      <c r="I31" s="49"/>
    </row>
    <row r="32" spans="1:12" x14ac:dyDescent="0.35">
      <c r="B32" s="47"/>
      <c r="C32" s="47"/>
    </row>
    <row r="33" spans="2:3" x14ac:dyDescent="0.35">
      <c r="B33" s="47"/>
      <c r="C33" s="47"/>
    </row>
    <row r="42" spans="2:3" x14ac:dyDescent="0.35">
      <c r="B42" s="46" t="s">
        <v>483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E12" sqref="E12"/>
    </sheetView>
  </sheetViews>
  <sheetFormatPr defaultColWidth="9.1796875" defaultRowHeight="12.5" x14ac:dyDescent="0.25"/>
  <cols>
    <col min="1" max="1" width="13.54296875" style="10" customWidth="1"/>
    <col min="2" max="4" width="9.1796875" style="11"/>
    <col min="5" max="16384" width="9.1796875" style="12"/>
  </cols>
  <sheetData>
    <row r="1" spans="1:4" s="9" customFormat="1" ht="13" x14ac:dyDescent="0.3">
      <c r="A1" s="7" t="s">
        <v>0</v>
      </c>
      <c r="B1" s="8" t="s">
        <v>1</v>
      </c>
      <c r="C1" s="8" t="s">
        <v>2</v>
      </c>
      <c r="D1" s="8" t="s">
        <v>3</v>
      </c>
    </row>
    <row r="2" spans="1:4" x14ac:dyDescent="0.25">
      <c r="A2" s="10">
        <v>1</v>
      </c>
      <c r="B2" s="11">
        <v>0</v>
      </c>
      <c r="C2" s="11">
        <v>0</v>
      </c>
      <c r="D2" s="11">
        <v>0</v>
      </c>
    </row>
    <row r="3" spans="1:4" x14ac:dyDescent="0.25">
      <c r="A3" s="10">
        <v>2</v>
      </c>
      <c r="B3" s="11">
        <v>0</v>
      </c>
      <c r="C3" s="11">
        <v>156</v>
      </c>
      <c r="D3" s="11">
        <v>0</v>
      </c>
    </row>
    <row r="4" spans="1:4" x14ac:dyDescent="0.25">
      <c r="A4" s="10">
        <v>3</v>
      </c>
      <c r="B4" s="11">
        <v>0</v>
      </c>
      <c r="C4" s="11">
        <v>312</v>
      </c>
      <c r="D4" s="11">
        <v>0</v>
      </c>
    </row>
    <row r="5" spans="1:4" x14ac:dyDescent="0.25">
      <c r="A5" s="10">
        <v>4</v>
      </c>
      <c r="B5" s="11">
        <v>0</v>
      </c>
      <c r="C5" s="11">
        <v>468</v>
      </c>
      <c r="D5" s="11">
        <v>0</v>
      </c>
    </row>
    <row r="6" spans="1:4" x14ac:dyDescent="0.25">
      <c r="A6" s="10">
        <v>5</v>
      </c>
      <c r="B6" s="11">
        <v>360</v>
      </c>
      <c r="C6" s="11">
        <v>0</v>
      </c>
      <c r="D6" s="11">
        <v>0</v>
      </c>
    </row>
    <row r="7" spans="1:4" x14ac:dyDescent="0.25">
      <c r="A7" s="10">
        <v>6</v>
      </c>
      <c r="B7" s="11">
        <v>360</v>
      </c>
      <c r="C7" s="11">
        <v>156</v>
      </c>
      <c r="D7" s="11">
        <v>0</v>
      </c>
    </row>
    <row r="8" spans="1:4" x14ac:dyDescent="0.25">
      <c r="A8" s="10">
        <v>7</v>
      </c>
      <c r="B8" s="11">
        <v>360</v>
      </c>
      <c r="C8" s="11">
        <v>312</v>
      </c>
      <c r="D8" s="11">
        <v>0</v>
      </c>
    </row>
    <row r="9" spans="1:4" x14ac:dyDescent="0.25">
      <c r="A9" s="10">
        <v>8</v>
      </c>
      <c r="B9" s="11">
        <v>360</v>
      </c>
      <c r="C9" s="11">
        <v>468</v>
      </c>
      <c r="D9" s="11">
        <v>0</v>
      </c>
    </row>
    <row r="10" spans="1:4" x14ac:dyDescent="0.25">
      <c r="A10" s="10">
        <v>9</v>
      </c>
      <c r="B10" s="11">
        <v>720</v>
      </c>
      <c r="C10" s="11">
        <v>0</v>
      </c>
      <c r="D10" s="11">
        <v>0</v>
      </c>
    </row>
    <row r="11" spans="1:4" x14ac:dyDescent="0.25">
      <c r="A11" s="10">
        <v>10</v>
      </c>
      <c r="B11" s="11">
        <v>720</v>
      </c>
      <c r="C11" s="11">
        <v>156</v>
      </c>
      <c r="D11" s="11">
        <v>0</v>
      </c>
    </row>
    <row r="12" spans="1:4" x14ac:dyDescent="0.25">
      <c r="A12" s="10">
        <v>11</v>
      </c>
      <c r="B12" s="11">
        <v>720</v>
      </c>
      <c r="C12" s="11">
        <v>312</v>
      </c>
      <c r="D12" s="11">
        <v>0</v>
      </c>
    </row>
    <row r="13" spans="1:4" x14ac:dyDescent="0.25">
      <c r="A13" s="10">
        <v>12</v>
      </c>
      <c r="B13" s="11">
        <v>720</v>
      </c>
      <c r="C13" s="11">
        <v>468</v>
      </c>
      <c r="D13" s="11">
        <v>0</v>
      </c>
    </row>
    <row r="14" spans="1:4" x14ac:dyDescent="0.25">
      <c r="A14" s="10">
        <v>13</v>
      </c>
      <c r="B14" s="11">
        <v>1080</v>
      </c>
      <c r="C14" s="11">
        <v>0</v>
      </c>
      <c r="D14" s="11">
        <v>0</v>
      </c>
    </row>
    <row r="15" spans="1:4" x14ac:dyDescent="0.25">
      <c r="A15" s="10">
        <v>14</v>
      </c>
      <c r="B15" s="11">
        <v>1080</v>
      </c>
      <c r="C15" s="11">
        <v>156</v>
      </c>
      <c r="D15" s="11">
        <v>0</v>
      </c>
    </row>
    <row r="16" spans="1:4" x14ac:dyDescent="0.25">
      <c r="A16" s="10">
        <v>15</v>
      </c>
      <c r="B16" s="11">
        <v>1080</v>
      </c>
      <c r="C16" s="11">
        <v>312</v>
      </c>
      <c r="D16" s="11">
        <v>0</v>
      </c>
    </row>
    <row r="17" spans="1:13" x14ac:dyDescent="0.25">
      <c r="A17" s="10">
        <v>16</v>
      </c>
      <c r="B17" s="11">
        <v>1080</v>
      </c>
      <c r="C17" s="11">
        <v>468</v>
      </c>
      <c r="D17" s="11">
        <v>0</v>
      </c>
    </row>
    <row r="18" spans="1:13" x14ac:dyDescent="0.25">
      <c r="A18" s="10">
        <v>17</v>
      </c>
    </row>
    <row r="19" spans="1:13" x14ac:dyDescent="0.25">
      <c r="A19" s="10">
        <v>18</v>
      </c>
      <c r="F19" s="40"/>
      <c r="H19" s="40"/>
    </row>
    <row r="20" spans="1:13" x14ac:dyDescent="0.25">
      <c r="A20" s="10">
        <v>19</v>
      </c>
      <c r="J20" s="40"/>
      <c r="L20" s="43"/>
      <c r="M20" s="44"/>
    </row>
    <row r="21" spans="1:13" x14ac:dyDescent="0.25">
      <c r="A21" s="10">
        <v>20</v>
      </c>
      <c r="J21" s="40"/>
      <c r="L21" s="43"/>
      <c r="M21" s="44"/>
    </row>
    <row r="22" spans="1:13" ht="14.5" x14ac:dyDescent="0.35">
      <c r="A22" s="10">
        <v>21</v>
      </c>
      <c r="F22" s="45"/>
      <c r="G22" s="45"/>
      <c r="H22" s="45"/>
      <c r="I22" s="45"/>
      <c r="J22" s="45"/>
      <c r="K22" s="45"/>
    </row>
    <row r="23" spans="1:13" ht="14.5" x14ac:dyDescent="0.35">
      <c r="A23" s="10">
        <v>22</v>
      </c>
      <c r="F23" s="45"/>
      <c r="G23" s="45"/>
      <c r="H23" s="45"/>
      <c r="I23" s="45"/>
      <c r="J23" s="45"/>
      <c r="K23" s="45"/>
    </row>
    <row r="24" spans="1:13" ht="14.5" x14ac:dyDescent="0.35">
      <c r="A24" s="10">
        <v>23</v>
      </c>
      <c r="F24" s="45"/>
      <c r="G24" s="45"/>
      <c r="H24" s="45"/>
      <c r="I24" s="45"/>
      <c r="J24" s="45"/>
      <c r="K24" s="45"/>
    </row>
    <row r="25" spans="1:13" ht="14.5" x14ac:dyDescent="0.35">
      <c r="A25" s="10">
        <v>24</v>
      </c>
      <c r="F25" s="45"/>
      <c r="G25" s="45"/>
      <c r="H25" s="45"/>
      <c r="I25" s="45"/>
      <c r="J25" s="45"/>
      <c r="K25" s="45"/>
    </row>
    <row r="26" spans="1:13" ht="14.5" x14ac:dyDescent="0.35">
      <c r="A26" s="10">
        <v>25</v>
      </c>
      <c r="F26" s="45"/>
      <c r="G26" s="45"/>
      <c r="H26" s="45"/>
      <c r="I26" s="45"/>
      <c r="J26" s="45"/>
      <c r="K26" s="45"/>
    </row>
    <row r="27" spans="1:13" ht="14.5" x14ac:dyDescent="0.35">
      <c r="A27" s="10">
        <v>26</v>
      </c>
      <c r="F27" s="45"/>
      <c r="G27" s="45"/>
      <c r="H27" s="45"/>
      <c r="I27" s="45"/>
      <c r="J27" s="45"/>
      <c r="K27" s="45"/>
    </row>
    <row r="28" spans="1:13" ht="14.5" x14ac:dyDescent="0.35">
      <c r="A28" s="10">
        <v>27</v>
      </c>
      <c r="F28" s="45"/>
      <c r="G28" s="45"/>
      <c r="H28" s="45"/>
      <c r="I28" s="45"/>
      <c r="J28" s="45"/>
      <c r="K28" s="45"/>
    </row>
    <row r="29" spans="1:13" ht="14.5" x14ac:dyDescent="0.35">
      <c r="A29" s="10">
        <v>28</v>
      </c>
      <c r="F29" s="45"/>
      <c r="G29" s="45"/>
      <c r="H29" s="45"/>
      <c r="I29" s="45"/>
      <c r="J29" s="45"/>
      <c r="K29" s="45"/>
    </row>
    <row r="30" spans="1:13" ht="14.5" x14ac:dyDescent="0.35">
      <c r="A30" s="10">
        <v>29</v>
      </c>
      <c r="F30" s="45"/>
      <c r="G30" s="45"/>
      <c r="H30" s="45"/>
      <c r="I30" s="45"/>
      <c r="J30" s="45"/>
      <c r="K30" s="45"/>
    </row>
    <row r="31" spans="1:13" ht="14.5" x14ac:dyDescent="0.35">
      <c r="A31" s="10">
        <v>30</v>
      </c>
      <c r="F31" s="45"/>
      <c r="G31" s="45"/>
      <c r="H31" s="45"/>
      <c r="I31" s="45"/>
      <c r="J31" s="45"/>
      <c r="K31" s="45"/>
    </row>
    <row r="32" spans="1:13" ht="14.5" x14ac:dyDescent="0.35">
      <c r="A32" s="10">
        <v>31</v>
      </c>
      <c r="F32" s="45"/>
      <c r="G32" s="45"/>
      <c r="H32" s="45"/>
      <c r="I32" s="45"/>
      <c r="J32" s="45"/>
      <c r="K32" s="45"/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10" activePane="bottomLeft" state="frozen"/>
      <selection pane="bottomLeft" activeCell="E17" sqref="E17"/>
    </sheetView>
  </sheetViews>
  <sheetFormatPr defaultColWidth="13.1796875" defaultRowHeight="18.75" customHeight="1" x14ac:dyDescent="0.25"/>
  <cols>
    <col min="1" max="1" width="12.1796875" style="10" customWidth="1"/>
    <col min="2" max="6" width="10.54296875" style="13" customWidth="1"/>
    <col min="7" max="16384" width="13.1796875" style="12"/>
  </cols>
  <sheetData>
    <row r="1" spans="1:6" s="16" customFormat="1" ht="19.5" customHeight="1" x14ac:dyDescent="0.3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361</v>
      </c>
    </row>
    <row r="2" spans="1:6" ht="18.75" customHeight="1" x14ac:dyDescent="0.25">
      <c r="A2" s="10">
        <v>1</v>
      </c>
      <c r="B2" s="13">
        <v>1</v>
      </c>
      <c r="C2" s="13">
        <v>2</v>
      </c>
    </row>
    <row r="3" spans="1:6" ht="18.75" customHeight="1" x14ac:dyDescent="0.25">
      <c r="A3" s="10">
        <v>2</v>
      </c>
      <c r="B3" s="13">
        <v>2</v>
      </c>
      <c r="C3" s="13">
        <v>3</v>
      </c>
    </row>
    <row r="4" spans="1:6" ht="18.75" customHeight="1" x14ac:dyDescent="0.25">
      <c r="A4" s="10">
        <v>3</v>
      </c>
      <c r="B4" s="13">
        <v>3</v>
      </c>
      <c r="C4" s="13">
        <v>4</v>
      </c>
    </row>
    <row r="5" spans="1:6" ht="18.75" customHeight="1" x14ac:dyDescent="0.25">
      <c r="A5" s="10">
        <v>4</v>
      </c>
      <c r="B5" s="13">
        <v>5</v>
      </c>
      <c r="C5" s="13">
        <v>6</v>
      </c>
    </row>
    <row r="6" spans="1:6" ht="18.75" customHeight="1" x14ac:dyDescent="0.25">
      <c r="A6" s="10">
        <v>5</v>
      </c>
      <c r="B6" s="13">
        <v>6</v>
      </c>
      <c r="C6" s="13">
        <v>7</v>
      </c>
    </row>
    <row r="7" spans="1:6" ht="18.75" customHeight="1" x14ac:dyDescent="0.25">
      <c r="A7" s="10">
        <v>6</v>
      </c>
      <c r="B7" s="13">
        <v>7</v>
      </c>
      <c r="C7" s="13">
        <v>8</v>
      </c>
    </row>
    <row r="8" spans="1:6" ht="18.75" customHeight="1" x14ac:dyDescent="0.25">
      <c r="A8" s="10">
        <v>7</v>
      </c>
      <c r="B8" s="13">
        <v>9</v>
      </c>
      <c r="C8" s="13">
        <v>10</v>
      </c>
    </row>
    <row r="9" spans="1:6" ht="18.75" customHeight="1" x14ac:dyDescent="0.25">
      <c r="A9" s="10">
        <v>8</v>
      </c>
      <c r="B9" s="13">
        <v>10</v>
      </c>
      <c r="C9" s="13">
        <v>11</v>
      </c>
    </row>
    <row r="10" spans="1:6" ht="18.75" customHeight="1" x14ac:dyDescent="0.25">
      <c r="A10" s="10">
        <v>9</v>
      </c>
      <c r="B10" s="13">
        <v>11</v>
      </c>
      <c r="C10" s="13">
        <v>12</v>
      </c>
    </row>
    <row r="11" spans="1:6" ht="18.75" customHeight="1" x14ac:dyDescent="0.25">
      <c r="A11" s="10">
        <v>10</v>
      </c>
      <c r="B11" s="13">
        <v>13</v>
      </c>
      <c r="C11" s="13">
        <v>14</v>
      </c>
    </row>
    <row r="12" spans="1:6" ht="18.75" customHeight="1" x14ac:dyDescent="0.25">
      <c r="A12" s="10">
        <v>11</v>
      </c>
      <c r="B12" s="13">
        <v>14</v>
      </c>
      <c r="C12" s="13">
        <v>15</v>
      </c>
    </row>
    <row r="13" spans="1:6" ht="18.75" customHeight="1" x14ac:dyDescent="0.25">
      <c r="A13" s="10">
        <v>12</v>
      </c>
      <c r="B13" s="13">
        <v>15</v>
      </c>
      <c r="C13" s="13">
        <v>16</v>
      </c>
    </row>
    <row r="14" spans="1:6" ht="18.75" customHeight="1" x14ac:dyDescent="0.25">
      <c r="A14" s="10">
        <v>13</v>
      </c>
      <c r="B14" s="13">
        <v>2</v>
      </c>
      <c r="C14" s="13">
        <v>6</v>
      </c>
    </row>
    <row r="15" spans="1:6" ht="18.75" customHeight="1" x14ac:dyDescent="0.25">
      <c r="A15" s="10">
        <v>14</v>
      </c>
      <c r="B15" s="13">
        <v>3</v>
      </c>
      <c r="C15" s="13">
        <v>7</v>
      </c>
    </row>
    <row r="16" spans="1:6" ht="18.75" customHeight="1" x14ac:dyDescent="0.25">
      <c r="A16" s="10">
        <v>15</v>
      </c>
      <c r="B16" s="13">
        <v>4</v>
      </c>
      <c r="C16" s="13">
        <v>8</v>
      </c>
    </row>
    <row r="17" spans="1:3" ht="18.75" customHeight="1" x14ac:dyDescent="0.25">
      <c r="A17" s="10">
        <v>16</v>
      </c>
      <c r="B17" s="13">
        <v>6</v>
      </c>
      <c r="C17" s="13">
        <v>10</v>
      </c>
    </row>
    <row r="18" spans="1:3" ht="18.75" customHeight="1" x14ac:dyDescent="0.25">
      <c r="A18" s="10">
        <v>17</v>
      </c>
      <c r="B18" s="13">
        <v>7</v>
      </c>
      <c r="C18" s="13">
        <v>11</v>
      </c>
    </row>
    <row r="19" spans="1:3" ht="18.75" customHeight="1" x14ac:dyDescent="0.25">
      <c r="A19" s="10">
        <v>18</v>
      </c>
      <c r="B19" s="13">
        <v>8</v>
      </c>
      <c r="C19" s="13">
        <v>12</v>
      </c>
    </row>
    <row r="20" spans="1:3" ht="18.75" customHeight="1" x14ac:dyDescent="0.25">
      <c r="A20" s="10">
        <v>19</v>
      </c>
      <c r="B20" s="13">
        <v>10</v>
      </c>
      <c r="C20" s="13">
        <v>14</v>
      </c>
    </row>
    <row r="21" spans="1:3" ht="18.75" customHeight="1" x14ac:dyDescent="0.25">
      <c r="A21" s="10">
        <v>20</v>
      </c>
      <c r="B21" s="13">
        <v>11</v>
      </c>
      <c r="C21" s="13">
        <v>15</v>
      </c>
    </row>
    <row r="22" spans="1:3" ht="18.75" customHeight="1" x14ac:dyDescent="0.25">
      <c r="A22" s="10">
        <v>21</v>
      </c>
      <c r="B22" s="13">
        <v>12</v>
      </c>
      <c r="C22" s="13">
        <v>16</v>
      </c>
    </row>
    <row r="23" spans="1:3" ht="18.75" customHeight="1" x14ac:dyDescent="0.25">
      <c r="A23" s="10">
        <v>22</v>
      </c>
    </row>
    <row r="24" spans="1:3" ht="18.75" customHeight="1" x14ac:dyDescent="0.25">
      <c r="A24" s="10">
        <v>23</v>
      </c>
    </row>
    <row r="25" spans="1:3" ht="18.75" customHeight="1" x14ac:dyDescent="0.25">
      <c r="A25" s="10">
        <v>24</v>
      </c>
    </row>
    <row r="26" spans="1:3" ht="18.75" customHeight="1" x14ac:dyDescent="0.25">
      <c r="A26" s="10">
        <v>25</v>
      </c>
    </row>
    <row r="27" spans="1:3" ht="18.75" customHeight="1" x14ac:dyDescent="0.25">
      <c r="A27" s="10">
        <v>26</v>
      </c>
    </row>
    <row r="28" spans="1:3" ht="18.75" customHeight="1" x14ac:dyDescent="0.25">
      <c r="A28" s="10">
        <v>27</v>
      </c>
    </row>
    <row r="29" spans="1:3" ht="18.75" customHeight="1" x14ac:dyDescent="0.25">
      <c r="A29" s="10">
        <v>28</v>
      </c>
    </row>
    <row r="30" spans="1:3" ht="18.75" customHeight="1" x14ac:dyDescent="0.25">
      <c r="A30" s="10">
        <v>29</v>
      </c>
    </row>
    <row r="31" spans="1:3" ht="18.75" customHeight="1" x14ac:dyDescent="0.25">
      <c r="A31" s="10">
        <v>30</v>
      </c>
    </row>
    <row r="32" spans="1:3" ht="18.75" customHeight="1" x14ac:dyDescent="0.25">
      <c r="A32" s="10">
        <v>31</v>
      </c>
    </row>
    <row r="33" spans="1:1" ht="18.75" customHeight="1" x14ac:dyDescent="0.25">
      <c r="A33" s="10">
        <v>32</v>
      </c>
    </row>
    <row r="34" spans="1:1" ht="18.75" customHeight="1" x14ac:dyDescent="0.25">
      <c r="A34" s="10">
        <v>33</v>
      </c>
    </row>
    <row r="35" spans="1:1" ht="18.75" customHeight="1" x14ac:dyDescent="0.25">
      <c r="A35" s="10">
        <v>34</v>
      </c>
    </row>
    <row r="36" spans="1:1" ht="18.75" customHeight="1" x14ac:dyDescent="0.25">
      <c r="A36" s="10">
        <v>35</v>
      </c>
    </row>
    <row r="37" spans="1:1" ht="18.75" customHeight="1" x14ac:dyDescent="0.25">
      <c r="A37" s="10">
        <v>36</v>
      </c>
    </row>
    <row r="38" spans="1:1" ht="18.75" customHeight="1" x14ac:dyDescent="0.25">
      <c r="A38" s="10">
        <v>37</v>
      </c>
    </row>
    <row r="39" spans="1:1" ht="18.75" customHeight="1" x14ac:dyDescent="0.25">
      <c r="A39" s="10">
        <v>38</v>
      </c>
    </row>
    <row r="40" spans="1:1" ht="18.75" customHeight="1" x14ac:dyDescent="0.25">
      <c r="A40" s="10">
        <v>39</v>
      </c>
    </row>
    <row r="41" spans="1:1" ht="18.75" customHeight="1" x14ac:dyDescent="0.25">
      <c r="A41" s="10">
        <v>40</v>
      </c>
    </row>
    <row r="42" spans="1:1" ht="18.75" customHeight="1" x14ac:dyDescent="0.25">
      <c r="A42" s="10">
        <v>41</v>
      </c>
    </row>
    <row r="43" spans="1:1" ht="18.75" customHeight="1" x14ac:dyDescent="0.25">
      <c r="A43" s="10">
        <v>42</v>
      </c>
    </row>
    <row r="44" spans="1:1" ht="18.75" customHeight="1" x14ac:dyDescent="0.25">
      <c r="A44" s="10">
        <v>43</v>
      </c>
    </row>
    <row r="45" spans="1:1" ht="18.75" customHeight="1" x14ac:dyDescent="0.25">
      <c r="A45" s="10">
        <v>44</v>
      </c>
    </row>
    <row r="46" spans="1:1" ht="18.75" customHeight="1" x14ac:dyDescent="0.25">
      <c r="A46" s="10">
        <v>45</v>
      </c>
    </row>
    <row r="47" spans="1:1" ht="18.75" customHeight="1" x14ac:dyDescent="0.25">
      <c r="A47" s="10">
        <v>46</v>
      </c>
    </row>
    <row r="48" spans="1:1" ht="18.75" customHeight="1" x14ac:dyDescent="0.25">
      <c r="A48" s="10">
        <v>47</v>
      </c>
    </row>
    <row r="49" spans="1:1" ht="18.75" customHeight="1" x14ac:dyDescent="0.25">
      <c r="A49" s="10">
        <v>48</v>
      </c>
    </row>
    <row r="50" spans="1:1" ht="18.75" customHeight="1" x14ac:dyDescent="0.25">
      <c r="A50" s="10">
        <v>49</v>
      </c>
    </row>
    <row r="51" spans="1:1" ht="18.75" customHeight="1" x14ac:dyDescent="0.25">
      <c r="A51" s="10">
        <v>50</v>
      </c>
    </row>
    <row r="52" spans="1:1" ht="18.75" customHeight="1" x14ac:dyDescent="0.25">
      <c r="A52" s="10">
        <v>51</v>
      </c>
    </row>
    <row r="53" spans="1:1" ht="18.75" customHeight="1" x14ac:dyDescent="0.25">
      <c r="A53" s="10">
        <v>52</v>
      </c>
    </row>
    <row r="54" spans="1:1" ht="18.75" customHeight="1" x14ac:dyDescent="0.25">
      <c r="A54" s="10">
        <v>53</v>
      </c>
    </row>
    <row r="55" spans="1:1" ht="18.75" customHeight="1" x14ac:dyDescent="0.25">
      <c r="A55" s="10">
        <v>54</v>
      </c>
    </row>
    <row r="56" spans="1:1" ht="18.75" customHeight="1" x14ac:dyDescent="0.25">
      <c r="A56" s="10">
        <v>55</v>
      </c>
    </row>
    <row r="57" spans="1:1" ht="18.75" customHeight="1" x14ac:dyDescent="0.25">
      <c r="A57" s="10">
        <v>56</v>
      </c>
    </row>
    <row r="58" spans="1:1" ht="18.75" customHeight="1" x14ac:dyDescent="0.25">
      <c r="A58" s="10">
        <v>57</v>
      </c>
    </row>
    <row r="59" spans="1:1" ht="18.75" customHeight="1" x14ac:dyDescent="0.25">
      <c r="A59" s="10">
        <v>58</v>
      </c>
    </row>
    <row r="60" spans="1:1" ht="18.75" customHeight="1" x14ac:dyDescent="0.25">
      <c r="A60" s="10">
        <v>59</v>
      </c>
    </row>
    <row r="61" spans="1:1" ht="18.75" customHeight="1" x14ac:dyDescent="0.25">
      <c r="A61" s="10">
        <v>60</v>
      </c>
    </row>
    <row r="62" spans="1:1" ht="18.75" customHeight="1" x14ac:dyDescent="0.25">
      <c r="A62" s="10">
        <v>61</v>
      </c>
    </row>
    <row r="63" spans="1:1" ht="18.75" customHeight="1" x14ac:dyDescent="0.25">
      <c r="A63" s="10">
        <v>62</v>
      </c>
    </row>
    <row r="64" spans="1:1" ht="18.75" customHeight="1" x14ac:dyDescent="0.25">
      <c r="A64" s="10">
        <v>63</v>
      </c>
    </row>
    <row r="65" spans="1:1" ht="18.75" customHeight="1" x14ac:dyDescent="0.25">
      <c r="A65" s="10">
        <v>64</v>
      </c>
    </row>
    <row r="66" spans="1:1" ht="18.75" customHeight="1" x14ac:dyDescent="0.25">
      <c r="A66" s="10">
        <v>65</v>
      </c>
    </row>
    <row r="67" spans="1:1" ht="18.75" customHeight="1" x14ac:dyDescent="0.25">
      <c r="A67" s="10">
        <v>66</v>
      </c>
    </row>
    <row r="68" spans="1:1" ht="18.75" customHeight="1" x14ac:dyDescent="0.25">
      <c r="A68" s="10">
        <v>67</v>
      </c>
    </row>
    <row r="69" spans="1:1" ht="18.75" customHeight="1" x14ac:dyDescent="0.25">
      <c r="A69" s="10">
        <v>68</v>
      </c>
    </row>
    <row r="70" spans="1:1" ht="18.75" customHeight="1" x14ac:dyDescent="0.25">
      <c r="A70" s="10">
        <v>69</v>
      </c>
    </row>
    <row r="71" spans="1:1" ht="18.75" customHeight="1" x14ac:dyDescent="0.25">
      <c r="A71" s="10">
        <v>70</v>
      </c>
    </row>
    <row r="72" spans="1:1" ht="18.75" customHeight="1" x14ac:dyDescent="0.25">
      <c r="A72" s="10">
        <v>71</v>
      </c>
    </row>
    <row r="73" spans="1:1" ht="18.75" customHeight="1" x14ac:dyDescent="0.25">
      <c r="A73" s="10">
        <v>72</v>
      </c>
    </row>
    <row r="74" spans="1:1" ht="18.75" customHeight="1" x14ac:dyDescent="0.25">
      <c r="A74" s="10">
        <v>73</v>
      </c>
    </row>
    <row r="75" spans="1:1" ht="18.75" customHeight="1" x14ac:dyDescent="0.25">
      <c r="A75" s="10">
        <v>74</v>
      </c>
    </row>
    <row r="76" spans="1:1" ht="18.75" customHeight="1" x14ac:dyDescent="0.25">
      <c r="A76" s="10">
        <v>75</v>
      </c>
    </row>
    <row r="77" spans="1:1" ht="18.75" customHeight="1" x14ac:dyDescent="0.25">
      <c r="A77" s="10">
        <v>76</v>
      </c>
    </row>
    <row r="78" spans="1:1" ht="18.75" customHeight="1" x14ac:dyDescent="0.25">
      <c r="A78" s="10">
        <v>77</v>
      </c>
    </row>
    <row r="79" spans="1:1" ht="18.75" customHeight="1" x14ac:dyDescent="0.25">
      <c r="A79" s="10">
        <v>78</v>
      </c>
    </row>
    <row r="80" spans="1:1" ht="18.75" customHeight="1" x14ac:dyDescent="0.25">
      <c r="A80" s="10">
        <v>79</v>
      </c>
    </row>
    <row r="81" spans="1:1" ht="18.75" customHeight="1" x14ac:dyDescent="0.25">
      <c r="A81" s="10">
        <v>80</v>
      </c>
    </row>
    <row r="82" spans="1:1" ht="18.75" customHeight="1" x14ac:dyDescent="0.25">
      <c r="A82" s="10">
        <v>81</v>
      </c>
    </row>
    <row r="83" spans="1:1" ht="18.75" customHeight="1" x14ac:dyDescent="0.25">
      <c r="A83" s="10">
        <v>82</v>
      </c>
    </row>
    <row r="84" spans="1:1" ht="18.75" customHeight="1" x14ac:dyDescent="0.25">
      <c r="A84" s="10">
        <v>83</v>
      </c>
    </row>
    <row r="85" spans="1:1" ht="18.75" customHeight="1" x14ac:dyDescent="0.25">
      <c r="A85" s="10">
        <v>84</v>
      </c>
    </row>
    <row r="86" spans="1:1" ht="18.75" customHeight="1" x14ac:dyDescent="0.25">
      <c r="A86" s="10">
        <v>85</v>
      </c>
    </row>
    <row r="87" spans="1:1" ht="18.75" customHeight="1" x14ac:dyDescent="0.25">
      <c r="A87" s="10">
        <v>86</v>
      </c>
    </row>
    <row r="88" spans="1:1" ht="18.75" customHeight="1" x14ac:dyDescent="0.25">
      <c r="A88" s="10">
        <v>87</v>
      </c>
    </row>
    <row r="89" spans="1:1" ht="18.75" customHeight="1" x14ac:dyDescent="0.25">
      <c r="A89" s="10">
        <v>88</v>
      </c>
    </row>
    <row r="90" spans="1:1" ht="18.75" customHeight="1" x14ac:dyDescent="0.25">
      <c r="A90" s="10">
        <v>89</v>
      </c>
    </row>
    <row r="91" spans="1:1" ht="18.75" customHeight="1" x14ac:dyDescent="0.25">
      <c r="A91" s="10">
        <v>90</v>
      </c>
    </row>
    <row r="92" spans="1:1" ht="18.75" customHeight="1" x14ac:dyDescent="0.25">
      <c r="A92" s="10">
        <v>91</v>
      </c>
    </row>
    <row r="93" spans="1:1" ht="18.75" customHeight="1" x14ac:dyDescent="0.25">
      <c r="A93" s="10">
        <v>92</v>
      </c>
    </row>
    <row r="94" spans="1:1" ht="18.75" customHeight="1" x14ac:dyDescent="0.25">
      <c r="A94" s="10">
        <v>93</v>
      </c>
    </row>
    <row r="95" spans="1:1" ht="18.75" customHeight="1" x14ac:dyDescent="0.25">
      <c r="A95" s="10">
        <v>94</v>
      </c>
    </row>
    <row r="96" spans="1:1" ht="18.75" customHeight="1" x14ac:dyDescent="0.25">
      <c r="A96" s="10">
        <v>95</v>
      </c>
    </row>
    <row r="97" spans="1:1" ht="18.75" customHeight="1" x14ac:dyDescent="0.25">
      <c r="A97" s="10">
        <v>96</v>
      </c>
    </row>
    <row r="98" spans="1:1" ht="18.75" customHeight="1" x14ac:dyDescent="0.25">
      <c r="A98" s="10">
        <v>97</v>
      </c>
    </row>
    <row r="99" spans="1:1" ht="18.75" customHeight="1" x14ac:dyDescent="0.25">
      <c r="A99" s="10">
        <v>98</v>
      </c>
    </row>
    <row r="100" spans="1:1" ht="18.75" customHeight="1" x14ac:dyDescent="0.25">
      <c r="A100" s="10">
        <v>99</v>
      </c>
    </row>
    <row r="101" spans="1:1" ht="18.75" customHeight="1" x14ac:dyDescent="0.25">
      <c r="A101" s="10">
        <v>100</v>
      </c>
    </row>
    <row r="102" spans="1:1" ht="18.75" customHeight="1" x14ac:dyDescent="0.25">
      <c r="A102" s="10">
        <v>101</v>
      </c>
    </row>
    <row r="103" spans="1:1" ht="18.75" customHeight="1" x14ac:dyDescent="0.25">
      <c r="A103" s="10">
        <v>102</v>
      </c>
    </row>
    <row r="104" spans="1:1" ht="18.75" customHeight="1" x14ac:dyDescent="0.25">
      <c r="A104" s="10">
        <v>103</v>
      </c>
    </row>
    <row r="105" spans="1:1" ht="18.75" customHeight="1" x14ac:dyDescent="0.25">
      <c r="A105" s="10">
        <v>104</v>
      </c>
    </row>
    <row r="106" spans="1:1" ht="18.75" customHeight="1" x14ac:dyDescent="0.25">
      <c r="A106" s="10">
        <v>105</v>
      </c>
    </row>
    <row r="107" spans="1:1" ht="18.75" customHeight="1" x14ac:dyDescent="0.25">
      <c r="A107" s="10">
        <v>106</v>
      </c>
    </row>
    <row r="108" spans="1:1" ht="18.75" customHeight="1" x14ac:dyDescent="0.25">
      <c r="A108" s="10">
        <v>107</v>
      </c>
    </row>
    <row r="109" spans="1:1" ht="18.75" customHeight="1" x14ac:dyDescent="0.25">
      <c r="A109" s="10">
        <v>108</v>
      </c>
    </row>
    <row r="110" spans="1:1" ht="18.75" customHeight="1" x14ac:dyDescent="0.25">
      <c r="A110" s="10">
        <v>109</v>
      </c>
    </row>
    <row r="111" spans="1:1" ht="18.75" customHeight="1" x14ac:dyDescent="0.25">
      <c r="A111" s="10">
        <v>110</v>
      </c>
    </row>
    <row r="112" spans="1:1" ht="18.75" customHeight="1" x14ac:dyDescent="0.25">
      <c r="A112" s="10">
        <v>111</v>
      </c>
    </row>
    <row r="113" spans="1:1" ht="18.75" customHeight="1" x14ac:dyDescent="0.25">
      <c r="A113" s="10">
        <v>112</v>
      </c>
    </row>
    <row r="114" spans="1:1" ht="18.75" customHeight="1" x14ac:dyDescent="0.25">
      <c r="A114" s="10">
        <v>113</v>
      </c>
    </row>
    <row r="115" spans="1:1" ht="18.75" customHeight="1" x14ac:dyDescent="0.25">
      <c r="A115" s="10">
        <v>114</v>
      </c>
    </row>
    <row r="116" spans="1:1" ht="18.75" customHeight="1" x14ac:dyDescent="0.25">
      <c r="A116" s="10">
        <v>115</v>
      </c>
    </row>
    <row r="117" spans="1:1" ht="18.75" customHeight="1" x14ac:dyDescent="0.25">
      <c r="A117" s="10">
        <v>116</v>
      </c>
    </row>
    <row r="118" spans="1:1" ht="18.75" customHeight="1" x14ac:dyDescent="0.25">
      <c r="A118" s="10">
        <v>117</v>
      </c>
    </row>
    <row r="119" spans="1:1" ht="18.75" customHeight="1" x14ac:dyDescent="0.25">
      <c r="A119" s="10">
        <v>118</v>
      </c>
    </row>
    <row r="120" spans="1:1" ht="18.75" customHeight="1" x14ac:dyDescent="0.25">
      <c r="A120" s="10">
        <v>119</v>
      </c>
    </row>
    <row r="121" spans="1:1" ht="18.75" customHeight="1" x14ac:dyDescent="0.25">
      <c r="A121" s="10">
        <v>120</v>
      </c>
    </row>
    <row r="122" spans="1:1" ht="18.75" customHeight="1" x14ac:dyDescent="0.25">
      <c r="A122" s="10">
        <v>121</v>
      </c>
    </row>
    <row r="123" spans="1:1" ht="18.75" customHeight="1" x14ac:dyDescent="0.25">
      <c r="A123" s="10">
        <v>122</v>
      </c>
    </row>
    <row r="124" spans="1:1" ht="18.75" customHeight="1" x14ac:dyDescent="0.25">
      <c r="A124" s="10">
        <v>123</v>
      </c>
    </row>
    <row r="125" spans="1:1" ht="18.75" customHeight="1" x14ac:dyDescent="0.25">
      <c r="A125" s="10">
        <v>124</v>
      </c>
    </row>
    <row r="126" spans="1:1" ht="18.75" customHeight="1" x14ac:dyDescent="0.25">
      <c r="A126" s="10">
        <v>125</v>
      </c>
    </row>
    <row r="127" spans="1:1" ht="18.75" customHeight="1" x14ac:dyDescent="0.25">
      <c r="A127" s="10">
        <v>126</v>
      </c>
    </row>
    <row r="128" spans="1:1" ht="18.75" customHeight="1" x14ac:dyDescent="0.25">
      <c r="A128" s="10">
        <v>127</v>
      </c>
    </row>
    <row r="129" spans="1:1" ht="18.75" customHeight="1" x14ac:dyDescent="0.25">
      <c r="A129" s="10">
        <v>128</v>
      </c>
    </row>
    <row r="130" spans="1:1" ht="18.75" customHeight="1" x14ac:dyDescent="0.25">
      <c r="A130" s="10">
        <v>129</v>
      </c>
    </row>
    <row r="131" spans="1:1" ht="18.75" customHeight="1" x14ac:dyDescent="0.25">
      <c r="A131" s="10">
        <v>130</v>
      </c>
    </row>
    <row r="132" spans="1:1" ht="18.75" customHeight="1" x14ac:dyDescent="0.25">
      <c r="A132" s="10">
        <v>131</v>
      </c>
    </row>
    <row r="133" spans="1:1" ht="18.75" customHeight="1" x14ac:dyDescent="0.25">
      <c r="A133" s="10">
        <v>132</v>
      </c>
    </row>
    <row r="134" spans="1:1" ht="18.75" customHeight="1" x14ac:dyDescent="0.25">
      <c r="A134" s="10">
        <v>133</v>
      </c>
    </row>
    <row r="135" spans="1:1" ht="18.75" customHeight="1" x14ac:dyDescent="0.25">
      <c r="A135" s="10">
        <v>134</v>
      </c>
    </row>
    <row r="136" spans="1:1" ht="18.75" customHeight="1" x14ac:dyDescent="0.25">
      <c r="A136" s="10">
        <v>135</v>
      </c>
    </row>
    <row r="137" spans="1:1" ht="18.75" customHeight="1" x14ac:dyDescent="0.25">
      <c r="A137" s="10">
        <v>136</v>
      </c>
    </row>
    <row r="138" spans="1:1" ht="18.75" customHeight="1" x14ac:dyDescent="0.25">
      <c r="A138" s="10">
        <v>137</v>
      </c>
    </row>
    <row r="139" spans="1:1" ht="18.75" customHeight="1" x14ac:dyDescent="0.25">
      <c r="A139" s="10">
        <v>138</v>
      </c>
    </row>
    <row r="140" spans="1:1" ht="18.75" customHeight="1" x14ac:dyDescent="0.25">
      <c r="A140" s="10">
        <v>139</v>
      </c>
    </row>
    <row r="141" spans="1:1" ht="18.75" customHeight="1" x14ac:dyDescent="0.25">
      <c r="A141" s="10">
        <v>140</v>
      </c>
    </row>
    <row r="142" spans="1:1" ht="18.75" customHeight="1" x14ac:dyDescent="0.25">
      <c r="A142" s="10">
        <v>141</v>
      </c>
    </row>
    <row r="143" spans="1:1" ht="18.75" customHeight="1" x14ac:dyDescent="0.25">
      <c r="A143" s="10">
        <v>142</v>
      </c>
    </row>
    <row r="144" spans="1:1" ht="18.75" customHeight="1" x14ac:dyDescent="0.25">
      <c r="A144" s="10">
        <v>143</v>
      </c>
    </row>
    <row r="145" spans="1:1" ht="18.75" customHeight="1" x14ac:dyDescent="0.25">
      <c r="A145" s="10">
        <v>144</v>
      </c>
    </row>
    <row r="146" spans="1:1" ht="18.75" customHeight="1" x14ac:dyDescent="0.25">
      <c r="A146" s="10">
        <v>145</v>
      </c>
    </row>
    <row r="147" spans="1:1" ht="18.75" customHeight="1" x14ac:dyDescent="0.25">
      <c r="A147" s="10">
        <v>146</v>
      </c>
    </row>
    <row r="148" spans="1:1" ht="18.75" customHeight="1" x14ac:dyDescent="0.25">
      <c r="A148" s="10">
        <v>147</v>
      </c>
    </row>
    <row r="149" spans="1:1" ht="18.75" customHeight="1" x14ac:dyDescent="0.25">
      <c r="A149" s="10">
        <v>148</v>
      </c>
    </row>
    <row r="150" spans="1:1" ht="18.75" customHeight="1" x14ac:dyDescent="0.25">
      <c r="A150" s="10">
        <v>149</v>
      </c>
    </row>
    <row r="151" spans="1:1" ht="18.75" customHeight="1" x14ac:dyDescent="0.25">
      <c r="A151" s="10">
        <v>150</v>
      </c>
    </row>
    <row r="152" spans="1:1" ht="18.75" customHeight="1" x14ac:dyDescent="0.25">
      <c r="A152" s="10">
        <v>151</v>
      </c>
    </row>
    <row r="153" spans="1:1" ht="18.75" customHeight="1" x14ac:dyDescent="0.25">
      <c r="A153" s="10">
        <v>152</v>
      </c>
    </row>
    <row r="154" spans="1:1" ht="18.75" customHeight="1" x14ac:dyDescent="0.25">
      <c r="A154" s="10">
        <v>153</v>
      </c>
    </row>
    <row r="155" spans="1:1" ht="18.75" customHeight="1" x14ac:dyDescent="0.25">
      <c r="A155" s="10">
        <v>154</v>
      </c>
    </row>
    <row r="156" spans="1:1" ht="18.75" customHeight="1" x14ac:dyDescent="0.25">
      <c r="A156" s="10">
        <v>155</v>
      </c>
    </row>
    <row r="157" spans="1:1" ht="18.75" customHeight="1" x14ac:dyDescent="0.25">
      <c r="A157" s="10">
        <v>156</v>
      </c>
    </row>
    <row r="158" spans="1:1" ht="18.75" customHeight="1" x14ac:dyDescent="0.25">
      <c r="A158" s="10">
        <v>157</v>
      </c>
    </row>
    <row r="159" spans="1:1" ht="18.75" customHeight="1" x14ac:dyDescent="0.25">
      <c r="A159" s="10">
        <v>158</v>
      </c>
    </row>
    <row r="160" spans="1:1" ht="18.75" customHeight="1" x14ac:dyDescent="0.25">
      <c r="A160" s="10">
        <v>159</v>
      </c>
    </row>
    <row r="161" spans="1:1" ht="18.75" customHeight="1" x14ac:dyDescent="0.25">
      <c r="A161" s="10">
        <v>160</v>
      </c>
    </row>
    <row r="162" spans="1:1" ht="18.75" customHeight="1" x14ac:dyDescent="0.25">
      <c r="A162" s="10">
        <v>161</v>
      </c>
    </row>
    <row r="163" spans="1:1" ht="18.75" customHeight="1" x14ac:dyDescent="0.25">
      <c r="A163" s="10">
        <v>162</v>
      </c>
    </row>
    <row r="164" spans="1:1" ht="18.75" customHeight="1" x14ac:dyDescent="0.25">
      <c r="A164" s="10">
        <v>163</v>
      </c>
    </row>
    <row r="165" spans="1:1" ht="18.75" customHeight="1" x14ac:dyDescent="0.25">
      <c r="A165" s="10">
        <v>164</v>
      </c>
    </row>
    <row r="166" spans="1:1" ht="18.75" customHeight="1" x14ac:dyDescent="0.25">
      <c r="A166" s="10">
        <v>165</v>
      </c>
    </row>
    <row r="167" spans="1:1" ht="18.75" customHeight="1" x14ac:dyDescent="0.25">
      <c r="A167" s="10">
        <v>166</v>
      </c>
    </row>
    <row r="168" spans="1:1" ht="18.75" customHeight="1" x14ac:dyDescent="0.25">
      <c r="A168" s="10">
        <v>167</v>
      </c>
    </row>
    <row r="169" spans="1:1" ht="18.75" customHeight="1" x14ac:dyDescent="0.25">
      <c r="A169" s="10">
        <v>168</v>
      </c>
    </row>
    <row r="170" spans="1:1" ht="18.75" customHeight="1" x14ac:dyDescent="0.25">
      <c r="A170" s="10">
        <v>169</v>
      </c>
    </row>
    <row r="171" spans="1:1" ht="18.75" customHeight="1" x14ac:dyDescent="0.25">
      <c r="A171" s="10">
        <v>170</v>
      </c>
    </row>
    <row r="172" spans="1:1" ht="18.75" customHeight="1" x14ac:dyDescent="0.25">
      <c r="A172" s="10">
        <v>171</v>
      </c>
    </row>
    <row r="173" spans="1:1" ht="18.75" customHeight="1" x14ac:dyDescent="0.25">
      <c r="A173" s="10">
        <v>172</v>
      </c>
    </row>
    <row r="174" spans="1:1" ht="18.75" customHeight="1" x14ac:dyDescent="0.25">
      <c r="A174" s="10">
        <v>173</v>
      </c>
    </row>
    <row r="175" spans="1:1" ht="18.75" customHeight="1" x14ac:dyDescent="0.25">
      <c r="A175" s="10">
        <v>174</v>
      </c>
    </row>
    <row r="176" spans="1:1" ht="18.75" customHeight="1" x14ac:dyDescent="0.25">
      <c r="A176" s="10">
        <v>175</v>
      </c>
    </row>
    <row r="177" spans="1:1" ht="18.75" customHeight="1" x14ac:dyDescent="0.25">
      <c r="A177" s="10">
        <v>176</v>
      </c>
    </row>
    <row r="178" spans="1:1" ht="18.75" customHeight="1" x14ac:dyDescent="0.25">
      <c r="A178" s="10">
        <v>177</v>
      </c>
    </row>
    <row r="179" spans="1:1" ht="18.75" customHeight="1" x14ac:dyDescent="0.25">
      <c r="A179" s="10">
        <v>178</v>
      </c>
    </row>
    <row r="180" spans="1:1" ht="18.75" customHeight="1" x14ac:dyDescent="0.25">
      <c r="A180" s="10">
        <v>179</v>
      </c>
    </row>
    <row r="181" spans="1:1" ht="18.75" customHeight="1" x14ac:dyDescent="0.25">
      <c r="A181" s="10">
        <v>180</v>
      </c>
    </row>
    <row r="182" spans="1:1" ht="18.75" customHeight="1" x14ac:dyDescent="0.25">
      <c r="A182" s="10">
        <v>181</v>
      </c>
    </row>
    <row r="183" spans="1:1" ht="18.75" customHeight="1" x14ac:dyDescent="0.25">
      <c r="A183" s="10">
        <v>182</v>
      </c>
    </row>
    <row r="184" spans="1:1" ht="18.75" customHeight="1" x14ac:dyDescent="0.25">
      <c r="A184" s="10">
        <v>183</v>
      </c>
    </row>
    <row r="185" spans="1:1" ht="18.75" customHeight="1" x14ac:dyDescent="0.25">
      <c r="A185" s="10">
        <v>184</v>
      </c>
    </row>
    <row r="186" spans="1:1" ht="18.75" customHeight="1" x14ac:dyDescent="0.25">
      <c r="A186" s="10">
        <v>185</v>
      </c>
    </row>
    <row r="187" spans="1:1" ht="18.75" customHeight="1" x14ac:dyDescent="0.25">
      <c r="A187" s="10">
        <v>186</v>
      </c>
    </row>
    <row r="188" spans="1:1" ht="18.75" customHeight="1" x14ac:dyDescent="0.25">
      <c r="A188" s="10">
        <v>187</v>
      </c>
    </row>
    <row r="189" spans="1:1" ht="18.75" customHeight="1" x14ac:dyDescent="0.25">
      <c r="A189" s="10">
        <v>188</v>
      </c>
    </row>
    <row r="190" spans="1:1" ht="18.75" customHeight="1" x14ac:dyDescent="0.25">
      <c r="A190" s="10">
        <v>189</v>
      </c>
    </row>
    <row r="191" spans="1:1" ht="18.75" customHeight="1" x14ac:dyDescent="0.25">
      <c r="A191" s="10">
        <v>190</v>
      </c>
    </row>
    <row r="192" spans="1:1" ht="18.75" customHeight="1" x14ac:dyDescent="0.25">
      <c r="A192" s="10">
        <v>191</v>
      </c>
    </row>
    <row r="193" spans="1:1" ht="18.75" customHeight="1" x14ac:dyDescent="0.25">
      <c r="A193" s="10">
        <v>192</v>
      </c>
    </row>
    <row r="194" spans="1:1" ht="18.75" customHeight="1" x14ac:dyDescent="0.25">
      <c r="A194" s="10">
        <v>193</v>
      </c>
    </row>
    <row r="195" spans="1:1" ht="18.75" customHeight="1" x14ac:dyDescent="0.25">
      <c r="A195" s="10">
        <v>194</v>
      </c>
    </row>
    <row r="196" spans="1:1" ht="18.75" customHeight="1" x14ac:dyDescent="0.25">
      <c r="A196" s="10">
        <v>195</v>
      </c>
    </row>
    <row r="197" spans="1:1" ht="18.75" customHeight="1" x14ac:dyDescent="0.25">
      <c r="A197" s="10">
        <v>196</v>
      </c>
    </row>
    <row r="198" spans="1:1" ht="18.75" customHeight="1" x14ac:dyDescent="0.25">
      <c r="A198" s="10">
        <v>197</v>
      </c>
    </row>
    <row r="199" spans="1:1" ht="18.75" customHeight="1" x14ac:dyDescent="0.25">
      <c r="A199" s="10">
        <v>198</v>
      </c>
    </row>
    <row r="200" spans="1:1" ht="18.75" customHeight="1" x14ac:dyDescent="0.25">
      <c r="A200" s="10">
        <v>199</v>
      </c>
    </row>
    <row r="201" spans="1:1" ht="18.75" customHeight="1" x14ac:dyDescent="0.25">
      <c r="A201" s="10">
        <v>200</v>
      </c>
    </row>
    <row r="202" spans="1:1" ht="18.75" customHeight="1" x14ac:dyDescent="0.25">
      <c r="A202" s="10">
        <v>201</v>
      </c>
    </row>
    <row r="203" spans="1:1" ht="18.75" customHeight="1" x14ac:dyDescent="0.25">
      <c r="A203" s="10">
        <v>202</v>
      </c>
    </row>
    <row r="204" spans="1:1" ht="18.75" customHeight="1" x14ac:dyDescent="0.25">
      <c r="A204" s="10">
        <v>203</v>
      </c>
    </row>
    <row r="205" spans="1:1" ht="18.75" customHeight="1" x14ac:dyDescent="0.25">
      <c r="A205" s="10">
        <v>204</v>
      </c>
    </row>
    <row r="206" spans="1:1" ht="18.75" customHeight="1" x14ac:dyDescent="0.25">
      <c r="A206" s="10">
        <v>205</v>
      </c>
    </row>
    <row r="207" spans="1:1" ht="18.75" customHeight="1" x14ac:dyDescent="0.25">
      <c r="A207" s="10">
        <v>206</v>
      </c>
    </row>
    <row r="208" spans="1:1" ht="18.75" customHeight="1" x14ac:dyDescent="0.25">
      <c r="A208" s="10">
        <v>207</v>
      </c>
    </row>
    <row r="209" spans="1:1" ht="18.75" customHeight="1" x14ac:dyDescent="0.25">
      <c r="A209" s="10">
        <v>208</v>
      </c>
    </row>
    <row r="210" spans="1:1" ht="18.75" customHeight="1" x14ac:dyDescent="0.25">
      <c r="A210" s="10">
        <v>209</v>
      </c>
    </row>
    <row r="211" spans="1:1" ht="18.75" customHeight="1" x14ac:dyDescent="0.25">
      <c r="A211" s="10">
        <v>210</v>
      </c>
    </row>
    <row r="212" spans="1:1" ht="18.75" customHeight="1" x14ac:dyDescent="0.25">
      <c r="A212" s="10">
        <v>211</v>
      </c>
    </row>
    <row r="213" spans="1:1" ht="18.75" customHeight="1" x14ac:dyDescent="0.25">
      <c r="A213" s="10">
        <v>212</v>
      </c>
    </row>
    <row r="214" spans="1:1" ht="18.75" customHeight="1" x14ac:dyDescent="0.25">
      <c r="A214" s="10">
        <v>213</v>
      </c>
    </row>
    <row r="215" spans="1:1" ht="18.75" customHeight="1" x14ac:dyDescent="0.25">
      <c r="A215" s="10">
        <v>214</v>
      </c>
    </row>
    <row r="216" spans="1:1" ht="18.75" customHeight="1" x14ac:dyDescent="0.25">
      <c r="A216" s="10">
        <v>215</v>
      </c>
    </row>
    <row r="217" spans="1:1" ht="18.75" customHeight="1" x14ac:dyDescent="0.25">
      <c r="A217" s="10">
        <v>216</v>
      </c>
    </row>
    <row r="218" spans="1:1" ht="18.75" customHeight="1" x14ac:dyDescent="0.25">
      <c r="A218" s="10">
        <v>217</v>
      </c>
    </row>
    <row r="219" spans="1:1" ht="18.75" customHeight="1" x14ac:dyDescent="0.25">
      <c r="A219" s="10">
        <v>218</v>
      </c>
    </row>
    <row r="220" spans="1:1" ht="18.75" customHeight="1" x14ac:dyDescent="0.25">
      <c r="A220" s="10">
        <v>219</v>
      </c>
    </row>
    <row r="221" spans="1:1" ht="18.75" customHeight="1" x14ac:dyDescent="0.25">
      <c r="A221" s="10">
        <v>220</v>
      </c>
    </row>
    <row r="222" spans="1:1" ht="18.75" customHeight="1" x14ac:dyDescent="0.25">
      <c r="A222" s="10">
        <v>221</v>
      </c>
    </row>
    <row r="223" spans="1:1" ht="18.75" customHeight="1" x14ac:dyDescent="0.25">
      <c r="A223" s="10">
        <v>222</v>
      </c>
    </row>
    <row r="224" spans="1:1" ht="18.75" customHeight="1" x14ac:dyDescent="0.25">
      <c r="A224" s="10">
        <v>223</v>
      </c>
    </row>
    <row r="225" spans="1:1" ht="18.75" customHeight="1" x14ac:dyDescent="0.25">
      <c r="A225" s="10">
        <v>224</v>
      </c>
    </row>
    <row r="226" spans="1:1" ht="18.75" customHeight="1" x14ac:dyDescent="0.25">
      <c r="A226" s="10">
        <v>225</v>
      </c>
    </row>
    <row r="227" spans="1:1" ht="18.75" customHeight="1" x14ac:dyDescent="0.25">
      <c r="A227" s="10">
        <v>226</v>
      </c>
    </row>
    <row r="228" spans="1:1" ht="18.75" customHeight="1" x14ac:dyDescent="0.25">
      <c r="A228" s="10">
        <v>227</v>
      </c>
    </row>
    <row r="229" spans="1:1" ht="18.75" customHeight="1" x14ac:dyDescent="0.25">
      <c r="A229" s="10">
        <v>228</v>
      </c>
    </row>
    <row r="230" spans="1:1" ht="18.75" customHeight="1" x14ac:dyDescent="0.25">
      <c r="A230" s="10">
        <v>229</v>
      </c>
    </row>
    <row r="231" spans="1:1" ht="18.75" customHeight="1" x14ac:dyDescent="0.25">
      <c r="A231" s="10">
        <v>230</v>
      </c>
    </row>
    <row r="232" spans="1:1" ht="18.75" customHeight="1" x14ac:dyDescent="0.25">
      <c r="A232" s="10">
        <v>231</v>
      </c>
    </row>
    <row r="233" spans="1:1" ht="18.75" customHeight="1" x14ac:dyDescent="0.25">
      <c r="A233" s="10">
        <v>232</v>
      </c>
    </row>
    <row r="234" spans="1:1" ht="18.75" customHeight="1" x14ac:dyDescent="0.25">
      <c r="A234" s="10">
        <v>233</v>
      </c>
    </row>
    <row r="235" spans="1:1" ht="18.75" customHeight="1" x14ac:dyDescent="0.25">
      <c r="A235" s="10">
        <v>234</v>
      </c>
    </row>
    <row r="236" spans="1:1" ht="18.75" customHeight="1" x14ac:dyDescent="0.25">
      <c r="A236" s="10">
        <v>235</v>
      </c>
    </row>
    <row r="237" spans="1:1" ht="18.75" customHeight="1" x14ac:dyDescent="0.25">
      <c r="A237" s="10">
        <v>236</v>
      </c>
    </row>
    <row r="238" spans="1:1" ht="18.75" customHeight="1" x14ac:dyDescent="0.25">
      <c r="A238" s="10">
        <v>237</v>
      </c>
    </row>
    <row r="239" spans="1:1" ht="18.75" customHeight="1" x14ac:dyDescent="0.25">
      <c r="A239" s="10">
        <v>238</v>
      </c>
    </row>
    <row r="240" spans="1:1" ht="18.75" customHeight="1" x14ac:dyDescent="0.25">
      <c r="A240" s="10">
        <v>239</v>
      </c>
    </row>
    <row r="241" spans="1:1" ht="18.75" customHeight="1" x14ac:dyDescent="0.25">
      <c r="A241" s="10">
        <v>240</v>
      </c>
    </row>
    <row r="242" spans="1:1" ht="18.75" customHeight="1" x14ac:dyDescent="0.25">
      <c r="A242" s="10">
        <v>241</v>
      </c>
    </row>
    <row r="243" spans="1:1" ht="18.75" customHeight="1" x14ac:dyDescent="0.25">
      <c r="A243" s="10">
        <v>242</v>
      </c>
    </row>
    <row r="244" spans="1:1" ht="18.75" customHeight="1" x14ac:dyDescent="0.25">
      <c r="A244" s="10">
        <v>243</v>
      </c>
    </row>
    <row r="245" spans="1:1" ht="18.75" customHeight="1" x14ac:dyDescent="0.25">
      <c r="A245" s="10">
        <v>244</v>
      </c>
    </row>
    <row r="246" spans="1:1" ht="18.75" customHeight="1" x14ac:dyDescent="0.25">
      <c r="A246" s="10">
        <v>245</v>
      </c>
    </row>
    <row r="247" spans="1:1" ht="18.75" customHeight="1" x14ac:dyDescent="0.25">
      <c r="A247" s="10">
        <v>246</v>
      </c>
    </row>
    <row r="248" spans="1:1" ht="18.75" customHeight="1" x14ac:dyDescent="0.25">
      <c r="A248" s="10">
        <v>247</v>
      </c>
    </row>
    <row r="249" spans="1:1" ht="18.75" customHeight="1" x14ac:dyDescent="0.25">
      <c r="A249" s="10">
        <v>248</v>
      </c>
    </row>
    <row r="250" spans="1:1" ht="18.75" customHeight="1" x14ac:dyDescent="0.25">
      <c r="A250" s="10">
        <v>249</v>
      </c>
    </row>
    <row r="251" spans="1:1" ht="18.75" customHeight="1" x14ac:dyDescent="0.25">
      <c r="A251" s="10">
        <v>250</v>
      </c>
    </row>
    <row r="252" spans="1:1" ht="18.75" customHeight="1" x14ac:dyDescent="0.25">
      <c r="A252" s="10">
        <v>251</v>
      </c>
    </row>
    <row r="253" spans="1:1" ht="18.75" customHeight="1" x14ac:dyDescent="0.25">
      <c r="A253" s="10">
        <v>252</v>
      </c>
    </row>
    <row r="254" spans="1:1" ht="18.75" customHeight="1" x14ac:dyDescent="0.25">
      <c r="A254" s="10">
        <v>253</v>
      </c>
    </row>
    <row r="255" spans="1:1" ht="18.75" customHeight="1" x14ac:dyDescent="0.25">
      <c r="A255" s="10">
        <v>254</v>
      </c>
    </row>
    <row r="256" spans="1:1" ht="18.75" customHeight="1" x14ac:dyDescent="0.25">
      <c r="A256" s="10">
        <v>255</v>
      </c>
    </row>
    <row r="257" spans="1:1" ht="18.75" customHeight="1" x14ac:dyDescent="0.25">
      <c r="A257" s="10">
        <v>256</v>
      </c>
    </row>
    <row r="258" spans="1:1" ht="18.75" customHeight="1" x14ac:dyDescent="0.25">
      <c r="A258" s="10">
        <v>257</v>
      </c>
    </row>
    <row r="259" spans="1:1" ht="18.75" customHeight="1" x14ac:dyDescent="0.25">
      <c r="A259" s="10">
        <v>258</v>
      </c>
    </row>
    <row r="260" spans="1:1" ht="18.75" customHeight="1" x14ac:dyDescent="0.25">
      <c r="A260" s="10">
        <v>259</v>
      </c>
    </row>
    <row r="261" spans="1:1" ht="18.75" customHeight="1" x14ac:dyDescent="0.25">
      <c r="A261" s="10">
        <v>260</v>
      </c>
    </row>
    <row r="262" spans="1:1" ht="18.75" customHeight="1" x14ac:dyDescent="0.25">
      <c r="A262" s="10">
        <v>261</v>
      </c>
    </row>
    <row r="263" spans="1:1" ht="18.75" customHeight="1" x14ac:dyDescent="0.25">
      <c r="A263" s="10">
        <v>262</v>
      </c>
    </row>
    <row r="264" spans="1:1" ht="18.75" customHeight="1" x14ac:dyDescent="0.25">
      <c r="A264" s="10">
        <v>263</v>
      </c>
    </row>
    <row r="265" spans="1:1" ht="18.75" customHeight="1" x14ac:dyDescent="0.25">
      <c r="A265" s="10">
        <v>264</v>
      </c>
    </row>
    <row r="266" spans="1:1" ht="18.75" customHeight="1" x14ac:dyDescent="0.25">
      <c r="A266" s="10">
        <v>265</v>
      </c>
    </row>
    <row r="267" spans="1:1" ht="18.75" customHeight="1" x14ac:dyDescent="0.25">
      <c r="A267" s="10">
        <v>266</v>
      </c>
    </row>
    <row r="268" spans="1:1" ht="18.75" customHeight="1" x14ac:dyDescent="0.25">
      <c r="A268" s="10">
        <v>267</v>
      </c>
    </row>
    <row r="269" spans="1:1" ht="18.75" customHeight="1" x14ac:dyDescent="0.25">
      <c r="A269" s="10">
        <v>268</v>
      </c>
    </row>
    <row r="270" spans="1:1" ht="18.75" customHeight="1" x14ac:dyDescent="0.25">
      <c r="A270" s="10">
        <v>269</v>
      </c>
    </row>
    <row r="271" spans="1:1" ht="18.75" customHeight="1" x14ac:dyDescent="0.25">
      <c r="A271" s="10">
        <v>270</v>
      </c>
    </row>
    <row r="272" spans="1:1" ht="18.75" customHeight="1" x14ac:dyDescent="0.25">
      <c r="A272" s="10">
        <v>271</v>
      </c>
    </row>
    <row r="273" spans="1:1" ht="18.75" customHeight="1" x14ac:dyDescent="0.25">
      <c r="A273" s="10">
        <v>272</v>
      </c>
    </row>
    <row r="274" spans="1:1" ht="18.75" customHeight="1" x14ac:dyDescent="0.25">
      <c r="A274" s="10">
        <v>273</v>
      </c>
    </row>
    <row r="275" spans="1:1" ht="18.75" customHeight="1" x14ac:dyDescent="0.25">
      <c r="A275" s="10">
        <v>274</v>
      </c>
    </row>
    <row r="276" spans="1:1" ht="18.75" customHeight="1" x14ac:dyDescent="0.25">
      <c r="A276" s="10">
        <v>275</v>
      </c>
    </row>
    <row r="277" spans="1:1" ht="18.75" customHeight="1" x14ac:dyDescent="0.25">
      <c r="A277" s="10">
        <v>276</v>
      </c>
    </row>
    <row r="278" spans="1:1" ht="18.75" customHeight="1" x14ac:dyDescent="0.25">
      <c r="A278" s="10">
        <v>277</v>
      </c>
    </row>
    <row r="279" spans="1:1" ht="18.75" customHeight="1" x14ac:dyDescent="0.25">
      <c r="A279" s="10">
        <v>278</v>
      </c>
    </row>
    <row r="280" spans="1:1" ht="18.75" customHeight="1" x14ac:dyDescent="0.25">
      <c r="A280" s="10">
        <v>279</v>
      </c>
    </row>
    <row r="281" spans="1:1" ht="18.75" customHeight="1" x14ac:dyDescent="0.25">
      <c r="A281" s="10">
        <v>280</v>
      </c>
    </row>
    <row r="282" spans="1:1" ht="18.75" customHeight="1" x14ac:dyDescent="0.25">
      <c r="A282" s="10">
        <v>281</v>
      </c>
    </row>
    <row r="283" spans="1:1" ht="18.75" customHeight="1" x14ac:dyDescent="0.25">
      <c r="A283" s="10">
        <v>282</v>
      </c>
    </row>
    <row r="284" spans="1:1" ht="18.75" customHeight="1" x14ac:dyDescent="0.25">
      <c r="A284" s="10">
        <v>283</v>
      </c>
    </row>
    <row r="285" spans="1:1" ht="18.75" customHeight="1" x14ac:dyDescent="0.25">
      <c r="A285" s="10">
        <v>284</v>
      </c>
    </row>
    <row r="286" spans="1:1" ht="18.75" customHeight="1" x14ac:dyDescent="0.25">
      <c r="A286" s="10">
        <v>285</v>
      </c>
    </row>
    <row r="287" spans="1:1" ht="18.75" customHeight="1" x14ac:dyDescent="0.25">
      <c r="A287" s="10">
        <v>286</v>
      </c>
    </row>
    <row r="288" spans="1:1" ht="18.75" customHeight="1" x14ac:dyDescent="0.25">
      <c r="A288" s="10">
        <v>287</v>
      </c>
    </row>
    <row r="289" spans="1:1" ht="18.75" customHeight="1" x14ac:dyDescent="0.25">
      <c r="A289" s="10">
        <v>288</v>
      </c>
    </row>
    <row r="290" spans="1:1" ht="18.75" customHeight="1" x14ac:dyDescent="0.25">
      <c r="A290" s="10">
        <v>289</v>
      </c>
    </row>
    <row r="291" spans="1:1" ht="18.75" customHeight="1" x14ac:dyDescent="0.25">
      <c r="A291" s="10">
        <v>290</v>
      </c>
    </row>
    <row r="292" spans="1:1" ht="18.75" customHeight="1" x14ac:dyDescent="0.25">
      <c r="A292" s="10">
        <v>291</v>
      </c>
    </row>
    <row r="293" spans="1:1" ht="18.75" customHeight="1" x14ac:dyDescent="0.25">
      <c r="A293" s="10">
        <v>292</v>
      </c>
    </row>
    <row r="294" spans="1:1" ht="18.75" customHeight="1" x14ac:dyDescent="0.25">
      <c r="A294" s="10">
        <v>293</v>
      </c>
    </row>
    <row r="295" spans="1:1" ht="18.75" customHeight="1" x14ac:dyDescent="0.25">
      <c r="A295" s="10">
        <v>294</v>
      </c>
    </row>
    <row r="296" spans="1:1" ht="18.75" customHeight="1" x14ac:dyDescent="0.25">
      <c r="A296" s="10">
        <v>295</v>
      </c>
    </row>
    <row r="297" spans="1:1" ht="18.75" customHeight="1" x14ac:dyDescent="0.25">
      <c r="A297" s="10">
        <v>296</v>
      </c>
    </row>
    <row r="298" spans="1:1" ht="18.75" customHeight="1" x14ac:dyDescent="0.25">
      <c r="A298" s="10">
        <v>297</v>
      </c>
    </row>
    <row r="299" spans="1:1" ht="18.75" customHeight="1" x14ac:dyDescent="0.25">
      <c r="A299" s="10">
        <v>298</v>
      </c>
    </row>
    <row r="300" spans="1:1" ht="18.75" customHeight="1" x14ac:dyDescent="0.25">
      <c r="A300" s="10">
        <v>299</v>
      </c>
    </row>
    <row r="301" spans="1:1" ht="18.75" customHeight="1" x14ac:dyDescent="0.25">
      <c r="A301" s="10">
        <v>300</v>
      </c>
    </row>
    <row r="302" spans="1:1" ht="18.75" customHeight="1" x14ac:dyDescent="0.25">
      <c r="A302" s="10">
        <v>301</v>
      </c>
    </row>
    <row r="303" spans="1:1" ht="18.75" customHeight="1" x14ac:dyDescent="0.25">
      <c r="A303" s="10">
        <v>302</v>
      </c>
    </row>
    <row r="304" spans="1:1" ht="18.75" customHeight="1" x14ac:dyDescent="0.25">
      <c r="A304" s="10">
        <v>303</v>
      </c>
    </row>
    <row r="305" spans="1:1" ht="18.75" customHeight="1" x14ac:dyDescent="0.25">
      <c r="A305" s="10">
        <v>304</v>
      </c>
    </row>
    <row r="306" spans="1:1" ht="18.75" customHeight="1" x14ac:dyDescent="0.25">
      <c r="A306" s="10">
        <v>305</v>
      </c>
    </row>
    <row r="307" spans="1:1" ht="18.75" customHeight="1" x14ac:dyDescent="0.25">
      <c r="A307" s="10">
        <v>306</v>
      </c>
    </row>
    <row r="308" spans="1:1" ht="18.75" customHeight="1" x14ac:dyDescent="0.25">
      <c r="A308" s="10">
        <v>307</v>
      </c>
    </row>
    <row r="309" spans="1:1" ht="18.75" customHeight="1" x14ac:dyDescent="0.25">
      <c r="A309" s="10">
        <v>308</v>
      </c>
    </row>
    <row r="310" spans="1:1" ht="18.75" customHeight="1" x14ac:dyDescent="0.25">
      <c r="A310" s="10">
        <v>309</v>
      </c>
    </row>
    <row r="311" spans="1:1" ht="18.75" customHeight="1" x14ac:dyDescent="0.25">
      <c r="A311" s="10">
        <v>310</v>
      </c>
    </row>
    <row r="312" spans="1:1" ht="18.75" customHeight="1" x14ac:dyDescent="0.25">
      <c r="A312" s="10">
        <v>311</v>
      </c>
    </row>
    <row r="313" spans="1:1" ht="18.75" customHeight="1" x14ac:dyDescent="0.25">
      <c r="A313" s="10">
        <v>312</v>
      </c>
    </row>
    <row r="314" spans="1:1" ht="18.75" customHeight="1" x14ac:dyDescent="0.25">
      <c r="A314" s="10">
        <v>313</v>
      </c>
    </row>
    <row r="315" spans="1:1" ht="18.75" customHeight="1" x14ac:dyDescent="0.25">
      <c r="A315" s="10">
        <v>314</v>
      </c>
    </row>
    <row r="316" spans="1:1" ht="18.75" customHeight="1" x14ac:dyDescent="0.25">
      <c r="A316" s="10">
        <v>315</v>
      </c>
    </row>
    <row r="317" spans="1:1" ht="18.75" customHeight="1" x14ac:dyDescent="0.25">
      <c r="A317" s="10">
        <v>316</v>
      </c>
    </row>
    <row r="318" spans="1:1" ht="18.75" customHeight="1" x14ac:dyDescent="0.25">
      <c r="A318" s="10">
        <v>317</v>
      </c>
    </row>
    <row r="319" spans="1:1" ht="18.75" customHeight="1" x14ac:dyDescent="0.25">
      <c r="A319" s="10">
        <v>318</v>
      </c>
    </row>
    <row r="320" spans="1:1" ht="18.75" customHeight="1" x14ac:dyDescent="0.25">
      <c r="A320" s="10">
        <v>319</v>
      </c>
    </row>
    <row r="321" spans="1:1" ht="18.75" customHeight="1" x14ac:dyDescent="0.25">
      <c r="A321" s="10">
        <v>320</v>
      </c>
    </row>
    <row r="322" spans="1:1" ht="18.75" customHeight="1" x14ac:dyDescent="0.25">
      <c r="A322" s="10">
        <v>321</v>
      </c>
    </row>
    <row r="323" spans="1:1" ht="18.75" customHeight="1" x14ac:dyDescent="0.25">
      <c r="A323" s="10">
        <v>322</v>
      </c>
    </row>
    <row r="324" spans="1:1" ht="18.75" customHeight="1" x14ac:dyDescent="0.25">
      <c r="A324" s="10">
        <v>323</v>
      </c>
    </row>
    <row r="325" spans="1:1" ht="18.75" customHeight="1" x14ac:dyDescent="0.25">
      <c r="A325" s="10">
        <v>324</v>
      </c>
    </row>
    <row r="326" spans="1:1" ht="18.75" customHeight="1" x14ac:dyDescent="0.25">
      <c r="A326" s="10">
        <v>325</v>
      </c>
    </row>
    <row r="327" spans="1:1" ht="18.75" customHeight="1" x14ac:dyDescent="0.25">
      <c r="A327" s="10">
        <v>326</v>
      </c>
    </row>
    <row r="328" spans="1:1" ht="18.75" customHeight="1" x14ac:dyDescent="0.25">
      <c r="A328" s="10">
        <v>327</v>
      </c>
    </row>
    <row r="329" spans="1:1" ht="18.75" customHeight="1" x14ac:dyDescent="0.25">
      <c r="A329" s="10">
        <v>328</v>
      </c>
    </row>
    <row r="330" spans="1:1" ht="18.75" customHeight="1" x14ac:dyDescent="0.25">
      <c r="A330" s="10">
        <v>329</v>
      </c>
    </row>
    <row r="331" spans="1:1" ht="18.75" customHeight="1" x14ac:dyDescent="0.25">
      <c r="A331" s="10">
        <v>330</v>
      </c>
    </row>
    <row r="332" spans="1:1" ht="18.75" customHeight="1" x14ac:dyDescent="0.25">
      <c r="A332" s="10">
        <v>331</v>
      </c>
    </row>
    <row r="333" spans="1:1" ht="18.75" customHeight="1" x14ac:dyDescent="0.25">
      <c r="A333" s="10">
        <v>332</v>
      </c>
    </row>
    <row r="334" spans="1:1" ht="18.75" customHeight="1" x14ac:dyDescent="0.25">
      <c r="A334" s="10">
        <v>333</v>
      </c>
    </row>
    <row r="335" spans="1:1" ht="18.75" customHeight="1" x14ac:dyDescent="0.25">
      <c r="A335" s="10">
        <v>334</v>
      </c>
    </row>
    <row r="336" spans="1:1" ht="18.75" customHeight="1" x14ac:dyDescent="0.25">
      <c r="A336" s="10">
        <v>335</v>
      </c>
    </row>
    <row r="337" spans="1:1" ht="18.75" customHeight="1" x14ac:dyDescent="0.25">
      <c r="A337" s="10">
        <v>336</v>
      </c>
    </row>
    <row r="338" spans="1:1" ht="18.75" customHeight="1" x14ac:dyDescent="0.25">
      <c r="A338" s="10">
        <v>337</v>
      </c>
    </row>
    <row r="339" spans="1:1" ht="18.75" customHeight="1" x14ac:dyDescent="0.25">
      <c r="A339" s="10">
        <v>338</v>
      </c>
    </row>
    <row r="340" spans="1:1" ht="18.75" customHeight="1" x14ac:dyDescent="0.25">
      <c r="A340" s="10">
        <v>339</v>
      </c>
    </row>
    <row r="341" spans="1:1" ht="18.75" customHeight="1" x14ac:dyDescent="0.25">
      <c r="A341" s="10">
        <v>340</v>
      </c>
    </row>
    <row r="342" spans="1:1" ht="18.75" customHeight="1" x14ac:dyDescent="0.25">
      <c r="A342" s="10">
        <v>341</v>
      </c>
    </row>
    <row r="343" spans="1:1" ht="18.75" customHeight="1" x14ac:dyDescent="0.25">
      <c r="A343" s="10">
        <v>342</v>
      </c>
    </row>
    <row r="344" spans="1:1" ht="18.75" customHeight="1" x14ac:dyDescent="0.25">
      <c r="A344" s="10">
        <v>343</v>
      </c>
    </row>
    <row r="345" spans="1:1" ht="18.75" customHeight="1" x14ac:dyDescent="0.25">
      <c r="A345" s="10">
        <v>344</v>
      </c>
    </row>
    <row r="346" spans="1:1" ht="18.75" customHeight="1" x14ac:dyDescent="0.25">
      <c r="A346" s="10">
        <v>345</v>
      </c>
    </row>
    <row r="347" spans="1:1" ht="18.75" customHeight="1" x14ac:dyDescent="0.25">
      <c r="A347" s="10">
        <v>346</v>
      </c>
    </row>
    <row r="348" spans="1:1" ht="18.75" customHeight="1" x14ac:dyDescent="0.25">
      <c r="A348" s="10">
        <v>347</v>
      </c>
    </row>
    <row r="349" spans="1:1" ht="18.75" customHeight="1" x14ac:dyDescent="0.25">
      <c r="A349" s="10">
        <v>348</v>
      </c>
    </row>
    <row r="350" spans="1:1" ht="18.75" customHeight="1" x14ac:dyDescent="0.25">
      <c r="A350" s="10">
        <v>349</v>
      </c>
    </row>
    <row r="351" spans="1:1" ht="18.75" customHeight="1" x14ac:dyDescent="0.25">
      <c r="A351" s="10">
        <v>350</v>
      </c>
    </row>
    <row r="352" spans="1:1" ht="18.75" customHeight="1" x14ac:dyDescent="0.25">
      <c r="A352" s="10">
        <v>351</v>
      </c>
    </row>
    <row r="353" spans="1:1" ht="18.75" customHeight="1" x14ac:dyDescent="0.25">
      <c r="A353" s="10">
        <v>352</v>
      </c>
    </row>
    <row r="354" spans="1:1" ht="18.75" customHeight="1" x14ac:dyDescent="0.25">
      <c r="A354" s="10">
        <v>353</v>
      </c>
    </row>
    <row r="355" spans="1:1" ht="18.75" customHeight="1" x14ac:dyDescent="0.25">
      <c r="A355" s="10">
        <v>354</v>
      </c>
    </row>
    <row r="356" spans="1:1" ht="18.75" customHeight="1" x14ac:dyDescent="0.25">
      <c r="A356" s="10">
        <v>355</v>
      </c>
    </row>
    <row r="357" spans="1:1" ht="18.75" customHeight="1" x14ac:dyDescent="0.25">
      <c r="A357" s="10">
        <v>356</v>
      </c>
    </row>
    <row r="358" spans="1:1" ht="18.75" customHeight="1" x14ac:dyDescent="0.25">
      <c r="A358" s="10">
        <v>357</v>
      </c>
    </row>
    <row r="359" spans="1:1" ht="18.75" customHeight="1" x14ac:dyDescent="0.25">
      <c r="A359" s="10">
        <v>358</v>
      </c>
    </row>
    <row r="360" spans="1:1" ht="18.75" customHeight="1" x14ac:dyDescent="0.25">
      <c r="A360" s="10">
        <v>359</v>
      </c>
    </row>
    <row r="361" spans="1:1" ht="18.75" customHeight="1" x14ac:dyDescent="0.25">
      <c r="A361" s="10">
        <v>360</v>
      </c>
    </row>
    <row r="362" spans="1:1" ht="18.75" customHeight="1" x14ac:dyDescent="0.25">
      <c r="A362" s="10">
        <v>361</v>
      </c>
    </row>
    <row r="363" spans="1:1" ht="18.75" customHeight="1" x14ac:dyDescent="0.25">
      <c r="A363" s="10">
        <v>362</v>
      </c>
    </row>
    <row r="364" spans="1:1" ht="18.75" customHeight="1" x14ac:dyDescent="0.25">
      <c r="A364" s="10">
        <v>363</v>
      </c>
    </row>
    <row r="365" spans="1:1" ht="18.75" customHeight="1" x14ac:dyDescent="0.25">
      <c r="A365" s="10">
        <v>364</v>
      </c>
    </row>
    <row r="366" spans="1:1" ht="18.75" customHeight="1" x14ac:dyDescent="0.25">
      <c r="A366" s="10">
        <v>365</v>
      </c>
    </row>
    <row r="367" spans="1:1" ht="18.75" customHeight="1" x14ac:dyDescent="0.25">
      <c r="A367" s="10">
        <v>366</v>
      </c>
    </row>
    <row r="368" spans="1:1" ht="18.75" customHeight="1" x14ac:dyDescent="0.25">
      <c r="A368" s="10">
        <v>367</v>
      </c>
    </row>
    <row r="369" spans="1:1" ht="18.75" customHeight="1" x14ac:dyDescent="0.25">
      <c r="A369" s="10">
        <v>368</v>
      </c>
    </row>
    <row r="370" spans="1:1" ht="18.75" customHeight="1" x14ac:dyDescent="0.25">
      <c r="A370" s="10">
        <v>369</v>
      </c>
    </row>
    <row r="371" spans="1:1" ht="18.75" customHeight="1" x14ac:dyDescent="0.25">
      <c r="A371" s="10">
        <v>370</v>
      </c>
    </row>
    <row r="372" spans="1:1" ht="18.75" customHeight="1" x14ac:dyDescent="0.25">
      <c r="A372" s="10">
        <v>371</v>
      </c>
    </row>
    <row r="373" spans="1:1" ht="18.75" customHeight="1" x14ac:dyDescent="0.25">
      <c r="A373" s="10">
        <v>372</v>
      </c>
    </row>
    <row r="374" spans="1:1" ht="18.75" customHeight="1" x14ac:dyDescent="0.25">
      <c r="A374" s="10">
        <v>373</v>
      </c>
    </row>
    <row r="375" spans="1:1" ht="18.75" customHeight="1" x14ac:dyDescent="0.25">
      <c r="A375" s="10">
        <v>374</v>
      </c>
    </row>
    <row r="376" spans="1:1" ht="18.75" customHeight="1" x14ac:dyDescent="0.25">
      <c r="A376" s="10">
        <v>375</v>
      </c>
    </row>
    <row r="377" spans="1:1" ht="18.75" customHeight="1" x14ac:dyDescent="0.25">
      <c r="A377" s="10">
        <v>376</v>
      </c>
    </row>
    <row r="378" spans="1:1" ht="18.75" customHeight="1" x14ac:dyDescent="0.25">
      <c r="A378" s="10">
        <v>377</v>
      </c>
    </row>
    <row r="379" spans="1:1" ht="18.75" customHeight="1" x14ac:dyDescent="0.25">
      <c r="A379" s="10">
        <v>378</v>
      </c>
    </row>
    <row r="380" spans="1:1" ht="18.75" customHeight="1" x14ac:dyDescent="0.25">
      <c r="A380" s="10">
        <v>379</v>
      </c>
    </row>
    <row r="381" spans="1:1" ht="18.75" customHeight="1" x14ac:dyDescent="0.25">
      <c r="A381" s="10">
        <v>380</v>
      </c>
    </row>
    <row r="382" spans="1:1" ht="18.75" customHeight="1" x14ac:dyDescent="0.25">
      <c r="A382" s="10">
        <v>381</v>
      </c>
    </row>
    <row r="383" spans="1:1" ht="18.75" customHeight="1" x14ac:dyDescent="0.25">
      <c r="A383" s="10">
        <v>382</v>
      </c>
    </row>
    <row r="384" spans="1:1" ht="18.75" customHeight="1" x14ac:dyDescent="0.25">
      <c r="A384" s="10">
        <v>383</v>
      </c>
    </row>
    <row r="385" spans="1:1" ht="18.75" customHeight="1" x14ac:dyDescent="0.25">
      <c r="A385" s="10">
        <v>384</v>
      </c>
    </row>
    <row r="386" spans="1:1" ht="18.75" customHeight="1" x14ac:dyDescent="0.25">
      <c r="A386" s="10">
        <v>385</v>
      </c>
    </row>
    <row r="387" spans="1:1" ht="18.75" customHeight="1" x14ac:dyDescent="0.25">
      <c r="A387" s="10">
        <v>386</v>
      </c>
    </row>
    <row r="388" spans="1:1" ht="18.75" customHeight="1" x14ac:dyDescent="0.25">
      <c r="A388" s="10">
        <v>387</v>
      </c>
    </row>
    <row r="389" spans="1:1" ht="18.75" customHeight="1" x14ac:dyDescent="0.25">
      <c r="A389" s="10">
        <v>388</v>
      </c>
    </row>
    <row r="390" spans="1:1" ht="18.75" customHeight="1" x14ac:dyDescent="0.25">
      <c r="A390" s="10">
        <v>389</v>
      </c>
    </row>
    <row r="391" spans="1:1" ht="18.75" customHeight="1" x14ac:dyDescent="0.25">
      <c r="A391" s="10">
        <v>390</v>
      </c>
    </row>
    <row r="392" spans="1:1" ht="18.75" customHeight="1" x14ac:dyDescent="0.25">
      <c r="A392" s="10">
        <v>391</v>
      </c>
    </row>
    <row r="393" spans="1:1" ht="18.75" customHeight="1" x14ac:dyDescent="0.25">
      <c r="A393" s="10">
        <v>392</v>
      </c>
    </row>
    <row r="394" spans="1:1" ht="18.75" customHeight="1" x14ac:dyDescent="0.25">
      <c r="A394" s="10">
        <v>393</v>
      </c>
    </row>
    <row r="395" spans="1:1" ht="18.75" customHeight="1" x14ac:dyDescent="0.25">
      <c r="A395" s="10">
        <v>394</v>
      </c>
    </row>
    <row r="396" spans="1:1" ht="18.75" customHeight="1" x14ac:dyDescent="0.25">
      <c r="A396" s="10">
        <v>395</v>
      </c>
    </row>
    <row r="397" spans="1:1" ht="18.75" customHeight="1" x14ac:dyDescent="0.25">
      <c r="A397" s="10">
        <v>396</v>
      </c>
    </row>
    <row r="398" spans="1:1" ht="18.75" customHeight="1" x14ac:dyDescent="0.25">
      <c r="A398" s="10">
        <v>397</v>
      </c>
    </row>
    <row r="399" spans="1:1" ht="18.75" customHeight="1" x14ac:dyDescent="0.25">
      <c r="A399" s="10">
        <v>398</v>
      </c>
    </row>
    <row r="400" spans="1:1" ht="18.75" customHeight="1" x14ac:dyDescent="0.25">
      <c r="A400" s="10">
        <v>399</v>
      </c>
    </row>
    <row r="401" spans="1:1" ht="18.75" customHeight="1" x14ac:dyDescent="0.25">
      <c r="A401" s="10">
        <v>400</v>
      </c>
    </row>
    <row r="402" spans="1:1" ht="18.75" customHeight="1" x14ac:dyDescent="0.25">
      <c r="A402" s="10">
        <v>401</v>
      </c>
    </row>
    <row r="403" spans="1:1" ht="18.75" customHeight="1" x14ac:dyDescent="0.25">
      <c r="A403" s="10">
        <v>402</v>
      </c>
    </row>
    <row r="404" spans="1:1" ht="18.75" customHeight="1" x14ac:dyDescent="0.25">
      <c r="A404" s="10">
        <v>403</v>
      </c>
    </row>
    <row r="405" spans="1:1" ht="18.75" customHeight="1" x14ac:dyDescent="0.25">
      <c r="A405" s="10">
        <v>404</v>
      </c>
    </row>
    <row r="406" spans="1:1" ht="18.75" customHeight="1" x14ac:dyDescent="0.25">
      <c r="A406" s="10">
        <v>405</v>
      </c>
    </row>
    <row r="407" spans="1:1" ht="18.75" customHeight="1" x14ac:dyDescent="0.25">
      <c r="A407" s="10">
        <v>406</v>
      </c>
    </row>
    <row r="408" spans="1:1" ht="18.75" customHeight="1" x14ac:dyDescent="0.25">
      <c r="A408" s="10">
        <v>407</v>
      </c>
    </row>
    <row r="409" spans="1:1" ht="18.75" customHeight="1" x14ac:dyDescent="0.25">
      <c r="A409" s="10">
        <v>408</v>
      </c>
    </row>
    <row r="410" spans="1:1" ht="18.75" customHeight="1" x14ac:dyDescent="0.25">
      <c r="A410" s="10">
        <v>409</v>
      </c>
    </row>
    <row r="411" spans="1:1" ht="18.75" customHeight="1" x14ac:dyDescent="0.25">
      <c r="A411" s="10">
        <v>410</v>
      </c>
    </row>
    <row r="412" spans="1:1" ht="18.75" customHeight="1" x14ac:dyDescent="0.25">
      <c r="A412" s="10">
        <v>411</v>
      </c>
    </row>
    <row r="413" spans="1:1" ht="18.75" customHeight="1" x14ac:dyDescent="0.25">
      <c r="A413" s="10">
        <v>412</v>
      </c>
    </row>
    <row r="414" spans="1:1" ht="18.75" customHeight="1" x14ac:dyDescent="0.25">
      <c r="A414" s="10">
        <v>413</v>
      </c>
    </row>
    <row r="415" spans="1:1" ht="18.75" customHeight="1" x14ac:dyDescent="0.25">
      <c r="A415" s="10">
        <v>414</v>
      </c>
    </row>
    <row r="416" spans="1:1" ht="18.75" customHeight="1" x14ac:dyDescent="0.25">
      <c r="A416" s="10">
        <v>415</v>
      </c>
    </row>
    <row r="417" spans="1:1" ht="18.75" customHeight="1" x14ac:dyDescent="0.25">
      <c r="A417" s="10">
        <v>416</v>
      </c>
    </row>
    <row r="418" spans="1:1" ht="18.75" customHeight="1" x14ac:dyDescent="0.25">
      <c r="A418" s="10">
        <v>417</v>
      </c>
    </row>
    <row r="419" spans="1:1" ht="18.75" customHeight="1" x14ac:dyDescent="0.25">
      <c r="A419" s="10">
        <v>418</v>
      </c>
    </row>
    <row r="420" spans="1:1" ht="18.75" customHeight="1" x14ac:dyDescent="0.25">
      <c r="A420" s="10">
        <v>419</v>
      </c>
    </row>
    <row r="421" spans="1:1" ht="18.75" customHeight="1" x14ac:dyDescent="0.25">
      <c r="A421" s="10">
        <v>420</v>
      </c>
    </row>
    <row r="422" spans="1:1" ht="18.75" customHeight="1" x14ac:dyDescent="0.25">
      <c r="A422" s="10">
        <v>421</v>
      </c>
    </row>
    <row r="423" spans="1:1" ht="18.75" customHeight="1" x14ac:dyDescent="0.25">
      <c r="A423" s="10">
        <v>422</v>
      </c>
    </row>
    <row r="424" spans="1:1" ht="18.75" customHeight="1" x14ac:dyDescent="0.25">
      <c r="A424" s="10">
        <v>423</v>
      </c>
    </row>
    <row r="425" spans="1:1" ht="18.75" customHeight="1" x14ac:dyDescent="0.25">
      <c r="A425" s="10">
        <v>424</v>
      </c>
    </row>
    <row r="426" spans="1:1" ht="18.75" customHeight="1" x14ac:dyDescent="0.25">
      <c r="A426" s="10">
        <v>425</v>
      </c>
    </row>
    <row r="427" spans="1:1" ht="18.75" customHeight="1" x14ac:dyDescent="0.25">
      <c r="A427" s="10">
        <v>426</v>
      </c>
    </row>
    <row r="428" spans="1:1" ht="18.75" customHeight="1" x14ac:dyDescent="0.25">
      <c r="A428" s="10">
        <v>427</v>
      </c>
    </row>
    <row r="429" spans="1:1" ht="18.75" customHeight="1" x14ac:dyDescent="0.25">
      <c r="A429" s="10">
        <v>428</v>
      </c>
    </row>
    <row r="430" spans="1:1" ht="18.75" customHeight="1" x14ac:dyDescent="0.25">
      <c r="A430" s="10">
        <v>429</v>
      </c>
    </row>
    <row r="431" spans="1:1" ht="18.75" customHeight="1" x14ac:dyDescent="0.25">
      <c r="A431" s="10">
        <v>430</v>
      </c>
    </row>
    <row r="432" spans="1:1" ht="18.75" customHeight="1" x14ac:dyDescent="0.25">
      <c r="A432" s="10">
        <v>431</v>
      </c>
    </row>
    <row r="433" spans="1:1" ht="18.75" customHeight="1" x14ac:dyDescent="0.25">
      <c r="A433" s="10">
        <v>432</v>
      </c>
    </row>
    <row r="434" spans="1:1" ht="18.75" customHeight="1" x14ac:dyDescent="0.25">
      <c r="A434" s="10">
        <v>433</v>
      </c>
    </row>
    <row r="435" spans="1:1" ht="18.75" customHeight="1" x14ac:dyDescent="0.25">
      <c r="A435" s="10">
        <v>434</v>
      </c>
    </row>
    <row r="436" spans="1:1" ht="18.75" customHeight="1" x14ac:dyDescent="0.25">
      <c r="A436" s="10">
        <v>435</v>
      </c>
    </row>
    <row r="437" spans="1:1" ht="18.75" customHeight="1" x14ac:dyDescent="0.25">
      <c r="A437" s="10">
        <v>436</v>
      </c>
    </row>
    <row r="438" spans="1:1" ht="18.75" customHeight="1" x14ac:dyDescent="0.25">
      <c r="A438" s="10">
        <v>437</v>
      </c>
    </row>
    <row r="439" spans="1:1" ht="18.75" customHeight="1" x14ac:dyDescent="0.25">
      <c r="A439" s="10">
        <v>438</v>
      </c>
    </row>
    <row r="440" spans="1:1" ht="18.75" customHeight="1" x14ac:dyDescent="0.25">
      <c r="A440" s="10">
        <v>439</v>
      </c>
    </row>
    <row r="441" spans="1:1" ht="18.75" customHeight="1" x14ac:dyDescent="0.25">
      <c r="A441" s="10">
        <v>440</v>
      </c>
    </row>
    <row r="442" spans="1:1" ht="18.75" customHeight="1" x14ac:dyDescent="0.25">
      <c r="A442" s="10">
        <v>441</v>
      </c>
    </row>
    <row r="443" spans="1:1" ht="18.75" customHeight="1" x14ac:dyDescent="0.25">
      <c r="A443" s="10">
        <v>442</v>
      </c>
    </row>
    <row r="444" spans="1:1" ht="18.75" customHeight="1" x14ac:dyDescent="0.25">
      <c r="A444" s="10">
        <v>443</v>
      </c>
    </row>
    <row r="445" spans="1:1" ht="18.75" customHeight="1" x14ac:dyDescent="0.25">
      <c r="A445" s="10">
        <v>444</v>
      </c>
    </row>
    <row r="446" spans="1:1" ht="18.75" customHeight="1" x14ac:dyDescent="0.25">
      <c r="A446" s="10">
        <v>445</v>
      </c>
    </row>
    <row r="447" spans="1:1" ht="18.75" customHeight="1" x14ac:dyDescent="0.25">
      <c r="A447" s="10">
        <v>446</v>
      </c>
    </row>
    <row r="448" spans="1:1" ht="18.75" customHeight="1" x14ac:dyDescent="0.25">
      <c r="A448" s="10">
        <v>447</v>
      </c>
    </row>
    <row r="449" spans="1:1" ht="18.75" customHeight="1" x14ac:dyDescent="0.25">
      <c r="A449" s="10">
        <v>448</v>
      </c>
    </row>
    <row r="450" spans="1:1" ht="18.75" customHeight="1" x14ac:dyDescent="0.25">
      <c r="A450" s="10">
        <v>449</v>
      </c>
    </row>
    <row r="451" spans="1:1" ht="18.75" customHeight="1" x14ac:dyDescent="0.25">
      <c r="A451" s="10">
        <v>450</v>
      </c>
    </row>
    <row r="452" spans="1:1" ht="18.75" customHeight="1" x14ac:dyDescent="0.25">
      <c r="A452" s="10">
        <v>451</v>
      </c>
    </row>
    <row r="453" spans="1:1" ht="18.75" customHeight="1" x14ac:dyDescent="0.25">
      <c r="A453" s="10">
        <v>452</v>
      </c>
    </row>
    <row r="454" spans="1:1" ht="18.75" customHeight="1" x14ac:dyDescent="0.25">
      <c r="A454" s="10">
        <v>453</v>
      </c>
    </row>
    <row r="455" spans="1:1" ht="18.75" customHeight="1" x14ac:dyDescent="0.25">
      <c r="A455" s="10">
        <v>454</v>
      </c>
    </row>
    <row r="456" spans="1:1" ht="18.75" customHeight="1" x14ac:dyDescent="0.25">
      <c r="A456" s="10">
        <v>455</v>
      </c>
    </row>
    <row r="457" spans="1:1" ht="18.75" customHeight="1" x14ac:dyDescent="0.25">
      <c r="A457" s="10">
        <v>456</v>
      </c>
    </row>
    <row r="458" spans="1:1" ht="18.75" customHeight="1" x14ac:dyDescent="0.25">
      <c r="A458" s="10">
        <v>457</v>
      </c>
    </row>
    <row r="459" spans="1:1" ht="18.75" customHeight="1" x14ac:dyDescent="0.25">
      <c r="A459" s="10">
        <v>458</v>
      </c>
    </row>
    <row r="460" spans="1:1" ht="18.75" customHeight="1" x14ac:dyDescent="0.25">
      <c r="A460" s="10">
        <v>459</v>
      </c>
    </row>
    <row r="461" spans="1:1" ht="18.75" customHeight="1" x14ac:dyDescent="0.25">
      <c r="A461" s="10">
        <v>460</v>
      </c>
    </row>
    <row r="462" spans="1:1" ht="18.75" customHeight="1" x14ac:dyDescent="0.25">
      <c r="A462" s="10">
        <v>461</v>
      </c>
    </row>
    <row r="463" spans="1:1" ht="18.75" customHeight="1" x14ac:dyDescent="0.25">
      <c r="A463" s="10">
        <v>462</v>
      </c>
    </row>
    <row r="464" spans="1:1" ht="18.75" customHeight="1" x14ac:dyDescent="0.25">
      <c r="A464" s="10">
        <v>463</v>
      </c>
    </row>
    <row r="465" spans="1:1" ht="18.75" customHeight="1" x14ac:dyDescent="0.25">
      <c r="A465" s="10">
        <v>464</v>
      </c>
    </row>
    <row r="466" spans="1:1" ht="18.75" customHeight="1" x14ac:dyDescent="0.25">
      <c r="A466" s="10">
        <v>465</v>
      </c>
    </row>
    <row r="467" spans="1:1" ht="18.75" customHeight="1" x14ac:dyDescent="0.25">
      <c r="A467" s="10">
        <v>466</v>
      </c>
    </row>
    <row r="468" spans="1:1" ht="18.75" customHeight="1" x14ac:dyDescent="0.25">
      <c r="A468" s="10">
        <v>467</v>
      </c>
    </row>
    <row r="469" spans="1:1" ht="18.75" customHeight="1" x14ac:dyDescent="0.25">
      <c r="A469" s="10">
        <v>468</v>
      </c>
    </row>
    <row r="470" spans="1:1" ht="18.75" customHeight="1" x14ac:dyDescent="0.25">
      <c r="A470" s="10">
        <v>469</v>
      </c>
    </row>
    <row r="471" spans="1:1" ht="18.75" customHeight="1" x14ac:dyDescent="0.25">
      <c r="A471" s="10">
        <v>470</v>
      </c>
    </row>
    <row r="472" spans="1:1" ht="18.75" customHeight="1" x14ac:dyDescent="0.25">
      <c r="A472" s="10">
        <v>471</v>
      </c>
    </row>
    <row r="473" spans="1:1" ht="18.75" customHeight="1" x14ac:dyDescent="0.25">
      <c r="A473" s="10">
        <v>472</v>
      </c>
    </row>
    <row r="474" spans="1:1" ht="18.75" customHeight="1" x14ac:dyDescent="0.25">
      <c r="A474" s="10">
        <v>473</v>
      </c>
    </row>
    <row r="475" spans="1:1" ht="18.75" customHeight="1" x14ac:dyDescent="0.25">
      <c r="A475" s="10">
        <v>474</v>
      </c>
    </row>
    <row r="476" spans="1:1" ht="18.75" customHeight="1" x14ac:dyDescent="0.25">
      <c r="A476" s="10">
        <v>475</v>
      </c>
    </row>
    <row r="477" spans="1:1" ht="18.75" customHeight="1" x14ac:dyDescent="0.25">
      <c r="A477" s="10">
        <v>476</v>
      </c>
    </row>
    <row r="478" spans="1:1" ht="18.75" customHeight="1" x14ac:dyDescent="0.25">
      <c r="A478" s="10">
        <v>477</v>
      </c>
    </row>
    <row r="479" spans="1:1" ht="18.75" customHeight="1" x14ac:dyDescent="0.25">
      <c r="A479" s="10">
        <v>478</v>
      </c>
    </row>
    <row r="480" spans="1:1" ht="18.75" customHeight="1" x14ac:dyDescent="0.25">
      <c r="A480" s="10">
        <v>479</v>
      </c>
    </row>
    <row r="481" spans="1:1" ht="18.75" customHeight="1" x14ac:dyDescent="0.25">
      <c r="A481" s="10">
        <v>480</v>
      </c>
    </row>
    <row r="482" spans="1:1" ht="18.75" customHeight="1" x14ac:dyDescent="0.25">
      <c r="A482" s="10">
        <v>481</v>
      </c>
    </row>
    <row r="483" spans="1:1" ht="18.75" customHeight="1" x14ac:dyDescent="0.25">
      <c r="A483" s="10">
        <v>482</v>
      </c>
    </row>
    <row r="484" spans="1:1" ht="18.75" customHeight="1" x14ac:dyDescent="0.25">
      <c r="A484" s="10">
        <v>483</v>
      </c>
    </row>
    <row r="485" spans="1:1" ht="18.75" customHeight="1" x14ac:dyDescent="0.25">
      <c r="A485" s="10">
        <v>484</v>
      </c>
    </row>
    <row r="486" spans="1:1" ht="18.75" customHeight="1" x14ac:dyDescent="0.25">
      <c r="A486" s="10">
        <v>485</v>
      </c>
    </row>
    <row r="487" spans="1:1" ht="18.75" customHeight="1" x14ac:dyDescent="0.25">
      <c r="A487" s="10">
        <v>486</v>
      </c>
    </row>
    <row r="488" spans="1:1" ht="18.75" customHeight="1" x14ac:dyDescent="0.25">
      <c r="A488" s="10">
        <v>487</v>
      </c>
    </row>
    <row r="489" spans="1:1" ht="18.75" customHeight="1" x14ac:dyDescent="0.25">
      <c r="A489" s="10">
        <v>488</v>
      </c>
    </row>
    <row r="490" spans="1:1" ht="18.75" customHeight="1" x14ac:dyDescent="0.25">
      <c r="A490" s="10">
        <v>489</v>
      </c>
    </row>
    <row r="491" spans="1:1" ht="18.75" customHeight="1" x14ac:dyDescent="0.25">
      <c r="A491" s="10">
        <v>490</v>
      </c>
    </row>
    <row r="492" spans="1:1" ht="18.75" customHeight="1" x14ac:dyDescent="0.25">
      <c r="A492" s="10">
        <v>491</v>
      </c>
    </row>
    <row r="493" spans="1:1" ht="18.75" customHeight="1" x14ac:dyDescent="0.25">
      <c r="A493" s="10">
        <v>492</v>
      </c>
    </row>
    <row r="494" spans="1:1" ht="18.75" customHeight="1" x14ac:dyDescent="0.25">
      <c r="A494" s="10">
        <v>493</v>
      </c>
    </row>
    <row r="495" spans="1:1" ht="18.75" customHeight="1" x14ac:dyDescent="0.25">
      <c r="A495" s="10">
        <v>494</v>
      </c>
    </row>
    <row r="496" spans="1:1" ht="18.75" customHeight="1" x14ac:dyDescent="0.25">
      <c r="A496" s="10">
        <v>495</v>
      </c>
    </row>
    <row r="497" spans="1:1" ht="18.75" customHeight="1" x14ac:dyDescent="0.25">
      <c r="A497" s="10">
        <v>496</v>
      </c>
    </row>
    <row r="498" spans="1:1" ht="18.75" customHeight="1" x14ac:dyDescent="0.25">
      <c r="A498" s="10">
        <v>497</v>
      </c>
    </row>
    <row r="499" spans="1:1" ht="18.75" customHeight="1" x14ac:dyDescent="0.25">
      <c r="A499" s="10">
        <v>498</v>
      </c>
    </row>
    <row r="500" spans="1:1" ht="18.75" customHeight="1" x14ac:dyDescent="0.25">
      <c r="A500" s="10">
        <v>499</v>
      </c>
    </row>
    <row r="501" spans="1:1" ht="18.75" customHeight="1" x14ac:dyDescent="0.25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C10" sqref="C10"/>
    </sheetView>
  </sheetViews>
  <sheetFormatPr defaultColWidth="9.1796875" defaultRowHeight="12.5" x14ac:dyDescent="0.25"/>
  <cols>
    <col min="1" max="1" width="13.1796875" style="10" customWidth="1"/>
    <col min="2" max="7" width="9.1796875" style="13"/>
    <col min="8" max="16384" width="9.1796875" style="12"/>
  </cols>
  <sheetData>
    <row r="1" spans="1:7" s="9" customFormat="1" ht="15" x14ac:dyDescent="0.4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5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 x14ac:dyDescent="0.25">
      <c r="A3" s="10">
        <v>2</v>
      </c>
    </row>
    <row r="4" spans="1:7" x14ac:dyDescent="0.25">
      <c r="A4" s="10">
        <v>3</v>
      </c>
    </row>
    <row r="5" spans="1:7" x14ac:dyDescent="0.25">
      <c r="A5" s="10">
        <v>4</v>
      </c>
    </row>
    <row r="6" spans="1:7" x14ac:dyDescent="0.25">
      <c r="A6" s="10">
        <v>5</v>
      </c>
      <c r="B6" s="13">
        <v>0</v>
      </c>
      <c r="C6" s="13">
        <v>-1</v>
      </c>
      <c r="D6" s="13">
        <v>0</v>
      </c>
      <c r="E6" s="13">
        <v>0</v>
      </c>
      <c r="F6" s="13">
        <v>0</v>
      </c>
      <c r="G6" s="13">
        <v>0</v>
      </c>
    </row>
    <row r="7" spans="1:7" x14ac:dyDescent="0.25">
      <c r="A7" s="10">
        <v>6</v>
      </c>
    </row>
    <row r="8" spans="1:7" x14ac:dyDescent="0.25">
      <c r="A8" s="10">
        <v>7</v>
      </c>
    </row>
    <row r="9" spans="1:7" x14ac:dyDescent="0.25">
      <c r="A9" s="10">
        <v>8</v>
      </c>
    </row>
    <row r="10" spans="1:7" x14ac:dyDescent="0.25">
      <c r="A10" s="10">
        <v>9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</row>
    <row r="11" spans="1:7" x14ac:dyDescent="0.25">
      <c r="A11" s="10">
        <v>10</v>
      </c>
    </row>
    <row r="12" spans="1:7" x14ac:dyDescent="0.25">
      <c r="A12" s="10">
        <v>11</v>
      </c>
    </row>
    <row r="13" spans="1:7" x14ac:dyDescent="0.25">
      <c r="A13" s="10">
        <v>12</v>
      </c>
    </row>
    <row r="14" spans="1:7" x14ac:dyDescent="0.25">
      <c r="A14" s="10">
        <v>13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</row>
    <row r="15" spans="1:7" x14ac:dyDescent="0.25">
      <c r="A15" s="10">
        <v>14</v>
      </c>
    </row>
    <row r="16" spans="1:7" x14ac:dyDescent="0.25">
      <c r="A16" s="10">
        <v>15</v>
      </c>
    </row>
    <row r="17" spans="1:1" x14ac:dyDescent="0.25">
      <c r="A17" s="10">
        <v>16</v>
      </c>
    </row>
    <row r="18" spans="1:1" x14ac:dyDescent="0.25">
      <c r="A18" s="10">
        <v>17</v>
      </c>
    </row>
    <row r="19" spans="1:1" x14ac:dyDescent="0.25">
      <c r="A19" s="10">
        <v>18</v>
      </c>
    </row>
    <row r="20" spans="1:1" x14ac:dyDescent="0.25">
      <c r="A20" s="10">
        <v>19</v>
      </c>
    </row>
    <row r="21" spans="1:1" x14ac:dyDescent="0.25">
      <c r="A21" s="10">
        <v>20</v>
      </c>
    </row>
    <row r="22" spans="1:1" x14ac:dyDescent="0.25">
      <c r="A22" s="10">
        <v>21</v>
      </c>
    </row>
    <row r="23" spans="1:1" x14ac:dyDescent="0.25">
      <c r="A23" s="10">
        <v>22</v>
      </c>
    </row>
    <row r="24" spans="1:1" x14ac:dyDescent="0.25">
      <c r="A24" s="10">
        <v>23</v>
      </c>
    </row>
    <row r="25" spans="1:1" x14ac:dyDescent="0.25">
      <c r="A25" s="10">
        <v>24</v>
      </c>
    </row>
    <row r="26" spans="1:1" x14ac:dyDescent="0.25">
      <c r="A26" s="10">
        <v>25</v>
      </c>
    </row>
    <row r="27" spans="1:1" x14ac:dyDescent="0.25">
      <c r="A27" s="10">
        <v>26</v>
      </c>
    </row>
    <row r="28" spans="1:1" x14ac:dyDescent="0.25">
      <c r="A28" s="10">
        <v>27</v>
      </c>
    </row>
    <row r="29" spans="1:1" x14ac:dyDescent="0.25">
      <c r="A29" s="10">
        <v>28</v>
      </c>
    </row>
    <row r="30" spans="1:1" x14ac:dyDescent="0.25">
      <c r="A30" s="10">
        <v>29</v>
      </c>
    </row>
    <row r="31" spans="1:1" x14ac:dyDescent="0.25">
      <c r="A31" s="10">
        <v>30</v>
      </c>
    </row>
    <row r="32" spans="1:1" x14ac:dyDescent="0.25">
      <c r="A32" s="10">
        <v>31</v>
      </c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F6" sqref="F6"/>
    </sheetView>
  </sheetViews>
  <sheetFormatPr defaultColWidth="9.1796875" defaultRowHeight="12.5" x14ac:dyDescent="0.25"/>
  <cols>
    <col min="1" max="1" width="11.453125" style="10" customWidth="1"/>
    <col min="2" max="7" width="9.1796875" style="13"/>
    <col min="8" max="16384" width="9.1796875" style="12"/>
  </cols>
  <sheetData>
    <row r="1" spans="1:7" s="9" customFormat="1" ht="15" x14ac:dyDescent="0.4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5">
      <c r="A2" s="10">
        <v>1</v>
      </c>
    </row>
    <row r="3" spans="1:7" x14ac:dyDescent="0.25">
      <c r="A3" s="10">
        <v>2</v>
      </c>
    </row>
    <row r="4" spans="1:7" x14ac:dyDescent="0.25">
      <c r="A4" s="10">
        <v>3</v>
      </c>
    </row>
    <row r="5" spans="1:7" x14ac:dyDescent="0.25">
      <c r="A5" s="10">
        <v>4</v>
      </c>
    </row>
    <row r="6" spans="1:7" x14ac:dyDescent="0.25">
      <c r="A6" s="10">
        <v>5</v>
      </c>
    </row>
    <row r="7" spans="1:7" x14ac:dyDescent="0.25">
      <c r="A7" s="10">
        <v>6</v>
      </c>
    </row>
    <row r="8" spans="1:7" x14ac:dyDescent="0.25">
      <c r="A8" s="10">
        <v>7</v>
      </c>
    </row>
    <row r="9" spans="1:7" x14ac:dyDescent="0.25">
      <c r="A9" s="10">
        <v>8</v>
      </c>
    </row>
    <row r="10" spans="1:7" x14ac:dyDescent="0.25">
      <c r="A10" s="10">
        <v>9</v>
      </c>
    </row>
    <row r="11" spans="1:7" x14ac:dyDescent="0.25">
      <c r="A11" s="10">
        <v>10</v>
      </c>
    </row>
    <row r="12" spans="1:7" x14ac:dyDescent="0.25">
      <c r="A12" s="10">
        <v>11</v>
      </c>
    </row>
    <row r="13" spans="1:7" x14ac:dyDescent="0.25">
      <c r="A13" s="10">
        <v>12</v>
      </c>
    </row>
    <row r="14" spans="1:7" x14ac:dyDescent="0.25">
      <c r="A14" s="10">
        <v>13</v>
      </c>
    </row>
    <row r="15" spans="1:7" x14ac:dyDescent="0.25">
      <c r="A15" s="10">
        <v>14</v>
      </c>
    </row>
    <row r="16" spans="1:7" x14ac:dyDescent="0.25">
      <c r="A16" s="10">
        <v>15</v>
      </c>
    </row>
    <row r="17" spans="1:1" x14ac:dyDescent="0.25">
      <c r="A17" s="10">
        <v>16</v>
      </c>
    </row>
    <row r="18" spans="1:1" x14ac:dyDescent="0.25">
      <c r="A18" s="10">
        <v>17</v>
      </c>
    </row>
    <row r="19" spans="1:1" x14ac:dyDescent="0.25">
      <c r="A19" s="10">
        <v>18</v>
      </c>
    </row>
    <row r="20" spans="1:1" x14ac:dyDescent="0.25">
      <c r="A20" s="10">
        <v>19</v>
      </c>
    </row>
    <row r="21" spans="1:1" x14ac:dyDescent="0.25">
      <c r="A21" s="10">
        <v>20</v>
      </c>
    </row>
    <row r="22" spans="1:1" x14ac:dyDescent="0.25">
      <c r="A22" s="10">
        <v>21</v>
      </c>
    </row>
    <row r="23" spans="1:1" x14ac:dyDescent="0.25">
      <c r="A23" s="10">
        <v>22</v>
      </c>
    </row>
    <row r="24" spans="1:1" x14ac:dyDescent="0.25">
      <c r="A24" s="10">
        <v>23</v>
      </c>
    </row>
    <row r="25" spans="1:1" x14ac:dyDescent="0.25">
      <c r="A25" s="10">
        <v>24</v>
      </c>
    </row>
    <row r="26" spans="1:1" x14ac:dyDescent="0.25">
      <c r="A26" s="10">
        <v>25</v>
      </c>
    </row>
    <row r="27" spans="1:1" x14ac:dyDescent="0.25">
      <c r="A27" s="10">
        <v>26</v>
      </c>
    </row>
    <row r="28" spans="1:1" x14ac:dyDescent="0.25">
      <c r="A28" s="10">
        <v>27</v>
      </c>
    </row>
    <row r="29" spans="1:1" x14ac:dyDescent="0.25">
      <c r="A29" s="10">
        <v>28</v>
      </c>
    </row>
    <row r="30" spans="1:1" x14ac:dyDescent="0.25">
      <c r="A30" s="10">
        <v>29</v>
      </c>
    </row>
    <row r="31" spans="1:1" x14ac:dyDescent="0.25">
      <c r="A31" s="10">
        <v>30</v>
      </c>
    </row>
    <row r="32" spans="1:1" x14ac:dyDescent="0.25">
      <c r="A32" s="10">
        <v>31</v>
      </c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tabSelected="1" zoomScale="115" zoomScaleNormal="115" workbookViewId="0">
      <pane ySplit="1" topLeftCell="A2" activePane="bottomLeft" state="frozen"/>
      <selection pane="bottomLeft" activeCell="D11" sqref="D11"/>
    </sheetView>
  </sheetViews>
  <sheetFormatPr defaultColWidth="9.1796875" defaultRowHeight="12.5" x14ac:dyDescent="0.25"/>
  <cols>
    <col min="1" max="1" width="17.54296875" style="10" customWidth="1"/>
    <col min="2" max="4" width="9.1796875" style="13"/>
    <col min="5" max="16384" width="9.1796875" style="12"/>
  </cols>
  <sheetData>
    <row r="1" spans="1:4" s="16" customFormat="1" ht="20.25" customHeight="1" x14ac:dyDescent="0.4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5">
      <c r="A2" s="10">
        <v>1</v>
      </c>
    </row>
    <row r="3" spans="1:4" x14ac:dyDescent="0.25">
      <c r="A3" s="10">
        <v>2</v>
      </c>
    </row>
    <row r="4" spans="1:4" x14ac:dyDescent="0.25">
      <c r="A4" s="10">
        <v>3</v>
      </c>
    </row>
    <row r="5" spans="1:4" x14ac:dyDescent="0.25">
      <c r="A5" s="10">
        <v>4</v>
      </c>
    </row>
    <row r="6" spans="1:4" x14ac:dyDescent="0.25">
      <c r="A6" s="10">
        <v>5</v>
      </c>
    </row>
    <row r="7" spans="1:4" x14ac:dyDescent="0.25">
      <c r="A7" s="10">
        <v>6</v>
      </c>
    </row>
    <row r="8" spans="1:4" x14ac:dyDescent="0.25">
      <c r="A8" s="10">
        <v>7</v>
      </c>
    </row>
    <row r="9" spans="1:4" x14ac:dyDescent="0.25">
      <c r="A9" s="10">
        <v>8</v>
      </c>
    </row>
    <row r="10" spans="1:4" x14ac:dyDescent="0.25">
      <c r="A10" s="10">
        <v>9</v>
      </c>
    </row>
    <row r="11" spans="1:4" x14ac:dyDescent="0.25">
      <c r="A11" s="10">
        <v>10</v>
      </c>
    </row>
    <row r="12" spans="1:4" x14ac:dyDescent="0.25">
      <c r="A12" s="10">
        <v>11</v>
      </c>
    </row>
    <row r="13" spans="1:4" x14ac:dyDescent="0.25">
      <c r="A13" s="10">
        <v>12</v>
      </c>
    </row>
    <row r="14" spans="1:4" x14ac:dyDescent="0.25">
      <c r="A14" s="10">
        <v>13</v>
      </c>
    </row>
    <row r="15" spans="1:4" x14ac:dyDescent="0.25">
      <c r="A15" s="10">
        <v>14</v>
      </c>
    </row>
    <row r="16" spans="1:4" x14ac:dyDescent="0.25">
      <c r="A16" s="10">
        <v>15</v>
      </c>
    </row>
    <row r="17" spans="1:1" x14ac:dyDescent="0.25">
      <c r="A17" s="10">
        <v>16</v>
      </c>
    </row>
    <row r="18" spans="1:1" x14ac:dyDescent="0.25">
      <c r="A18" s="10">
        <v>17</v>
      </c>
    </row>
    <row r="19" spans="1:1" x14ac:dyDescent="0.25">
      <c r="A19" s="10">
        <v>18</v>
      </c>
    </row>
    <row r="20" spans="1:1" x14ac:dyDescent="0.25">
      <c r="A20" s="10">
        <v>19</v>
      </c>
    </row>
    <row r="21" spans="1:1" x14ac:dyDescent="0.25">
      <c r="A21" s="10">
        <v>20</v>
      </c>
    </row>
    <row r="22" spans="1:1" x14ac:dyDescent="0.25">
      <c r="A22" s="10">
        <v>21</v>
      </c>
    </row>
    <row r="23" spans="1:1" x14ac:dyDescent="0.25">
      <c r="A23" s="10">
        <v>22</v>
      </c>
    </row>
    <row r="24" spans="1:1" x14ac:dyDescent="0.25">
      <c r="A24" s="10">
        <v>23</v>
      </c>
    </row>
    <row r="25" spans="1:1" x14ac:dyDescent="0.25">
      <c r="A25" s="10">
        <v>24</v>
      </c>
    </row>
    <row r="26" spans="1:1" x14ac:dyDescent="0.25">
      <c r="A26" s="10">
        <v>25</v>
      </c>
    </row>
    <row r="27" spans="1:1" x14ac:dyDescent="0.25">
      <c r="A27" s="10">
        <v>26</v>
      </c>
    </row>
    <row r="28" spans="1:1" x14ac:dyDescent="0.25">
      <c r="A28" s="10">
        <v>27</v>
      </c>
    </row>
    <row r="29" spans="1:1" x14ac:dyDescent="0.25">
      <c r="A29" s="10">
        <v>28</v>
      </c>
    </row>
    <row r="30" spans="1:1" x14ac:dyDescent="0.25">
      <c r="A30" s="10">
        <v>29</v>
      </c>
    </row>
    <row r="31" spans="1:1" x14ac:dyDescent="0.25">
      <c r="A31" s="10">
        <v>30</v>
      </c>
    </row>
    <row r="32" spans="1:1" x14ac:dyDescent="0.25">
      <c r="A32" s="10">
        <v>31</v>
      </c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1"/>
  <sheetViews>
    <sheetView zoomScale="120" zoomScaleNormal="120" workbookViewId="0">
      <pane ySplit="1" topLeftCell="A2" activePane="bottomLeft" state="frozen"/>
      <selection pane="bottomLeft" activeCell="B18" sqref="B18"/>
    </sheetView>
  </sheetViews>
  <sheetFormatPr defaultColWidth="9.1796875" defaultRowHeight="12.5" x14ac:dyDescent="0.25"/>
  <cols>
    <col min="1" max="1" width="14" style="10" customWidth="1"/>
    <col min="2" max="2" width="14" style="13" customWidth="1"/>
    <col min="3" max="11" width="9.1796875" style="35"/>
    <col min="12" max="16384" width="9.1796875" style="12"/>
  </cols>
  <sheetData>
    <row r="1" spans="1:11" s="33" customFormat="1" ht="15" x14ac:dyDescent="0.4">
      <c r="A1" s="32" t="s">
        <v>4</v>
      </c>
      <c r="B1" s="34" t="s">
        <v>315</v>
      </c>
      <c r="C1" s="34" t="s">
        <v>5</v>
      </c>
      <c r="D1" s="34" t="s">
        <v>6</v>
      </c>
      <c r="E1" s="34" t="s">
        <v>318</v>
      </c>
      <c r="F1" s="34" t="s">
        <v>319</v>
      </c>
      <c r="G1" s="34" t="s">
        <v>320</v>
      </c>
      <c r="H1" s="34" t="s">
        <v>321</v>
      </c>
      <c r="I1" s="34" t="s">
        <v>7</v>
      </c>
      <c r="J1" s="34" t="s">
        <v>8</v>
      </c>
      <c r="K1" s="34" t="s">
        <v>9</v>
      </c>
    </row>
    <row r="2" spans="1:11" x14ac:dyDescent="0.25">
      <c r="A2" s="10">
        <v>1</v>
      </c>
      <c r="B2" s="13" t="s">
        <v>473</v>
      </c>
      <c r="C2" s="35">
        <f>IF(B2="","",VLOOKUP($B2,SECTION_SETS!$A$2:$J$311,2,FALSE))</f>
        <v>211</v>
      </c>
      <c r="D2" s="35">
        <f>IF(C2="","",VLOOKUP($B2,SECTION_SETS!$A$2:$J$311,3,FALSE))</f>
        <v>62</v>
      </c>
      <c r="E2" s="35">
        <f>IF(D2="","",VLOOKUP($B2,SECTION_SETS!$A$2:$J$311,4,FALSE))</f>
        <v>41.080000000000005</v>
      </c>
      <c r="F2" s="35">
        <f>IF(E2="","",VLOOKUP($B2,SECTION_SETS!$A$2:$J$311,5,FALSE))</f>
        <v>2660</v>
      </c>
      <c r="G2" s="35">
        <f>IF(F2="","",VLOOKUP($B2,SECTION_SETS!$A$2:$J$311,7,FALSE))</f>
        <v>15.385999999999999</v>
      </c>
      <c r="H2" s="35">
        <f>IF(G2="","",VLOOKUP($B2,SECTION_SETS!$A$2:$J$311,6,FALSE))</f>
        <v>1030</v>
      </c>
      <c r="I2" s="35">
        <f>IF(H2="","",VLOOKUP($B2,SECTION_SETS!$A$2:$J$311,8,FALSE))</f>
        <v>29000</v>
      </c>
      <c r="J2" s="35">
        <f>IF(I2="","",VLOOKUP($B2,SECTION_SETS!$A$2:$J$311,9,FALSE))</f>
        <v>0.3</v>
      </c>
      <c r="K2" s="35">
        <f>IF(J2="","",VLOOKUP($B2,SECTION_SETS!$A$2:$J$311,10,FALSE))</f>
        <v>44.6</v>
      </c>
    </row>
    <row r="3" spans="1:11" x14ac:dyDescent="0.25">
      <c r="A3" s="10">
        <v>2</v>
      </c>
      <c r="B3" s="13" t="s">
        <v>473</v>
      </c>
      <c r="C3" s="35">
        <f>IF(B3="","",VLOOKUP($B3,SECTION_SETS!$A$2:$J$311,2,FALSE))</f>
        <v>211</v>
      </c>
      <c r="D3" s="35">
        <f>IF(C3="","",VLOOKUP($B3,SECTION_SETS!$A$2:$J$311,3,FALSE))</f>
        <v>62</v>
      </c>
      <c r="E3" s="35">
        <f>IF(D3="","",VLOOKUP($B3,SECTION_SETS!$A$2:$J$311,4,FALSE))</f>
        <v>41.080000000000005</v>
      </c>
      <c r="F3" s="35">
        <f>IF(E3="","",VLOOKUP($B3,SECTION_SETS!$A$2:$J$311,5,FALSE))</f>
        <v>2660</v>
      </c>
      <c r="G3" s="35">
        <f>IF(F3="","",VLOOKUP($B3,SECTION_SETS!$A$2:$J$311,7,FALSE))</f>
        <v>15.385999999999999</v>
      </c>
      <c r="H3" s="35">
        <f>IF(G3="","",VLOOKUP($B3,SECTION_SETS!$A$2:$J$311,6,FALSE))</f>
        <v>1030</v>
      </c>
      <c r="I3" s="35">
        <f>IF(H3="","",VLOOKUP($B3,SECTION_SETS!$A$2:$J$311,8,FALSE))</f>
        <v>29000</v>
      </c>
      <c r="J3" s="35">
        <f>IF(I3="","",VLOOKUP($B3,SECTION_SETS!$A$2:$J$311,9,FALSE))</f>
        <v>0.3</v>
      </c>
      <c r="K3" s="35">
        <f>IF(J3="","",VLOOKUP($B3,SECTION_SETS!$A$2:$J$311,10,FALSE))</f>
        <v>44.6</v>
      </c>
    </row>
    <row r="4" spans="1:11" x14ac:dyDescent="0.25">
      <c r="A4" s="10">
        <v>3</v>
      </c>
      <c r="B4" s="13" t="s">
        <v>473</v>
      </c>
      <c r="C4" s="35">
        <f>IF(B4="","",VLOOKUP($B4,SECTION_SETS!$A$2:$J$311,2,FALSE))</f>
        <v>211</v>
      </c>
      <c r="D4" s="35">
        <f>IF(C4="","",VLOOKUP($B4,SECTION_SETS!$A$2:$J$311,3,FALSE))</f>
        <v>62</v>
      </c>
      <c r="E4" s="35">
        <f>IF(D4="","",VLOOKUP($B4,SECTION_SETS!$A$2:$J$311,4,FALSE))</f>
        <v>41.080000000000005</v>
      </c>
      <c r="F4" s="35">
        <f>IF(E4="","",VLOOKUP($B4,SECTION_SETS!$A$2:$J$311,5,FALSE))</f>
        <v>2660</v>
      </c>
      <c r="G4" s="35">
        <f>IF(F4="","",VLOOKUP($B4,SECTION_SETS!$A$2:$J$311,7,FALSE))</f>
        <v>15.385999999999999</v>
      </c>
      <c r="H4" s="35">
        <f>IF(G4="","",VLOOKUP($B4,SECTION_SETS!$A$2:$J$311,6,FALSE))</f>
        <v>1030</v>
      </c>
      <c r="I4" s="35">
        <f>IF(H4="","",VLOOKUP($B4,SECTION_SETS!$A$2:$J$311,8,FALSE))</f>
        <v>29000</v>
      </c>
      <c r="J4" s="35">
        <f>IF(I4="","",VLOOKUP($B4,SECTION_SETS!$A$2:$J$311,9,FALSE))</f>
        <v>0.3</v>
      </c>
      <c r="K4" s="35">
        <f>IF(J4="","",VLOOKUP($B4,SECTION_SETS!$A$2:$J$311,10,FALSE))</f>
        <v>44.6</v>
      </c>
    </row>
    <row r="5" spans="1:11" x14ac:dyDescent="0.25">
      <c r="A5" s="10">
        <v>4</v>
      </c>
      <c r="B5" s="13" t="s">
        <v>473</v>
      </c>
      <c r="C5" s="35">
        <f>IF(B5="","",VLOOKUP($B5,SECTION_SETS!$A$2:$J$311,2,FALSE))</f>
        <v>211</v>
      </c>
      <c r="D5" s="35">
        <f>IF(C5="","",VLOOKUP($B5,SECTION_SETS!$A$2:$J$311,3,FALSE))</f>
        <v>62</v>
      </c>
      <c r="E5" s="35">
        <f>IF(D5="","",VLOOKUP($B5,SECTION_SETS!$A$2:$J$311,4,FALSE))</f>
        <v>41.080000000000005</v>
      </c>
      <c r="F5" s="35">
        <f>IF(E5="","",VLOOKUP($B5,SECTION_SETS!$A$2:$J$311,5,FALSE))</f>
        <v>2660</v>
      </c>
      <c r="G5" s="35">
        <f>IF(F5="","",VLOOKUP($B5,SECTION_SETS!$A$2:$J$311,7,FALSE))</f>
        <v>15.385999999999999</v>
      </c>
      <c r="H5" s="35">
        <f>IF(G5="","",VLOOKUP($B5,SECTION_SETS!$A$2:$J$311,6,FALSE))</f>
        <v>1030</v>
      </c>
      <c r="I5" s="35">
        <f>IF(H5="","",VLOOKUP($B5,SECTION_SETS!$A$2:$J$311,8,FALSE))</f>
        <v>29000</v>
      </c>
      <c r="J5" s="35">
        <f>IF(I5="","",VLOOKUP($B5,SECTION_SETS!$A$2:$J$311,9,FALSE))</f>
        <v>0.3</v>
      </c>
      <c r="K5" s="35">
        <f>IF(J5="","",VLOOKUP($B5,SECTION_SETS!$A$2:$J$311,10,FALSE))</f>
        <v>44.6</v>
      </c>
    </row>
    <row r="6" spans="1:11" x14ac:dyDescent="0.25">
      <c r="A6" s="10">
        <v>5</v>
      </c>
      <c r="B6" s="13" t="s">
        <v>473</v>
      </c>
      <c r="C6" s="35">
        <f>IF(B6="","",VLOOKUP($B6,SECTION_SETS!$A$2:$J$311,2,FALSE))</f>
        <v>211</v>
      </c>
      <c r="D6" s="35">
        <f>IF(C6="","",VLOOKUP($B6,SECTION_SETS!$A$2:$J$311,3,FALSE))</f>
        <v>62</v>
      </c>
      <c r="E6" s="35">
        <f>IF(D6="","",VLOOKUP($B6,SECTION_SETS!$A$2:$J$311,4,FALSE))</f>
        <v>41.080000000000005</v>
      </c>
      <c r="F6" s="35">
        <f>IF(E6="","",VLOOKUP($B6,SECTION_SETS!$A$2:$J$311,5,FALSE))</f>
        <v>2660</v>
      </c>
      <c r="G6" s="35">
        <f>IF(F6="","",VLOOKUP($B6,SECTION_SETS!$A$2:$J$311,7,FALSE))</f>
        <v>15.385999999999999</v>
      </c>
      <c r="H6" s="35">
        <f>IF(G6="","",VLOOKUP($B6,SECTION_SETS!$A$2:$J$311,6,FALSE))</f>
        <v>1030</v>
      </c>
      <c r="I6" s="35">
        <f>IF(H6="","",VLOOKUP($B6,SECTION_SETS!$A$2:$J$311,8,FALSE))</f>
        <v>29000</v>
      </c>
      <c r="J6" s="35">
        <f>IF(I6="","",VLOOKUP($B6,SECTION_SETS!$A$2:$J$311,9,FALSE))</f>
        <v>0.3</v>
      </c>
      <c r="K6" s="35">
        <f>IF(J6="","",VLOOKUP($B6,SECTION_SETS!$A$2:$J$311,10,FALSE))</f>
        <v>44.6</v>
      </c>
    </row>
    <row r="7" spans="1:11" x14ac:dyDescent="0.25">
      <c r="A7" s="10">
        <v>6</v>
      </c>
      <c r="B7" s="13" t="s">
        <v>473</v>
      </c>
      <c r="C7" s="35">
        <f>IF(B7="","",VLOOKUP($B7,SECTION_SETS!$A$2:$J$311,2,FALSE))</f>
        <v>211</v>
      </c>
      <c r="D7" s="35">
        <f>IF(C7="","",VLOOKUP($B7,SECTION_SETS!$A$2:$J$311,3,FALSE))</f>
        <v>62</v>
      </c>
      <c r="E7" s="35">
        <f>IF(D7="","",VLOOKUP($B7,SECTION_SETS!$A$2:$J$311,4,FALSE))</f>
        <v>41.080000000000005</v>
      </c>
      <c r="F7" s="35">
        <f>IF(E7="","",VLOOKUP($B7,SECTION_SETS!$A$2:$J$311,5,FALSE))</f>
        <v>2660</v>
      </c>
      <c r="G7" s="35">
        <f>IF(F7="","",VLOOKUP($B7,SECTION_SETS!$A$2:$J$311,7,FALSE))</f>
        <v>15.385999999999999</v>
      </c>
      <c r="H7" s="35">
        <f>IF(G7="","",VLOOKUP($B7,SECTION_SETS!$A$2:$J$311,6,FALSE))</f>
        <v>1030</v>
      </c>
      <c r="I7" s="35">
        <f>IF(H7="","",VLOOKUP($B7,SECTION_SETS!$A$2:$J$311,8,FALSE))</f>
        <v>29000</v>
      </c>
      <c r="J7" s="35">
        <f>IF(I7="","",VLOOKUP($B7,SECTION_SETS!$A$2:$J$311,9,FALSE))</f>
        <v>0.3</v>
      </c>
      <c r="K7" s="35">
        <f>IF(J7="","",VLOOKUP($B7,SECTION_SETS!$A$2:$J$311,10,FALSE))</f>
        <v>44.6</v>
      </c>
    </row>
    <row r="8" spans="1:11" x14ac:dyDescent="0.25">
      <c r="A8" s="10">
        <v>7</v>
      </c>
      <c r="B8" s="13" t="s">
        <v>473</v>
      </c>
      <c r="C8" s="35">
        <f>IF(B8="","",VLOOKUP($B8,SECTION_SETS!$A$2:$J$311,2,FALSE))</f>
        <v>211</v>
      </c>
      <c r="D8" s="35">
        <f>IF(C8="","",VLOOKUP($B8,SECTION_SETS!$A$2:$J$311,3,FALSE))</f>
        <v>62</v>
      </c>
      <c r="E8" s="35">
        <f>IF(D8="","",VLOOKUP($B8,SECTION_SETS!$A$2:$J$311,4,FALSE))</f>
        <v>41.080000000000005</v>
      </c>
      <c r="F8" s="35">
        <f>IF(E8="","",VLOOKUP($B8,SECTION_SETS!$A$2:$J$311,5,FALSE))</f>
        <v>2660</v>
      </c>
      <c r="G8" s="35">
        <f>IF(F8="","",VLOOKUP($B8,SECTION_SETS!$A$2:$J$311,7,FALSE))</f>
        <v>15.385999999999999</v>
      </c>
      <c r="H8" s="35">
        <f>IF(G8="","",VLOOKUP($B8,SECTION_SETS!$A$2:$J$311,6,FALSE))</f>
        <v>1030</v>
      </c>
      <c r="I8" s="35">
        <f>IF(H8="","",VLOOKUP($B8,SECTION_SETS!$A$2:$J$311,8,FALSE))</f>
        <v>29000</v>
      </c>
      <c r="J8" s="35">
        <f>IF(I8="","",VLOOKUP($B8,SECTION_SETS!$A$2:$J$311,9,FALSE))</f>
        <v>0.3</v>
      </c>
      <c r="K8" s="35">
        <f>IF(J8="","",VLOOKUP($B8,SECTION_SETS!$A$2:$J$311,10,FALSE))</f>
        <v>44.6</v>
      </c>
    </row>
    <row r="9" spans="1:11" x14ac:dyDescent="0.25">
      <c r="A9" s="10">
        <v>8</v>
      </c>
      <c r="B9" s="13" t="s">
        <v>473</v>
      </c>
      <c r="C9" s="35">
        <f>IF(B9="","",VLOOKUP($B9,SECTION_SETS!$A$2:$J$311,2,FALSE))</f>
        <v>211</v>
      </c>
      <c r="D9" s="35">
        <f>IF(C9="","",VLOOKUP($B9,SECTION_SETS!$A$2:$J$311,3,FALSE))</f>
        <v>62</v>
      </c>
      <c r="E9" s="35">
        <f>IF(D9="","",VLOOKUP($B9,SECTION_SETS!$A$2:$J$311,4,FALSE))</f>
        <v>41.080000000000005</v>
      </c>
      <c r="F9" s="35">
        <f>IF(E9="","",VLOOKUP($B9,SECTION_SETS!$A$2:$J$311,5,FALSE))</f>
        <v>2660</v>
      </c>
      <c r="G9" s="35">
        <f>IF(F9="","",VLOOKUP($B9,SECTION_SETS!$A$2:$J$311,7,FALSE))</f>
        <v>15.385999999999999</v>
      </c>
      <c r="H9" s="35">
        <f>IF(G9="","",VLOOKUP($B9,SECTION_SETS!$A$2:$J$311,6,FALSE))</f>
        <v>1030</v>
      </c>
      <c r="I9" s="35">
        <f>IF(H9="","",VLOOKUP($B9,SECTION_SETS!$A$2:$J$311,8,FALSE))</f>
        <v>29000</v>
      </c>
      <c r="J9" s="35">
        <f>IF(I9="","",VLOOKUP($B9,SECTION_SETS!$A$2:$J$311,9,FALSE))</f>
        <v>0.3</v>
      </c>
      <c r="K9" s="35">
        <f>IF(J9="","",VLOOKUP($B9,SECTION_SETS!$A$2:$J$311,10,FALSE))</f>
        <v>44.6</v>
      </c>
    </row>
    <row r="10" spans="1:11" x14ac:dyDescent="0.25">
      <c r="A10" s="10">
        <v>9</v>
      </c>
      <c r="B10" s="13" t="s">
        <v>473</v>
      </c>
      <c r="C10" s="35">
        <f>IF(B10="","",VLOOKUP($B10,SECTION_SETS!$A$2:$J$311,2,FALSE))</f>
        <v>211</v>
      </c>
      <c r="D10" s="35">
        <f>IF(C10="","",VLOOKUP($B10,SECTION_SETS!$A$2:$J$311,3,FALSE))</f>
        <v>62</v>
      </c>
      <c r="E10" s="35">
        <f>IF(D10="","",VLOOKUP($B10,SECTION_SETS!$A$2:$J$311,4,FALSE))</f>
        <v>41.080000000000005</v>
      </c>
      <c r="F10" s="35">
        <f>IF(E10="","",VLOOKUP($B10,SECTION_SETS!$A$2:$J$311,5,FALSE))</f>
        <v>2660</v>
      </c>
      <c r="G10" s="35">
        <f>IF(F10="","",VLOOKUP($B10,SECTION_SETS!$A$2:$J$311,7,FALSE))</f>
        <v>15.385999999999999</v>
      </c>
      <c r="H10" s="35">
        <f>IF(G10="","",VLOOKUP($B10,SECTION_SETS!$A$2:$J$311,6,FALSE))</f>
        <v>1030</v>
      </c>
      <c r="I10" s="35">
        <f>IF(H10="","",VLOOKUP($B10,SECTION_SETS!$A$2:$J$311,8,FALSE))</f>
        <v>29000</v>
      </c>
      <c r="J10" s="35">
        <f>IF(I10="","",VLOOKUP($B10,SECTION_SETS!$A$2:$J$311,9,FALSE))</f>
        <v>0.3</v>
      </c>
      <c r="K10" s="35">
        <f>IF(J10="","",VLOOKUP($B10,SECTION_SETS!$A$2:$J$311,10,FALSE))</f>
        <v>44.6</v>
      </c>
    </row>
    <row r="11" spans="1:11" x14ac:dyDescent="0.25">
      <c r="A11" s="10">
        <v>10</v>
      </c>
      <c r="B11" s="13" t="s">
        <v>473</v>
      </c>
      <c r="C11" s="35">
        <f>IF(B11="","",VLOOKUP($B11,SECTION_SETS!$A$2:$J$311,2,FALSE))</f>
        <v>211</v>
      </c>
      <c r="D11" s="35">
        <f>IF(C11="","",VLOOKUP($B11,SECTION_SETS!$A$2:$J$311,3,FALSE))</f>
        <v>62</v>
      </c>
      <c r="E11" s="35">
        <f>IF(D11="","",VLOOKUP($B11,SECTION_SETS!$A$2:$J$311,4,FALSE))</f>
        <v>41.080000000000005</v>
      </c>
      <c r="F11" s="35">
        <f>IF(E11="","",VLOOKUP($B11,SECTION_SETS!$A$2:$J$311,5,FALSE))</f>
        <v>2660</v>
      </c>
      <c r="G11" s="35">
        <f>IF(F11="","",VLOOKUP($B11,SECTION_SETS!$A$2:$J$311,7,FALSE))</f>
        <v>15.385999999999999</v>
      </c>
      <c r="H11" s="35">
        <f>IF(G11="","",VLOOKUP($B11,SECTION_SETS!$A$2:$J$311,6,FALSE))</f>
        <v>1030</v>
      </c>
      <c r="I11" s="35">
        <f>IF(H11="","",VLOOKUP($B11,SECTION_SETS!$A$2:$J$311,8,FALSE))</f>
        <v>29000</v>
      </c>
      <c r="J11" s="35">
        <f>IF(I11="","",VLOOKUP($B11,SECTION_SETS!$A$2:$J$311,9,FALSE))</f>
        <v>0.3</v>
      </c>
      <c r="K11" s="35">
        <f>IF(J11="","",VLOOKUP($B11,SECTION_SETS!$A$2:$J$311,10,FALSE))</f>
        <v>44.6</v>
      </c>
    </row>
    <row r="12" spans="1:11" x14ac:dyDescent="0.25">
      <c r="A12" s="10">
        <v>11</v>
      </c>
      <c r="B12" s="13" t="s">
        <v>473</v>
      </c>
      <c r="C12" s="35">
        <f>IF(B12="","",VLOOKUP($B12,SECTION_SETS!$A$2:$J$311,2,FALSE))</f>
        <v>211</v>
      </c>
      <c r="D12" s="35">
        <f>IF(C12="","",VLOOKUP($B12,SECTION_SETS!$A$2:$J$311,3,FALSE))</f>
        <v>62</v>
      </c>
      <c r="E12" s="35">
        <f>IF(D12="","",VLOOKUP($B12,SECTION_SETS!$A$2:$J$311,4,FALSE))</f>
        <v>41.080000000000005</v>
      </c>
      <c r="F12" s="35">
        <f>IF(E12="","",VLOOKUP($B12,SECTION_SETS!$A$2:$J$311,5,FALSE))</f>
        <v>2660</v>
      </c>
      <c r="G12" s="35">
        <f>IF(F12="","",VLOOKUP($B12,SECTION_SETS!$A$2:$J$311,7,FALSE))</f>
        <v>15.385999999999999</v>
      </c>
      <c r="H12" s="35">
        <f>IF(G12="","",VLOOKUP($B12,SECTION_SETS!$A$2:$J$311,6,FALSE))</f>
        <v>1030</v>
      </c>
      <c r="I12" s="35">
        <f>IF(H12="","",VLOOKUP($B12,SECTION_SETS!$A$2:$J$311,8,FALSE))</f>
        <v>29000</v>
      </c>
      <c r="J12" s="35">
        <f>IF(I12="","",VLOOKUP($B12,SECTION_SETS!$A$2:$J$311,9,FALSE))</f>
        <v>0.3</v>
      </c>
      <c r="K12" s="35">
        <f>IF(J12="","",VLOOKUP($B12,SECTION_SETS!$A$2:$J$311,10,FALSE))</f>
        <v>44.6</v>
      </c>
    </row>
    <row r="13" spans="1:11" x14ac:dyDescent="0.25">
      <c r="A13" s="10">
        <v>12</v>
      </c>
      <c r="B13" s="13" t="s">
        <v>473</v>
      </c>
      <c r="C13" s="35">
        <f>IF(B13="","",VLOOKUP($B13,SECTION_SETS!$A$2:$J$311,2,FALSE))</f>
        <v>211</v>
      </c>
      <c r="D13" s="35">
        <f>IF(C13="","",VLOOKUP($B13,SECTION_SETS!$A$2:$J$311,3,FALSE))</f>
        <v>62</v>
      </c>
      <c r="E13" s="35">
        <f>IF(D13="","",VLOOKUP($B13,SECTION_SETS!$A$2:$J$311,4,FALSE))</f>
        <v>41.080000000000005</v>
      </c>
      <c r="F13" s="35">
        <f>IF(E13="","",VLOOKUP($B13,SECTION_SETS!$A$2:$J$311,5,FALSE))</f>
        <v>2660</v>
      </c>
      <c r="G13" s="35">
        <f>IF(F13="","",VLOOKUP($B13,SECTION_SETS!$A$2:$J$311,7,FALSE))</f>
        <v>15.385999999999999</v>
      </c>
      <c r="H13" s="35">
        <f>IF(G13="","",VLOOKUP($B13,SECTION_SETS!$A$2:$J$311,6,FALSE))</f>
        <v>1030</v>
      </c>
      <c r="I13" s="35">
        <f>IF(H13="","",VLOOKUP($B13,SECTION_SETS!$A$2:$J$311,8,FALSE))</f>
        <v>29000</v>
      </c>
      <c r="J13" s="35">
        <f>IF(I13="","",VLOOKUP($B13,SECTION_SETS!$A$2:$J$311,9,FALSE))</f>
        <v>0.3</v>
      </c>
      <c r="K13" s="35">
        <f>IF(J13="","",VLOOKUP($B13,SECTION_SETS!$A$2:$J$311,10,FALSE))</f>
        <v>44.6</v>
      </c>
    </row>
    <row r="14" spans="1:11" x14ac:dyDescent="0.25">
      <c r="A14" s="10">
        <v>13</v>
      </c>
      <c r="B14" s="13" t="s">
        <v>472</v>
      </c>
      <c r="C14" s="35">
        <f>IF(B14="","",VLOOKUP($B14,SECTION_SETS!$A$2:$J$311,2,FALSE))</f>
        <v>150</v>
      </c>
      <c r="D14" s="35">
        <f>IF(C14="","",VLOOKUP($B14,SECTION_SETS!$A$2:$J$311,3,FALSE))</f>
        <v>44.3</v>
      </c>
      <c r="E14" s="35">
        <f>IF(D14="","",VLOOKUP($B14,SECTION_SETS!$A$2:$J$311,4,FALSE))</f>
        <v>18.8</v>
      </c>
      <c r="F14" s="35">
        <f>IF(E14="","",VLOOKUP($B14,SECTION_SETS!$A$2:$J$311,5,FALSE))</f>
        <v>9040</v>
      </c>
      <c r="G14" s="35">
        <f>IF(F14="","",VLOOKUP($B14,SECTION_SETS!$A$2:$J$311,7,FALSE))</f>
        <v>22.4375</v>
      </c>
      <c r="H14" s="35">
        <f>IF(G14="","",VLOOKUP($B14,SECTION_SETS!$A$2:$J$311,6,FALSE))</f>
        <v>270</v>
      </c>
      <c r="I14" s="35">
        <f>IF(H14="","",VLOOKUP($B14,SECTION_SETS!$A$2:$J$311,8,FALSE))</f>
        <v>29000</v>
      </c>
      <c r="J14" s="35">
        <f>IF(I14="","",VLOOKUP($B14,SECTION_SETS!$A$2:$J$311,9,FALSE))</f>
        <v>0.3</v>
      </c>
      <c r="K14" s="35">
        <f>IF(J14="","",VLOOKUP($B14,SECTION_SETS!$A$2:$J$311,10,FALSE))</f>
        <v>10.1</v>
      </c>
    </row>
    <row r="15" spans="1:11" x14ac:dyDescent="0.25">
      <c r="A15" s="10">
        <v>14</v>
      </c>
      <c r="B15" s="13" t="s">
        <v>472</v>
      </c>
      <c r="C15" s="35">
        <f>IF(B15="","",VLOOKUP($B15,SECTION_SETS!$A$2:$J$311,2,FALSE))</f>
        <v>150</v>
      </c>
      <c r="D15" s="35">
        <f>IF(C15="","",VLOOKUP($B15,SECTION_SETS!$A$2:$J$311,3,FALSE))</f>
        <v>44.3</v>
      </c>
      <c r="E15" s="35">
        <f>IF(D15="","",VLOOKUP($B15,SECTION_SETS!$A$2:$J$311,4,FALSE))</f>
        <v>18.8</v>
      </c>
      <c r="F15" s="35">
        <f>IF(E15="","",VLOOKUP($B15,SECTION_SETS!$A$2:$J$311,5,FALSE))</f>
        <v>9040</v>
      </c>
      <c r="G15" s="35">
        <f>IF(F15="","",VLOOKUP($B15,SECTION_SETS!$A$2:$J$311,7,FALSE))</f>
        <v>22.4375</v>
      </c>
      <c r="H15" s="35">
        <f>IF(G15="","",VLOOKUP($B15,SECTION_SETS!$A$2:$J$311,6,FALSE))</f>
        <v>270</v>
      </c>
      <c r="I15" s="35">
        <f>IF(H15="","",VLOOKUP($B15,SECTION_SETS!$A$2:$J$311,8,FALSE))</f>
        <v>29000</v>
      </c>
      <c r="J15" s="35">
        <f>IF(I15="","",VLOOKUP($B15,SECTION_SETS!$A$2:$J$311,9,FALSE))</f>
        <v>0.3</v>
      </c>
      <c r="K15" s="35">
        <f>IF(J15="","",VLOOKUP($B15,SECTION_SETS!$A$2:$J$311,10,FALSE))</f>
        <v>10.1</v>
      </c>
    </row>
    <row r="16" spans="1:11" x14ac:dyDescent="0.25">
      <c r="A16" s="10">
        <v>15</v>
      </c>
      <c r="B16" s="13" t="s">
        <v>472</v>
      </c>
      <c r="C16" s="35">
        <f>IF(B16="","",VLOOKUP($B16,SECTION_SETS!$A$2:$J$311,2,FALSE))</f>
        <v>150</v>
      </c>
      <c r="D16" s="35">
        <f>IF(C16="","",VLOOKUP($B16,SECTION_SETS!$A$2:$J$311,3,FALSE))</f>
        <v>44.3</v>
      </c>
      <c r="E16" s="35">
        <f>IF(D16="","",VLOOKUP($B16,SECTION_SETS!$A$2:$J$311,4,FALSE))</f>
        <v>18.8</v>
      </c>
      <c r="F16" s="35">
        <f>IF(E16="","",VLOOKUP($B16,SECTION_SETS!$A$2:$J$311,5,FALSE))</f>
        <v>9040</v>
      </c>
      <c r="G16" s="35">
        <f>IF(F16="","",VLOOKUP($B16,SECTION_SETS!$A$2:$J$311,7,FALSE))</f>
        <v>22.4375</v>
      </c>
      <c r="H16" s="35">
        <f>IF(G16="","",VLOOKUP($B16,SECTION_SETS!$A$2:$J$311,6,FALSE))</f>
        <v>270</v>
      </c>
      <c r="I16" s="35">
        <f>IF(H16="","",VLOOKUP($B16,SECTION_SETS!$A$2:$J$311,8,FALSE))</f>
        <v>29000</v>
      </c>
      <c r="J16" s="35">
        <f>IF(I16="","",VLOOKUP($B16,SECTION_SETS!$A$2:$J$311,9,FALSE))</f>
        <v>0.3</v>
      </c>
      <c r="K16" s="35">
        <f>IF(J16="","",VLOOKUP($B16,SECTION_SETS!$A$2:$J$311,10,FALSE))</f>
        <v>10.1</v>
      </c>
    </row>
    <row r="17" spans="1:11" x14ac:dyDescent="0.25">
      <c r="A17" s="10">
        <v>16</v>
      </c>
      <c r="B17" s="13" t="s">
        <v>472</v>
      </c>
      <c r="C17" s="35">
        <f>IF(B17="","",VLOOKUP($B17,SECTION_SETS!$A$2:$J$311,2,FALSE))</f>
        <v>150</v>
      </c>
      <c r="D17" s="35">
        <f>IF(C17="","",VLOOKUP($B17,SECTION_SETS!$A$2:$J$311,3,FALSE))</f>
        <v>44.3</v>
      </c>
      <c r="E17" s="35">
        <f>IF(D17="","",VLOOKUP($B17,SECTION_SETS!$A$2:$J$311,4,FALSE))</f>
        <v>18.8</v>
      </c>
      <c r="F17" s="35">
        <f>IF(E17="","",VLOOKUP($B17,SECTION_SETS!$A$2:$J$311,5,FALSE))</f>
        <v>9040</v>
      </c>
      <c r="G17" s="35">
        <f>IF(F17="","",VLOOKUP($B17,SECTION_SETS!$A$2:$J$311,7,FALSE))</f>
        <v>22.4375</v>
      </c>
      <c r="H17" s="35">
        <f>IF(G17="","",VLOOKUP($B17,SECTION_SETS!$A$2:$J$311,6,FALSE))</f>
        <v>270</v>
      </c>
      <c r="I17" s="35">
        <f>IF(H17="","",VLOOKUP($B17,SECTION_SETS!$A$2:$J$311,8,FALSE))</f>
        <v>29000</v>
      </c>
      <c r="J17" s="35">
        <f>IF(I17="","",VLOOKUP($B17,SECTION_SETS!$A$2:$J$311,9,FALSE))</f>
        <v>0.3</v>
      </c>
      <c r="K17" s="35">
        <f>IF(J17="","",VLOOKUP($B17,SECTION_SETS!$A$2:$J$311,10,FALSE))</f>
        <v>10.1</v>
      </c>
    </row>
    <row r="18" spans="1:11" x14ac:dyDescent="0.25">
      <c r="A18" s="10">
        <v>17</v>
      </c>
      <c r="B18" s="13" t="s">
        <v>472</v>
      </c>
      <c r="C18" s="35">
        <f>IF(B18="","",VLOOKUP($B18,SECTION_SETS!$A$2:$J$311,2,FALSE))</f>
        <v>150</v>
      </c>
      <c r="D18" s="35">
        <f>IF(C18="","",VLOOKUP($B18,SECTION_SETS!$A$2:$J$311,3,FALSE))</f>
        <v>44.3</v>
      </c>
      <c r="E18" s="35">
        <f>IF(D18="","",VLOOKUP($B18,SECTION_SETS!$A$2:$J$311,4,FALSE))</f>
        <v>18.8</v>
      </c>
      <c r="F18" s="35">
        <f>IF(E18="","",VLOOKUP($B18,SECTION_SETS!$A$2:$J$311,5,FALSE))</f>
        <v>9040</v>
      </c>
      <c r="G18" s="35">
        <f>IF(F18="","",VLOOKUP($B18,SECTION_SETS!$A$2:$J$311,7,FALSE))</f>
        <v>22.4375</v>
      </c>
      <c r="H18" s="35">
        <f>IF(G18="","",VLOOKUP($B18,SECTION_SETS!$A$2:$J$311,6,FALSE))</f>
        <v>270</v>
      </c>
      <c r="I18" s="35">
        <f>IF(H18="","",VLOOKUP($B18,SECTION_SETS!$A$2:$J$311,8,FALSE))</f>
        <v>29000</v>
      </c>
      <c r="J18" s="35">
        <f>IF(I18="","",VLOOKUP($B18,SECTION_SETS!$A$2:$J$311,9,FALSE))</f>
        <v>0.3</v>
      </c>
      <c r="K18" s="35">
        <f>IF(J18="","",VLOOKUP($B18,SECTION_SETS!$A$2:$J$311,10,FALSE))</f>
        <v>10.1</v>
      </c>
    </row>
    <row r="19" spans="1:11" x14ac:dyDescent="0.25">
      <c r="A19" s="10">
        <v>18</v>
      </c>
      <c r="B19" s="13" t="s">
        <v>472</v>
      </c>
      <c r="C19" s="35">
        <f>IF(B19="","",VLOOKUP($B19,SECTION_SETS!$A$2:$J$311,2,FALSE))</f>
        <v>150</v>
      </c>
      <c r="D19" s="35">
        <f>IF(C19="","",VLOOKUP($B19,SECTION_SETS!$A$2:$J$311,3,FALSE))</f>
        <v>44.3</v>
      </c>
      <c r="E19" s="35">
        <f>IF(D19="","",VLOOKUP($B19,SECTION_SETS!$A$2:$J$311,4,FALSE))</f>
        <v>18.8</v>
      </c>
      <c r="F19" s="35">
        <f>IF(E19="","",VLOOKUP($B19,SECTION_SETS!$A$2:$J$311,5,FALSE))</f>
        <v>9040</v>
      </c>
      <c r="G19" s="35">
        <f>IF(F19="","",VLOOKUP($B19,SECTION_SETS!$A$2:$J$311,7,FALSE))</f>
        <v>22.4375</v>
      </c>
      <c r="H19" s="35">
        <f>IF(G19="","",VLOOKUP($B19,SECTION_SETS!$A$2:$J$311,6,FALSE))</f>
        <v>270</v>
      </c>
      <c r="I19" s="35">
        <f>IF(H19="","",VLOOKUP($B19,SECTION_SETS!$A$2:$J$311,8,FALSE))</f>
        <v>29000</v>
      </c>
      <c r="J19" s="35">
        <f>IF(I19="","",VLOOKUP($B19,SECTION_SETS!$A$2:$J$311,9,FALSE))</f>
        <v>0.3</v>
      </c>
      <c r="K19" s="35">
        <f>IF(J19="","",VLOOKUP($B19,SECTION_SETS!$A$2:$J$311,10,FALSE))</f>
        <v>10.1</v>
      </c>
    </row>
    <row r="20" spans="1:11" x14ac:dyDescent="0.25">
      <c r="A20" s="10">
        <v>19</v>
      </c>
      <c r="B20" s="13" t="s">
        <v>472</v>
      </c>
      <c r="C20" s="35">
        <f>IF(B20="","",VLOOKUP($B20,SECTION_SETS!$A$2:$J$311,2,FALSE))</f>
        <v>150</v>
      </c>
      <c r="D20" s="35">
        <f>IF(C20="","",VLOOKUP($B20,SECTION_SETS!$A$2:$J$311,3,FALSE))</f>
        <v>44.3</v>
      </c>
      <c r="E20" s="35">
        <f>IF(D20="","",VLOOKUP($B20,SECTION_SETS!$A$2:$J$311,4,FALSE))</f>
        <v>18.8</v>
      </c>
      <c r="F20" s="35">
        <f>IF(E20="","",VLOOKUP($B20,SECTION_SETS!$A$2:$J$311,5,FALSE))</f>
        <v>9040</v>
      </c>
      <c r="G20" s="35">
        <f>IF(F20="","",VLOOKUP($B20,SECTION_SETS!$A$2:$J$311,7,FALSE))</f>
        <v>22.4375</v>
      </c>
      <c r="H20" s="35">
        <f>IF(G20="","",VLOOKUP($B20,SECTION_SETS!$A$2:$J$311,6,FALSE))</f>
        <v>270</v>
      </c>
      <c r="I20" s="35">
        <f>IF(H20="","",VLOOKUP($B20,SECTION_SETS!$A$2:$J$311,8,FALSE))</f>
        <v>29000</v>
      </c>
      <c r="J20" s="35">
        <f>IF(I20="","",VLOOKUP($B20,SECTION_SETS!$A$2:$J$311,9,FALSE))</f>
        <v>0.3</v>
      </c>
      <c r="K20" s="35">
        <f>IF(J20="","",VLOOKUP($B20,SECTION_SETS!$A$2:$J$311,10,FALSE))</f>
        <v>10.1</v>
      </c>
    </row>
    <row r="21" spans="1:11" x14ac:dyDescent="0.25">
      <c r="A21" s="10">
        <v>20</v>
      </c>
      <c r="B21" s="13" t="s">
        <v>472</v>
      </c>
      <c r="C21" s="35">
        <f>IF(B21="","",VLOOKUP($B21,SECTION_SETS!$A$2:$J$311,2,FALSE))</f>
        <v>150</v>
      </c>
      <c r="D21" s="35">
        <f>IF(C21="","",VLOOKUP($B21,SECTION_SETS!$A$2:$J$311,3,FALSE))</f>
        <v>44.3</v>
      </c>
      <c r="E21" s="35">
        <f>IF(D21="","",VLOOKUP($B21,SECTION_SETS!$A$2:$J$311,4,FALSE))</f>
        <v>18.8</v>
      </c>
      <c r="F21" s="35">
        <f>IF(E21="","",VLOOKUP($B21,SECTION_SETS!$A$2:$J$311,5,FALSE))</f>
        <v>9040</v>
      </c>
      <c r="G21" s="35">
        <f>IF(F21="","",VLOOKUP($B21,SECTION_SETS!$A$2:$J$311,7,FALSE))</f>
        <v>22.4375</v>
      </c>
      <c r="H21" s="35">
        <f>IF(G21="","",VLOOKUP($B21,SECTION_SETS!$A$2:$J$311,6,FALSE))</f>
        <v>270</v>
      </c>
      <c r="I21" s="35">
        <f>IF(H21="","",VLOOKUP($B21,SECTION_SETS!$A$2:$J$311,8,FALSE))</f>
        <v>29000</v>
      </c>
      <c r="J21" s="35">
        <f>IF(I21="","",VLOOKUP($B21,SECTION_SETS!$A$2:$J$311,9,FALSE))</f>
        <v>0.3</v>
      </c>
      <c r="K21" s="35">
        <f>IF(J21="","",VLOOKUP($B21,SECTION_SETS!$A$2:$J$311,10,FALSE))</f>
        <v>10.1</v>
      </c>
    </row>
    <row r="22" spans="1:11" x14ac:dyDescent="0.25">
      <c r="A22" s="10">
        <v>21</v>
      </c>
      <c r="B22" s="13" t="s">
        <v>472</v>
      </c>
      <c r="C22" s="35">
        <f>IF(B22="","",VLOOKUP($B22,SECTION_SETS!$A$2:$J$311,2,FALSE))</f>
        <v>150</v>
      </c>
      <c r="D22" s="35">
        <f>IF(C22="","",VLOOKUP($B22,SECTION_SETS!$A$2:$J$311,3,FALSE))</f>
        <v>44.3</v>
      </c>
      <c r="E22" s="35">
        <f>IF(D22="","",VLOOKUP($B22,SECTION_SETS!$A$2:$J$311,4,FALSE))</f>
        <v>18.8</v>
      </c>
      <c r="F22" s="35">
        <f>IF(E22="","",VLOOKUP($B22,SECTION_SETS!$A$2:$J$311,5,FALSE))</f>
        <v>9040</v>
      </c>
      <c r="G22" s="35">
        <f>IF(F22="","",VLOOKUP($B22,SECTION_SETS!$A$2:$J$311,7,FALSE))</f>
        <v>22.4375</v>
      </c>
      <c r="H22" s="35">
        <f>IF(G22="","",VLOOKUP($B22,SECTION_SETS!$A$2:$J$311,6,FALSE))</f>
        <v>270</v>
      </c>
      <c r="I22" s="35">
        <f>IF(H22="","",VLOOKUP($B22,SECTION_SETS!$A$2:$J$311,8,FALSE))</f>
        <v>29000</v>
      </c>
      <c r="J22" s="35">
        <f>IF(I22="","",VLOOKUP($B22,SECTION_SETS!$A$2:$J$311,9,FALSE))</f>
        <v>0.3</v>
      </c>
      <c r="K22" s="35">
        <f>IF(J22="","",VLOOKUP($B22,SECTION_SETS!$A$2:$J$311,10,FALSE))</f>
        <v>10.1</v>
      </c>
    </row>
    <row r="23" spans="1:11" x14ac:dyDescent="0.25">
      <c r="A23" s="10">
        <v>22</v>
      </c>
      <c r="D23" s="35" t="str">
        <f>IF(C23="","",VLOOKUP($B23,SECTION_SETS!$A$2:$J$311,3,FALSE))</f>
        <v/>
      </c>
      <c r="E23" s="35" t="str">
        <f>IF(D23="","",VLOOKUP($B23,SECTION_SETS!$A$2:$J$311,4,FALSE))</f>
        <v/>
      </c>
      <c r="F23" s="35" t="str">
        <f>IF(E23="","",VLOOKUP($B23,SECTION_SETS!$A$2:$J$311,5,FALSE))</f>
        <v/>
      </c>
      <c r="G23" s="35" t="str">
        <f>IF(F23="","",VLOOKUP($B23,SECTION_SETS!$A$2:$J$311,7,FALSE))</f>
        <v/>
      </c>
      <c r="H23" s="35" t="str">
        <f>IF(G23="","",VLOOKUP($B23,SECTION_SETS!$A$2:$J$311,6,FALSE))</f>
        <v/>
      </c>
      <c r="I23" s="35" t="str">
        <f>IF(H23="","",VLOOKUP($B23,SECTION_SETS!$A$2:$J$311,8,FALSE))</f>
        <v/>
      </c>
      <c r="J23" s="35" t="str">
        <f>IF(I23="","",VLOOKUP($B23,SECTION_SETS!$A$2:$J$311,9,FALSE))</f>
        <v/>
      </c>
      <c r="K23" s="35" t="str">
        <f>IF(J23="","",VLOOKUP($B23,SECTION_SETS!$A$2:$J$311,10,FALSE))</f>
        <v/>
      </c>
    </row>
    <row r="24" spans="1:11" x14ac:dyDescent="0.25">
      <c r="A24" s="10">
        <v>23</v>
      </c>
      <c r="C24" s="35" t="str">
        <f>IF(B24="","",VLOOKUP($B24,SECTION_SETS!$A$2:$J$311,2,FALSE))</f>
        <v/>
      </c>
      <c r="D24" s="35" t="str">
        <f>IF(C24="","",VLOOKUP($B24,SECTION_SETS!$A$2:$J$311,3,FALSE))</f>
        <v/>
      </c>
      <c r="E24" s="35" t="str">
        <f>IF(D24="","",VLOOKUP($B24,SECTION_SETS!$A$2:$J$311,4,FALSE))</f>
        <v/>
      </c>
      <c r="F24" s="35" t="str">
        <f>IF(E24="","",VLOOKUP($B24,SECTION_SETS!$A$2:$J$311,5,FALSE))</f>
        <v/>
      </c>
      <c r="G24" s="35" t="str">
        <f>IF(F24="","",VLOOKUP($B24,SECTION_SETS!$A$2:$J$311,7,FALSE))</f>
        <v/>
      </c>
      <c r="H24" s="35" t="str">
        <f>IF(G24="","",VLOOKUP($B24,SECTION_SETS!$A$2:$J$311,6,FALSE))</f>
        <v/>
      </c>
      <c r="I24" s="35" t="str">
        <f>IF(H24="","",VLOOKUP($B24,SECTION_SETS!$A$2:$J$311,8,FALSE))</f>
        <v/>
      </c>
      <c r="J24" s="35" t="str">
        <f>IF(I24="","",VLOOKUP($B24,SECTION_SETS!$A$2:$J$311,9,FALSE))</f>
        <v/>
      </c>
      <c r="K24" s="35" t="str">
        <f>IF(J24="","",VLOOKUP($B24,SECTION_SETS!$A$2:$J$311,10,FALSE))</f>
        <v/>
      </c>
    </row>
    <row r="25" spans="1:11" x14ac:dyDescent="0.25">
      <c r="A25" s="10">
        <v>24</v>
      </c>
      <c r="C25" s="35" t="str">
        <f>IF(B25="","",VLOOKUP($B25,SECTION_SETS!$A$2:$J$311,2,FALSE))</f>
        <v/>
      </c>
      <c r="D25" s="35" t="str">
        <f>IF(C25="","",VLOOKUP($B25,SECTION_SETS!$A$2:$J$311,3,FALSE))</f>
        <v/>
      </c>
      <c r="E25" s="35" t="str">
        <f>IF(D25="","",VLOOKUP($B25,SECTION_SETS!$A$2:$J$311,4,FALSE))</f>
        <v/>
      </c>
      <c r="F25" s="35" t="str">
        <f>IF(E25="","",VLOOKUP($B25,SECTION_SETS!$A$2:$J$311,5,FALSE))</f>
        <v/>
      </c>
      <c r="G25" s="35" t="str">
        <f>IF(F25="","",VLOOKUP($B25,SECTION_SETS!$A$2:$J$311,7,FALSE))</f>
        <v/>
      </c>
      <c r="H25" s="35" t="str">
        <f>IF(G25="","",VLOOKUP($B25,SECTION_SETS!$A$2:$J$311,6,FALSE))</f>
        <v/>
      </c>
      <c r="I25" s="35" t="str">
        <f>IF(H25="","",VLOOKUP($B25,SECTION_SETS!$A$2:$J$311,8,FALSE))</f>
        <v/>
      </c>
      <c r="J25" s="35" t="str">
        <f>IF(I25="","",VLOOKUP($B25,SECTION_SETS!$A$2:$J$311,9,FALSE))</f>
        <v/>
      </c>
      <c r="K25" s="35" t="str">
        <f>IF(J25="","",VLOOKUP($B25,SECTION_SETS!$A$2:$J$311,10,FALSE))</f>
        <v/>
      </c>
    </row>
    <row r="26" spans="1:11" x14ac:dyDescent="0.25">
      <c r="A26" s="10">
        <v>25</v>
      </c>
      <c r="C26" s="35" t="str">
        <f>IF(B26="","",VLOOKUP($B26,SECTION_SETS!$A$2:$J$311,2,FALSE))</f>
        <v/>
      </c>
      <c r="D26" s="35" t="str">
        <f>IF(C26="","",VLOOKUP($B26,SECTION_SETS!$A$2:$J$311,3,FALSE))</f>
        <v/>
      </c>
      <c r="E26" s="35" t="str">
        <f>IF(D26="","",VLOOKUP($B26,SECTION_SETS!$A$2:$J$311,4,FALSE))</f>
        <v/>
      </c>
      <c r="F26" s="35" t="str">
        <f>IF(E26="","",VLOOKUP($B26,SECTION_SETS!$A$2:$J$311,5,FALSE))</f>
        <v/>
      </c>
      <c r="G26" s="35" t="str">
        <f>IF(F26="","",VLOOKUP($B26,SECTION_SETS!$A$2:$J$311,7,FALSE))</f>
        <v/>
      </c>
      <c r="H26" s="35" t="str">
        <f>IF(G26="","",VLOOKUP($B26,SECTION_SETS!$A$2:$J$311,6,FALSE))</f>
        <v/>
      </c>
      <c r="I26" s="35" t="str">
        <f>IF(H26="","",VLOOKUP($B26,SECTION_SETS!$A$2:$J$311,8,FALSE))</f>
        <v/>
      </c>
      <c r="J26" s="35" t="str">
        <f>IF(I26="","",VLOOKUP($B26,SECTION_SETS!$A$2:$J$311,9,FALSE))</f>
        <v/>
      </c>
      <c r="K26" s="35" t="str">
        <f>IF(J26="","",VLOOKUP($B26,SECTION_SETS!$A$2:$J$311,10,FALSE))</f>
        <v/>
      </c>
    </row>
    <row r="27" spans="1:11" x14ac:dyDescent="0.25">
      <c r="A27" s="10">
        <v>26</v>
      </c>
      <c r="C27" s="35" t="str">
        <f>IF(B27="","",VLOOKUP($B27,SECTION_SETS!$A$2:$J$311,2,FALSE))</f>
        <v/>
      </c>
      <c r="D27" s="35" t="str">
        <f>IF(C27="","",VLOOKUP($B27,SECTION_SETS!$A$2:$J$311,3,FALSE))</f>
        <v/>
      </c>
      <c r="E27" s="35" t="str">
        <f>IF(D27="","",VLOOKUP($B27,SECTION_SETS!$A$2:$J$311,4,FALSE))</f>
        <v/>
      </c>
      <c r="F27" s="35" t="str">
        <f>IF(E27="","",VLOOKUP($B27,SECTION_SETS!$A$2:$J$311,5,FALSE))</f>
        <v/>
      </c>
      <c r="G27" s="35" t="str">
        <f>IF(F27="","",VLOOKUP($B27,SECTION_SETS!$A$2:$J$311,7,FALSE))</f>
        <v/>
      </c>
      <c r="H27" s="35" t="str">
        <f>IF(G27="","",VLOOKUP($B27,SECTION_SETS!$A$2:$J$311,6,FALSE))</f>
        <v/>
      </c>
      <c r="I27" s="35" t="str">
        <f>IF(H27="","",VLOOKUP($B27,SECTION_SETS!$A$2:$J$311,8,FALSE))</f>
        <v/>
      </c>
      <c r="J27" s="35" t="str">
        <f>IF(I27="","",VLOOKUP($B27,SECTION_SETS!$A$2:$J$311,9,FALSE))</f>
        <v/>
      </c>
      <c r="K27" s="35" t="str">
        <f>IF(J27="","",VLOOKUP($B27,SECTION_SETS!$A$2:$J$311,10,FALSE))</f>
        <v/>
      </c>
    </row>
    <row r="28" spans="1:11" x14ac:dyDescent="0.25">
      <c r="A28" s="10">
        <v>27</v>
      </c>
      <c r="C28" s="35" t="str">
        <f>IF(B28="","",VLOOKUP($B28,SECTION_SETS!$A$2:$J$311,2,FALSE))</f>
        <v/>
      </c>
      <c r="D28" s="35" t="str">
        <f>IF(C28="","",VLOOKUP($B28,SECTION_SETS!$A$2:$J$311,3,FALSE))</f>
        <v/>
      </c>
      <c r="E28" s="35" t="str">
        <f>IF(D28="","",VLOOKUP($B28,SECTION_SETS!$A$2:$J$311,4,FALSE))</f>
        <v/>
      </c>
      <c r="F28" s="35" t="str">
        <f>IF(E28="","",VLOOKUP($B28,SECTION_SETS!$A$2:$J$311,5,FALSE))</f>
        <v/>
      </c>
      <c r="G28" s="35" t="str">
        <f>IF(F28="","",VLOOKUP($B28,SECTION_SETS!$A$2:$J$311,7,FALSE))</f>
        <v/>
      </c>
      <c r="H28" s="35" t="str">
        <f>IF(G28="","",VLOOKUP($B28,SECTION_SETS!$A$2:$J$311,6,FALSE))</f>
        <v/>
      </c>
      <c r="I28" s="35" t="str">
        <f>IF(H28="","",VLOOKUP($B28,SECTION_SETS!$A$2:$J$311,8,FALSE))</f>
        <v/>
      </c>
      <c r="J28" s="35" t="str">
        <f>IF(I28="","",VLOOKUP($B28,SECTION_SETS!$A$2:$J$311,9,FALSE))</f>
        <v/>
      </c>
      <c r="K28" s="35" t="str">
        <f>IF(J28="","",VLOOKUP($B28,SECTION_SETS!$A$2:$J$311,10,FALSE))</f>
        <v/>
      </c>
    </row>
    <row r="29" spans="1:11" x14ac:dyDescent="0.25">
      <c r="A29" s="10">
        <v>28</v>
      </c>
      <c r="C29" s="35" t="str">
        <f>IF(B29="","",VLOOKUP($B29,SECTION_SETS!$A$2:$J$311,2,FALSE))</f>
        <v/>
      </c>
      <c r="D29" s="35" t="str">
        <f>IF(C29="","",VLOOKUP($B29,SECTION_SETS!$A$2:$J$311,3,FALSE))</f>
        <v/>
      </c>
      <c r="E29" s="35" t="str">
        <f>IF(D29="","",VLOOKUP($B29,SECTION_SETS!$A$2:$J$311,4,FALSE))</f>
        <v/>
      </c>
      <c r="F29" s="35" t="str">
        <f>IF(E29="","",VLOOKUP($B29,SECTION_SETS!$A$2:$J$311,5,FALSE))</f>
        <v/>
      </c>
      <c r="G29" s="35" t="str">
        <f>IF(F29="","",VLOOKUP($B29,SECTION_SETS!$A$2:$J$311,7,FALSE))</f>
        <v/>
      </c>
      <c r="H29" s="35" t="str">
        <f>IF(G29="","",VLOOKUP($B29,SECTION_SETS!$A$2:$J$311,6,FALSE))</f>
        <v/>
      </c>
      <c r="I29" s="35" t="str">
        <f>IF(H29="","",VLOOKUP($B29,SECTION_SETS!$A$2:$J$311,8,FALSE))</f>
        <v/>
      </c>
      <c r="J29" s="35" t="str">
        <f>IF(I29="","",VLOOKUP($B29,SECTION_SETS!$A$2:$J$311,9,FALSE))</f>
        <v/>
      </c>
      <c r="K29" s="35" t="str">
        <f>IF(J29="","",VLOOKUP($B29,SECTION_SETS!$A$2:$J$311,10,FALSE))</f>
        <v/>
      </c>
    </row>
    <row r="30" spans="1:11" x14ac:dyDescent="0.25">
      <c r="A30" s="10">
        <v>29</v>
      </c>
      <c r="C30" s="35" t="str">
        <f>IF(B30="","",VLOOKUP($B30,SECTION_SETS!$A$2:$J$311,2,FALSE))</f>
        <v/>
      </c>
      <c r="D30" s="35" t="str">
        <f>IF(C30="","",VLOOKUP($B30,SECTION_SETS!$A$2:$J$311,3,FALSE))</f>
        <v/>
      </c>
      <c r="E30" s="35" t="str">
        <f>IF(D30="","",VLOOKUP($B30,SECTION_SETS!$A$2:$J$311,4,FALSE))</f>
        <v/>
      </c>
      <c r="F30" s="35" t="str">
        <f>IF(E30="","",VLOOKUP($B30,SECTION_SETS!$A$2:$J$311,5,FALSE))</f>
        <v/>
      </c>
      <c r="G30" s="35" t="str">
        <f>IF(F30="","",VLOOKUP($B30,SECTION_SETS!$A$2:$J$311,7,FALSE))</f>
        <v/>
      </c>
      <c r="H30" s="35" t="str">
        <f>IF(G30="","",VLOOKUP($B30,SECTION_SETS!$A$2:$J$311,6,FALSE))</f>
        <v/>
      </c>
      <c r="I30" s="35" t="str">
        <f>IF(H30="","",VLOOKUP($B30,SECTION_SETS!$A$2:$J$311,8,FALSE))</f>
        <v/>
      </c>
      <c r="J30" s="35" t="str">
        <f>IF(I30="","",VLOOKUP($B30,SECTION_SETS!$A$2:$J$311,9,FALSE))</f>
        <v/>
      </c>
      <c r="K30" s="35" t="str">
        <f>IF(J30="","",VLOOKUP($B30,SECTION_SETS!$A$2:$J$311,10,FALSE))</f>
        <v/>
      </c>
    </row>
    <row r="31" spans="1:11" x14ac:dyDescent="0.25">
      <c r="A31" s="10">
        <v>30</v>
      </c>
      <c r="C31" s="35" t="str">
        <f>IF(B31="","",VLOOKUP($B31,SECTION_SETS!$A$2:$J$311,2,FALSE))</f>
        <v/>
      </c>
      <c r="D31" s="35" t="str">
        <f>IF(C31="","",VLOOKUP($B31,SECTION_SETS!$A$2:$J$311,3,FALSE))</f>
        <v/>
      </c>
      <c r="E31" s="35" t="str">
        <f>IF(D31="","",VLOOKUP($B31,SECTION_SETS!$A$2:$J$311,4,FALSE))</f>
        <v/>
      </c>
      <c r="F31" s="35" t="str">
        <f>IF(E31="","",VLOOKUP($B31,SECTION_SETS!$A$2:$J$311,5,FALSE))</f>
        <v/>
      </c>
      <c r="G31" s="35" t="str">
        <f>IF(F31="","",VLOOKUP($B31,SECTION_SETS!$A$2:$J$311,7,FALSE))</f>
        <v/>
      </c>
      <c r="H31" s="35" t="str">
        <f>IF(G31="","",VLOOKUP($B31,SECTION_SETS!$A$2:$J$311,6,FALSE))</f>
        <v/>
      </c>
      <c r="I31" s="35" t="str">
        <f>IF(H31="","",VLOOKUP($B31,SECTION_SETS!$A$2:$J$311,8,FALSE))</f>
        <v/>
      </c>
      <c r="J31" s="35" t="str">
        <f>IF(I31="","",VLOOKUP($B31,SECTION_SETS!$A$2:$J$311,9,FALSE))</f>
        <v/>
      </c>
      <c r="K31" s="35" t="str">
        <f>IF(J31="","",VLOOKUP($B31,SECTION_SETS!$A$2:$J$311,10,FALSE))</f>
        <v/>
      </c>
    </row>
    <row r="32" spans="1:11" x14ac:dyDescent="0.25">
      <c r="A32" s="10">
        <v>31</v>
      </c>
      <c r="C32" s="35" t="str">
        <f>IF(B32="","",VLOOKUP($B32,SECTION_SETS!$A$2:$J$311,2,FALSE))</f>
        <v/>
      </c>
      <c r="D32" s="35" t="str">
        <f>IF(C32="","",VLOOKUP($B32,SECTION_SETS!$A$2:$J$311,3,FALSE))</f>
        <v/>
      </c>
      <c r="E32" s="35" t="str">
        <f>IF(D32="","",VLOOKUP($B32,SECTION_SETS!$A$2:$J$311,4,FALSE))</f>
        <v/>
      </c>
      <c r="F32" s="35" t="str">
        <f>IF(E32="","",VLOOKUP($B32,SECTION_SETS!$A$2:$J$311,5,FALSE))</f>
        <v/>
      </c>
      <c r="G32" s="35" t="str">
        <f>IF(F32="","",VLOOKUP($B32,SECTION_SETS!$A$2:$J$311,7,FALSE))</f>
        <v/>
      </c>
      <c r="H32" s="35" t="str">
        <f>IF(G32="","",VLOOKUP($B32,SECTION_SETS!$A$2:$J$311,6,FALSE))</f>
        <v/>
      </c>
      <c r="I32" s="35" t="str">
        <f>IF(H32="","",VLOOKUP($B32,SECTION_SETS!$A$2:$J$311,8,FALSE))</f>
        <v/>
      </c>
      <c r="J32" s="35" t="str">
        <f>IF(I32="","",VLOOKUP($B32,SECTION_SETS!$A$2:$J$311,9,FALSE))</f>
        <v/>
      </c>
      <c r="K32" s="35" t="str">
        <f>IF(J32="","",VLOOKUP($B32,SECTION_SETS!$A$2:$J$311,10,FALSE))</f>
        <v/>
      </c>
    </row>
    <row r="33" spans="1:11" x14ac:dyDescent="0.25">
      <c r="A33" s="10">
        <v>32</v>
      </c>
      <c r="C33" s="35" t="str">
        <f>IF(B33="","",VLOOKUP($B33,SECTION_SETS!$A$2:$J$311,2,FALSE))</f>
        <v/>
      </c>
      <c r="D33" s="35" t="str">
        <f>IF(C33="","",VLOOKUP($B33,SECTION_SETS!$A$2:$J$311,3,FALSE))</f>
        <v/>
      </c>
      <c r="E33" s="35" t="str">
        <f>IF(D33="","",VLOOKUP($B33,SECTION_SETS!$A$2:$J$311,4,FALSE))</f>
        <v/>
      </c>
      <c r="F33" s="35" t="str">
        <f>IF(E33="","",VLOOKUP($B33,SECTION_SETS!$A$2:$J$311,5,FALSE))</f>
        <v/>
      </c>
      <c r="G33" s="35" t="str">
        <f>IF(F33="","",VLOOKUP($B33,SECTION_SETS!$A$2:$J$311,7,FALSE))</f>
        <v/>
      </c>
      <c r="H33" s="35" t="str">
        <f>IF(G33="","",VLOOKUP($B33,SECTION_SETS!$A$2:$J$311,6,FALSE))</f>
        <v/>
      </c>
      <c r="I33" s="35" t="str">
        <f>IF(H33="","",VLOOKUP($B33,SECTION_SETS!$A$2:$J$311,8,FALSE))</f>
        <v/>
      </c>
      <c r="J33" s="35" t="str">
        <f>IF(I33="","",VLOOKUP($B33,SECTION_SETS!$A$2:$J$311,9,FALSE))</f>
        <v/>
      </c>
      <c r="K33" s="35" t="str">
        <f>IF(J33="","",VLOOKUP($B33,SECTION_SETS!$A$2:$J$311,10,FALSE))</f>
        <v/>
      </c>
    </row>
    <row r="34" spans="1:11" x14ac:dyDescent="0.25">
      <c r="A34" s="10">
        <v>33</v>
      </c>
      <c r="C34" s="35" t="str">
        <f>IF(B34="","",VLOOKUP($B34,SECTION_SETS!$A$2:$J$311,2,FALSE))</f>
        <v/>
      </c>
      <c r="D34" s="35" t="str">
        <f>IF(C34="","",VLOOKUP($B34,SECTION_SETS!$A$2:$J$311,3,FALSE))</f>
        <v/>
      </c>
      <c r="E34" s="35" t="str">
        <f>IF(D34="","",VLOOKUP($B34,SECTION_SETS!$A$2:$J$311,4,FALSE))</f>
        <v/>
      </c>
      <c r="F34" s="35" t="str">
        <f>IF(E34="","",VLOOKUP($B34,SECTION_SETS!$A$2:$J$311,5,FALSE))</f>
        <v/>
      </c>
      <c r="G34" s="35" t="str">
        <f>IF(F34="","",VLOOKUP($B34,SECTION_SETS!$A$2:$J$311,7,FALSE))</f>
        <v/>
      </c>
      <c r="H34" s="35" t="str">
        <f>IF(G34="","",VLOOKUP($B34,SECTION_SETS!$A$2:$J$311,6,FALSE))</f>
        <v/>
      </c>
      <c r="I34" s="35" t="str">
        <f>IF(H34="","",VLOOKUP($B34,SECTION_SETS!$A$2:$J$311,8,FALSE))</f>
        <v/>
      </c>
      <c r="J34" s="35" t="str">
        <f>IF(I34="","",VLOOKUP($B34,SECTION_SETS!$A$2:$J$311,9,FALSE))</f>
        <v/>
      </c>
      <c r="K34" s="35" t="str">
        <f>IF(J34="","",VLOOKUP($B34,SECTION_SETS!$A$2:$J$311,10,FALSE))</f>
        <v/>
      </c>
    </row>
    <row r="35" spans="1:11" x14ac:dyDescent="0.25">
      <c r="A35" s="10">
        <v>34</v>
      </c>
      <c r="C35" s="35" t="str">
        <f>IF(B35="","",VLOOKUP($B35,SECTION_SETS!$A$2:$J$311,2,FALSE))</f>
        <v/>
      </c>
      <c r="D35" s="35" t="str">
        <f>IF(C35="","",VLOOKUP($B35,SECTION_SETS!$A$2:$J$311,3,FALSE))</f>
        <v/>
      </c>
      <c r="E35" s="35" t="str">
        <f>IF(D35="","",VLOOKUP($B35,SECTION_SETS!$A$2:$J$311,4,FALSE))</f>
        <v/>
      </c>
      <c r="F35" s="35" t="str">
        <f>IF(E35="","",VLOOKUP($B35,SECTION_SETS!$A$2:$J$311,5,FALSE))</f>
        <v/>
      </c>
      <c r="G35" s="35" t="str">
        <f>IF(F35="","",VLOOKUP($B35,SECTION_SETS!$A$2:$J$311,7,FALSE))</f>
        <v/>
      </c>
      <c r="H35" s="35" t="str">
        <f>IF(G35="","",VLOOKUP($B35,SECTION_SETS!$A$2:$J$311,6,FALSE))</f>
        <v/>
      </c>
      <c r="I35" s="35" t="str">
        <f>IF(H35="","",VLOOKUP($B35,SECTION_SETS!$A$2:$J$311,8,FALSE))</f>
        <v/>
      </c>
      <c r="J35" s="35" t="str">
        <f>IF(I35="","",VLOOKUP($B35,SECTION_SETS!$A$2:$J$311,9,FALSE))</f>
        <v/>
      </c>
      <c r="K35" s="35" t="str">
        <f>IF(J35="","",VLOOKUP($B35,SECTION_SETS!$A$2:$J$311,10,FALSE))</f>
        <v/>
      </c>
    </row>
    <row r="36" spans="1:11" x14ac:dyDescent="0.25">
      <c r="A36" s="10">
        <v>35</v>
      </c>
      <c r="C36" s="35" t="str">
        <f>IF(B36="","",VLOOKUP($B36,SECTION_SETS!$A$2:$J$311,2,FALSE))</f>
        <v/>
      </c>
      <c r="D36" s="35" t="str">
        <f>IF(C36="","",VLOOKUP($B36,SECTION_SETS!$A$2:$J$311,3,FALSE))</f>
        <v/>
      </c>
      <c r="E36" s="35" t="str">
        <f>IF(D36="","",VLOOKUP($B36,SECTION_SETS!$A$2:$J$311,4,FALSE))</f>
        <v/>
      </c>
      <c r="F36" s="35" t="str">
        <f>IF(E36="","",VLOOKUP($B36,SECTION_SETS!$A$2:$J$311,5,FALSE))</f>
        <v/>
      </c>
      <c r="G36" s="35" t="str">
        <f>IF(F36="","",VLOOKUP($B36,SECTION_SETS!$A$2:$J$311,7,FALSE))</f>
        <v/>
      </c>
      <c r="H36" s="35" t="str">
        <f>IF(G36="","",VLOOKUP($B36,SECTION_SETS!$A$2:$J$311,6,FALSE))</f>
        <v/>
      </c>
      <c r="I36" s="35" t="str">
        <f>IF(H36="","",VLOOKUP($B36,SECTION_SETS!$A$2:$J$311,8,FALSE))</f>
        <v/>
      </c>
      <c r="J36" s="35" t="str">
        <f>IF(I36="","",VLOOKUP($B36,SECTION_SETS!$A$2:$J$311,9,FALSE))</f>
        <v/>
      </c>
      <c r="K36" s="35" t="str">
        <f>IF(J36="","",VLOOKUP($B36,SECTION_SETS!$A$2:$J$311,10,FALSE))</f>
        <v/>
      </c>
    </row>
    <row r="37" spans="1:11" x14ac:dyDescent="0.25">
      <c r="A37" s="10">
        <v>36</v>
      </c>
      <c r="C37" s="35" t="str">
        <f>IF(B37="","",VLOOKUP($B37,SECTION_SETS!$A$2:$J$311,2,FALSE))</f>
        <v/>
      </c>
      <c r="D37" s="35" t="str">
        <f>IF(C37="","",VLOOKUP($B37,SECTION_SETS!$A$2:$J$311,3,FALSE))</f>
        <v/>
      </c>
      <c r="E37" s="35" t="str">
        <f>IF(D37="","",VLOOKUP($B37,SECTION_SETS!$A$2:$J$311,4,FALSE))</f>
        <v/>
      </c>
      <c r="F37" s="35" t="str">
        <f>IF(E37="","",VLOOKUP($B37,SECTION_SETS!$A$2:$J$311,5,FALSE))</f>
        <v/>
      </c>
      <c r="G37" s="35" t="str">
        <f>IF(F37="","",VLOOKUP($B37,SECTION_SETS!$A$2:$J$311,7,FALSE))</f>
        <v/>
      </c>
      <c r="H37" s="35" t="str">
        <f>IF(G37="","",VLOOKUP($B37,SECTION_SETS!$A$2:$J$311,6,FALSE))</f>
        <v/>
      </c>
      <c r="I37" s="35" t="str">
        <f>IF(H37="","",VLOOKUP($B37,SECTION_SETS!$A$2:$J$311,8,FALSE))</f>
        <v/>
      </c>
      <c r="J37" s="35" t="str">
        <f>IF(I37="","",VLOOKUP($B37,SECTION_SETS!$A$2:$J$311,9,FALSE))</f>
        <v/>
      </c>
      <c r="K37" s="35" t="str">
        <f>IF(J37="","",VLOOKUP($B37,SECTION_SETS!$A$2:$J$311,10,FALSE))</f>
        <v/>
      </c>
    </row>
    <row r="38" spans="1:11" x14ac:dyDescent="0.25">
      <c r="A38" s="10">
        <v>37</v>
      </c>
      <c r="C38" s="35" t="str">
        <f>IF(B38="","",VLOOKUP($B38,SECTION_SETS!$A$2:$J$311,2,FALSE))</f>
        <v/>
      </c>
      <c r="D38" s="35" t="str">
        <f>IF(C38="","",VLOOKUP($B38,SECTION_SETS!$A$2:$J$311,3,FALSE))</f>
        <v/>
      </c>
      <c r="E38" s="35" t="str">
        <f>IF(D38="","",VLOOKUP($B38,SECTION_SETS!$A$2:$J$311,4,FALSE))</f>
        <v/>
      </c>
      <c r="F38" s="35" t="str">
        <f>IF(E38="","",VLOOKUP($B38,SECTION_SETS!$A$2:$J$311,5,FALSE))</f>
        <v/>
      </c>
      <c r="G38" s="35" t="str">
        <f>IF(F38="","",VLOOKUP($B38,SECTION_SETS!$A$2:$J$311,7,FALSE))</f>
        <v/>
      </c>
      <c r="H38" s="35" t="str">
        <f>IF(G38="","",VLOOKUP($B38,SECTION_SETS!$A$2:$J$311,6,FALSE))</f>
        <v/>
      </c>
      <c r="I38" s="35" t="str">
        <f>IF(H38="","",VLOOKUP($B38,SECTION_SETS!$A$2:$J$311,8,FALSE))</f>
        <v/>
      </c>
      <c r="J38" s="35" t="str">
        <f>IF(I38="","",VLOOKUP($B38,SECTION_SETS!$A$2:$J$311,9,FALSE))</f>
        <v/>
      </c>
      <c r="K38" s="35" t="str">
        <f>IF(J38="","",VLOOKUP($B38,SECTION_SETS!$A$2:$J$311,10,FALSE))</f>
        <v/>
      </c>
    </row>
    <row r="39" spans="1:11" x14ac:dyDescent="0.25">
      <c r="A39" s="10">
        <v>38</v>
      </c>
      <c r="C39" s="35" t="str">
        <f>IF(B39="","",VLOOKUP($B39,SECTION_SETS!$A$2:$J$311,2,FALSE))</f>
        <v/>
      </c>
      <c r="D39" s="35" t="str">
        <f>IF(C39="","",VLOOKUP($B39,SECTION_SETS!$A$2:$J$311,3,FALSE))</f>
        <v/>
      </c>
      <c r="E39" s="35" t="str">
        <f>IF(D39="","",VLOOKUP($B39,SECTION_SETS!$A$2:$J$311,4,FALSE))</f>
        <v/>
      </c>
      <c r="F39" s="35" t="str">
        <f>IF(E39="","",VLOOKUP($B39,SECTION_SETS!$A$2:$J$311,5,FALSE))</f>
        <v/>
      </c>
      <c r="G39" s="35" t="str">
        <f>IF(F39="","",VLOOKUP($B39,SECTION_SETS!$A$2:$J$311,7,FALSE))</f>
        <v/>
      </c>
      <c r="H39" s="35" t="str">
        <f>IF(G39="","",VLOOKUP($B39,SECTION_SETS!$A$2:$J$311,6,FALSE))</f>
        <v/>
      </c>
      <c r="I39" s="35" t="str">
        <f>IF(H39="","",VLOOKUP($B39,SECTION_SETS!$A$2:$J$311,8,FALSE))</f>
        <v/>
      </c>
      <c r="J39" s="35" t="str">
        <f>IF(I39="","",VLOOKUP($B39,SECTION_SETS!$A$2:$J$311,9,FALSE))</f>
        <v/>
      </c>
      <c r="K39" s="35" t="str">
        <f>IF(J39="","",VLOOKUP($B39,SECTION_SETS!$A$2:$J$311,10,FALSE))</f>
        <v/>
      </c>
    </row>
    <row r="40" spans="1:11" x14ac:dyDescent="0.25">
      <c r="A40" s="10">
        <v>39</v>
      </c>
      <c r="C40" s="35" t="str">
        <f>IF(B40="","",VLOOKUP($B40,SECTION_SETS!$A$2:$J$311,2,FALSE))</f>
        <v/>
      </c>
      <c r="D40" s="35" t="str">
        <f>IF(C40="","",VLOOKUP($B40,SECTION_SETS!$A$2:$J$311,3,FALSE))</f>
        <v/>
      </c>
      <c r="E40" s="35" t="str">
        <f>IF(D40="","",VLOOKUP($B40,SECTION_SETS!$A$2:$J$311,4,FALSE))</f>
        <v/>
      </c>
      <c r="F40" s="35" t="str">
        <f>IF(E40="","",VLOOKUP($B40,SECTION_SETS!$A$2:$J$311,5,FALSE))</f>
        <v/>
      </c>
      <c r="G40" s="35" t="str">
        <f>IF(F40="","",VLOOKUP($B40,SECTION_SETS!$A$2:$J$311,7,FALSE))</f>
        <v/>
      </c>
      <c r="H40" s="35" t="str">
        <f>IF(G40="","",VLOOKUP($B40,SECTION_SETS!$A$2:$J$311,6,FALSE))</f>
        <v/>
      </c>
      <c r="I40" s="35" t="str">
        <f>IF(H40="","",VLOOKUP($B40,SECTION_SETS!$A$2:$J$311,8,FALSE))</f>
        <v/>
      </c>
      <c r="J40" s="35" t="str">
        <f>IF(I40="","",VLOOKUP($B40,SECTION_SETS!$A$2:$J$311,9,FALSE))</f>
        <v/>
      </c>
      <c r="K40" s="35" t="str">
        <f>IF(J40="","",VLOOKUP($B40,SECTION_SETS!$A$2:$J$311,10,FALSE))</f>
        <v/>
      </c>
    </row>
    <row r="41" spans="1:11" x14ac:dyDescent="0.25">
      <c r="A41" s="10">
        <v>40</v>
      </c>
      <c r="C41" s="35" t="str">
        <f>IF(B41="","",VLOOKUP($B41,SECTION_SETS!$A$2:$J$311,2,FALSE))</f>
        <v/>
      </c>
      <c r="D41" s="35" t="str">
        <f>IF(C41="","",VLOOKUP($B41,SECTION_SETS!$A$2:$J$311,3,FALSE))</f>
        <v/>
      </c>
      <c r="E41" s="35" t="str">
        <f>IF(D41="","",VLOOKUP($B41,SECTION_SETS!$A$2:$J$311,4,FALSE))</f>
        <v/>
      </c>
      <c r="F41" s="35" t="str">
        <f>IF(E41="","",VLOOKUP($B41,SECTION_SETS!$A$2:$J$311,5,FALSE))</f>
        <v/>
      </c>
      <c r="G41" s="35" t="str">
        <f>IF(F41="","",VLOOKUP($B41,SECTION_SETS!$A$2:$J$311,7,FALSE))</f>
        <v/>
      </c>
      <c r="H41" s="35" t="str">
        <f>IF(G41="","",VLOOKUP($B41,SECTION_SETS!$A$2:$J$311,6,FALSE))</f>
        <v/>
      </c>
      <c r="I41" s="35" t="str">
        <f>IF(H41="","",VLOOKUP($B41,SECTION_SETS!$A$2:$J$311,8,FALSE))</f>
        <v/>
      </c>
      <c r="J41" s="35" t="str">
        <f>IF(I41="","",VLOOKUP($B41,SECTION_SETS!$A$2:$J$311,9,FALSE))</f>
        <v/>
      </c>
      <c r="K41" s="35" t="str">
        <f>IF(J41="","",VLOOKUP($B41,SECTION_SETS!$A$2:$J$311,10,FALSE))</f>
        <v/>
      </c>
    </row>
    <row r="42" spans="1:11" x14ac:dyDescent="0.25">
      <c r="A42" s="10">
        <v>41</v>
      </c>
      <c r="C42" s="35" t="str">
        <f>IF(B42="","",VLOOKUP($B42,SECTION_SETS!$A$2:$J$311,2,FALSE))</f>
        <v/>
      </c>
      <c r="D42" s="35" t="str">
        <f>IF(C42="","",VLOOKUP($B42,SECTION_SETS!$A$2:$J$311,3,FALSE))</f>
        <v/>
      </c>
      <c r="E42" s="35" t="str">
        <f>IF(D42="","",VLOOKUP($B42,SECTION_SETS!$A$2:$J$311,4,FALSE))</f>
        <v/>
      </c>
      <c r="F42" s="35" t="str">
        <f>IF(E42="","",VLOOKUP($B42,SECTION_SETS!$A$2:$J$311,5,FALSE))</f>
        <v/>
      </c>
      <c r="G42" s="35" t="str">
        <f>IF(F42="","",VLOOKUP($B42,SECTION_SETS!$A$2:$J$311,7,FALSE))</f>
        <v/>
      </c>
      <c r="H42" s="35" t="str">
        <f>IF(G42="","",VLOOKUP($B42,SECTION_SETS!$A$2:$J$311,6,FALSE))</f>
        <v/>
      </c>
      <c r="I42" s="35" t="str">
        <f>IF(H42="","",VLOOKUP($B42,SECTION_SETS!$A$2:$J$311,8,FALSE))</f>
        <v/>
      </c>
      <c r="J42" s="35" t="str">
        <f>IF(I42="","",VLOOKUP($B42,SECTION_SETS!$A$2:$J$311,9,FALSE))</f>
        <v/>
      </c>
      <c r="K42" s="35" t="str">
        <f>IF(J42="","",VLOOKUP($B42,SECTION_SETS!$A$2:$J$311,10,FALSE))</f>
        <v/>
      </c>
    </row>
    <row r="43" spans="1:11" x14ac:dyDescent="0.25">
      <c r="A43" s="10">
        <v>42</v>
      </c>
      <c r="C43" s="35" t="str">
        <f>IF(B43="","",VLOOKUP($B43,SECTION_SETS!$A$2:$J$311,2,FALSE))</f>
        <v/>
      </c>
      <c r="D43" s="35" t="str">
        <f>IF(C43="","",VLOOKUP($B43,SECTION_SETS!$A$2:$J$311,3,FALSE))</f>
        <v/>
      </c>
      <c r="E43" s="35" t="str">
        <f>IF(D43="","",VLOOKUP($B43,SECTION_SETS!$A$2:$J$311,4,FALSE))</f>
        <v/>
      </c>
      <c r="F43" s="35" t="str">
        <f>IF(E43="","",VLOOKUP($B43,SECTION_SETS!$A$2:$J$311,5,FALSE))</f>
        <v/>
      </c>
      <c r="G43" s="35" t="str">
        <f>IF(F43="","",VLOOKUP($B43,SECTION_SETS!$A$2:$J$311,7,FALSE))</f>
        <v/>
      </c>
      <c r="H43" s="35" t="str">
        <f>IF(G43="","",VLOOKUP($B43,SECTION_SETS!$A$2:$J$311,6,FALSE))</f>
        <v/>
      </c>
      <c r="I43" s="35" t="str">
        <f>IF(H43="","",VLOOKUP($B43,SECTION_SETS!$A$2:$J$311,8,FALSE))</f>
        <v/>
      </c>
      <c r="J43" s="35" t="str">
        <f>IF(I43="","",VLOOKUP($B43,SECTION_SETS!$A$2:$J$311,9,FALSE))</f>
        <v/>
      </c>
      <c r="K43" s="35" t="str">
        <f>IF(J43="","",VLOOKUP($B43,SECTION_SETS!$A$2:$J$311,10,FALSE))</f>
        <v/>
      </c>
    </row>
    <row r="44" spans="1:11" x14ac:dyDescent="0.25">
      <c r="A44" s="10">
        <v>43</v>
      </c>
      <c r="C44" s="35" t="str">
        <f>IF(B44="","",VLOOKUP($B44,SECTION_SETS!$A$2:$J$311,2,FALSE))</f>
        <v/>
      </c>
      <c r="D44" s="35" t="str">
        <f>IF(C44="","",VLOOKUP($B44,SECTION_SETS!$A$2:$J$311,3,FALSE))</f>
        <v/>
      </c>
      <c r="E44" s="35" t="str">
        <f>IF(D44="","",VLOOKUP($B44,SECTION_SETS!$A$2:$J$311,4,FALSE))</f>
        <v/>
      </c>
      <c r="F44" s="35" t="str">
        <f>IF(E44="","",VLOOKUP($B44,SECTION_SETS!$A$2:$J$311,5,FALSE))</f>
        <v/>
      </c>
      <c r="G44" s="35" t="str">
        <f>IF(F44="","",VLOOKUP($B44,SECTION_SETS!$A$2:$J$311,7,FALSE))</f>
        <v/>
      </c>
      <c r="H44" s="35" t="str">
        <f>IF(G44="","",VLOOKUP($B44,SECTION_SETS!$A$2:$J$311,6,FALSE))</f>
        <v/>
      </c>
      <c r="I44" s="35" t="str">
        <f>IF(H44="","",VLOOKUP($B44,SECTION_SETS!$A$2:$J$311,8,FALSE))</f>
        <v/>
      </c>
      <c r="J44" s="35" t="str">
        <f>IF(I44="","",VLOOKUP($B44,SECTION_SETS!$A$2:$J$311,9,FALSE))</f>
        <v/>
      </c>
      <c r="K44" s="35" t="str">
        <f>IF(J44="","",VLOOKUP($B44,SECTION_SETS!$A$2:$J$311,10,FALSE))</f>
        <v/>
      </c>
    </row>
    <row r="45" spans="1:11" x14ac:dyDescent="0.25">
      <c r="A45" s="10">
        <v>44</v>
      </c>
      <c r="C45" s="35" t="str">
        <f>IF(B45="","",VLOOKUP($B45,SECTION_SETS!$A$2:$J$311,2,FALSE))</f>
        <v/>
      </c>
      <c r="D45" s="35" t="str">
        <f>IF(C45="","",VLOOKUP($B45,SECTION_SETS!$A$2:$J$311,3,FALSE))</f>
        <v/>
      </c>
      <c r="E45" s="35" t="str">
        <f>IF(D45="","",VLOOKUP($B45,SECTION_SETS!$A$2:$J$311,4,FALSE))</f>
        <v/>
      </c>
      <c r="F45" s="35" t="str">
        <f>IF(E45="","",VLOOKUP($B45,SECTION_SETS!$A$2:$J$311,5,FALSE))</f>
        <v/>
      </c>
      <c r="G45" s="35" t="str">
        <f>IF(F45="","",VLOOKUP($B45,SECTION_SETS!$A$2:$J$311,7,FALSE))</f>
        <v/>
      </c>
      <c r="H45" s="35" t="str">
        <f>IF(G45="","",VLOOKUP($B45,SECTION_SETS!$A$2:$J$311,6,FALSE))</f>
        <v/>
      </c>
      <c r="I45" s="35" t="str">
        <f>IF(H45="","",VLOOKUP($B45,SECTION_SETS!$A$2:$J$311,8,FALSE))</f>
        <v/>
      </c>
      <c r="J45" s="35" t="str">
        <f>IF(I45="","",VLOOKUP($B45,SECTION_SETS!$A$2:$J$311,9,FALSE))</f>
        <v/>
      </c>
      <c r="K45" s="35" t="str">
        <f>IF(J45="","",VLOOKUP($B45,SECTION_SETS!$A$2:$J$311,10,FALSE))</f>
        <v/>
      </c>
    </row>
    <row r="46" spans="1:11" x14ac:dyDescent="0.25">
      <c r="A46" s="10">
        <v>45</v>
      </c>
      <c r="C46" s="35" t="str">
        <f>IF(B46="","",VLOOKUP($B46,SECTION_SETS!$A$2:$J$311,2,FALSE))</f>
        <v/>
      </c>
      <c r="D46" s="35" t="str">
        <f>IF(C46="","",VLOOKUP($B46,SECTION_SETS!$A$2:$J$311,3,FALSE))</f>
        <v/>
      </c>
      <c r="E46" s="35" t="str">
        <f>IF(D46="","",VLOOKUP($B46,SECTION_SETS!$A$2:$J$311,4,FALSE))</f>
        <v/>
      </c>
      <c r="F46" s="35" t="str">
        <f>IF(E46="","",VLOOKUP($B46,SECTION_SETS!$A$2:$J$311,5,FALSE))</f>
        <v/>
      </c>
      <c r="G46" s="35" t="str">
        <f>IF(F46="","",VLOOKUP($B46,SECTION_SETS!$A$2:$J$311,7,FALSE))</f>
        <v/>
      </c>
      <c r="H46" s="35" t="str">
        <f>IF(G46="","",VLOOKUP($B46,SECTION_SETS!$A$2:$J$311,6,FALSE))</f>
        <v/>
      </c>
      <c r="I46" s="35" t="str">
        <f>IF(H46="","",VLOOKUP($B46,SECTION_SETS!$A$2:$J$311,8,FALSE))</f>
        <v/>
      </c>
      <c r="J46" s="35" t="str">
        <f>IF(I46="","",VLOOKUP($B46,SECTION_SETS!$A$2:$J$311,9,FALSE))</f>
        <v/>
      </c>
      <c r="K46" s="35" t="str">
        <f>IF(J46="","",VLOOKUP($B46,SECTION_SETS!$A$2:$J$311,10,FALSE))</f>
        <v/>
      </c>
    </row>
    <row r="47" spans="1:11" x14ac:dyDescent="0.25">
      <c r="A47" s="10">
        <v>46</v>
      </c>
      <c r="C47" s="35" t="str">
        <f>IF(B47="","",VLOOKUP($B47,SECTION_SETS!$A$2:$J$311,2,FALSE))</f>
        <v/>
      </c>
      <c r="D47" s="35" t="str">
        <f>IF(C47="","",VLOOKUP($B47,SECTION_SETS!$A$2:$J$311,3,FALSE))</f>
        <v/>
      </c>
      <c r="E47" s="35" t="str">
        <f>IF(D47="","",VLOOKUP($B47,SECTION_SETS!$A$2:$J$311,4,FALSE))</f>
        <v/>
      </c>
      <c r="F47" s="35" t="str">
        <f>IF(E47="","",VLOOKUP($B47,SECTION_SETS!$A$2:$J$311,5,FALSE))</f>
        <v/>
      </c>
      <c r="G47" s="35" t="str">
        <f>IF(F47="","",VLOOKUP($B47,SECTION_SETS!$A$2:$J$311,7,FALSE))</f>
        <v/>
      </c>
      <c r="H47" s="35" t="str">
        <f>IF(G47="","",VLOOKUP($B47,SECTION_SETS!$A$2:$J$311,6,FALSE))</f>
        <v/>
      </c>
      <c r="I47" s="35" t="str">
        <f>IF(H47="","",VLOOKUP($B47,SECTION_SETS!$A$2:$J$311,8,FALSE))</f>
        <v/>
      </c>
      <c r="J47" s="35" t="str">
        <f>IF(I47="","",VLOOKUP($B47,SECTION_SETS!$A$2:$J$311,9,FALSE))</f>
        <v/>
      </c>
      <c r="K47" s="35" t="str">
        <f>IF(J47="","",VLOOKUP($B47,SECTION_SETS!$A$2:$J$311,10,FALSE))</f>
        <v/>
      </c>
    </row>
    <row r="48" spans="1:11" x14ac:dyDescent="0.25">
      <c r="A48" s="10">
        <v>47</v>
      </c>
      <c r="C48" s="35" t="str">
        <f>IF(B48="","",VLOOKUP($B48,SECTION_SETS!$A$2:$J$311,2,FALSE))</f>
        <v/>
      </c>
      <c r="D48" s="35" t="str">
        <f>IF(C48="","",VLOOKUP($B48,SECTION_SETS!$A$2:$J$311,3,FALSE))</f>
        <v/>
      </c>
      <c r="E48" s="35" t="str">
        <f>IF(D48="","",VLOOKUP($B48,SECTION_SETS!$A$2:$J$311,4,FALSE))</f>
        <v/>
      </c>
      <c r="F48" s="35" t="str">
        <f>IF(E48="","",VLOOKUP($B48,SECTION_SETS!$A$2:$J$311,5,FALSE))</f>
        <v/>
      </c>
      <c r="G48" s="35" t="str">
        <f>IF(F48="","",VLOOKUP($B48,SECTION_SETS!$A$2:$J$311,7,FALSE))</f>
        <v/>
      </c>
      <c r="H48" s="35" t="str">
        <f>IF(G48="","",VLOOKUP($B48,SECTION_SETS!$A$2:$J$311,6,FALSE))</f>
        <v/>
      </c>
      <c r="I48" s="35" t="str">
        <f>IF(H48="","",VLOOKUP($B48,SECTION_SETS!$A$2:$J$311,8,FALSE))</f>
        <v/>
      </c>
      <c r="J48" s="35" t="str">
        <f>IF(I48="","",VLOOKUP($B48,SECTION_SETS!$A$2:$J$311,9,FALSE))</f>
        <v/>
      </c>
      <c r="K48" s="35" t="str">
        <f>IF(J48="","",VLOOKUP($B48,SECTION_SETS!$A$2:$J$311,10,FALSE))</f>
        <v/>
      </c>
    </row>
    <row r="49" spans="1:11" x14ac:dyDescent="0.25">
      <c r="A49" s="10">
        <v>48</v>
      </c>
      <c r="C49" s="35" t="str">
        <f>IF(B49="","",VLOOKUP($B49,SECTION_SETS!$A$2:$J$311,2,FALSE))</f>
        <v/>
      </c>
      <c r="D49" s="35" t="str">
        <f>IF(C49="","",VLOOKUP($B49,SECTION_SETS!$A$2:$J$311,3,FALSE))</f>
        <v/>
      </c>
      <c r="E49" s="35" t="str">
        <f>IF(D49="","",VLOOKUP($B49,SECTION_SETS!$A$2:$J$311,4,FALSE))</f>
        <v/>
      </c>
      <c r="F49" s="35" t="str">
        <f>IF(E49="","",VLOOKUP($B49,SECTION_SETS!$A$2:$J$311,5,FALSE))</f>
        <v/>
      </c>
      <c r="G49" s="35" t="str">
        <f>IF(F49="","",VLOOKUP($B49,SECTION_SETS!$A$2:$J$311,7,FALSE))</f>
        <v/>
      </c>
      <c r="H49" s="35" t="str">
        <f>IF(G49="","",VLOOKUP($B49,SECTION_SETS!$A$2:$J$311,6,FALSE))</f>
        <v/>
      </c>
      <c r="I49" s="35" t="str">
        <f>IF(H49="","",VLOOKUP($B49,SECTION_SETS!$A$2:$J$311,8,FALSE))</f>
        <v/>
      </c>
      <c r="J49" s="35" t="str">
        <f>IF(I49="","",VLOOKUP($B49,SECTION_SETS!$A$2:$J$311,9,FALSE))</f>
        <v/>
      </c>
      <c r="K49" s="35" t="str">
        <f>IF(J49="","",VLOOKUP($B49,SECTION_SETS!$A$2:$J$311,10,FALSE))</f>
        <v/>
      </c>
    </row>
    <row r="50" spans="1:11" x14ac:dyDescent="0.25">
      <c r="A50" s="10">
        <v>49</v>
      </c>
      <c r="C50" s="35" t="str">
        <f>IF(B50="","",VLOOKUP($B50,SECTION_SETS!$A$2:$J$311,2,FALSE))</f>
        <v/>
      </c>
      <c r="D50" s="35" t="str">
        <f>IF(C50="","",VLOOKUP($B50,SECTION_SETS!$A$2:$J$311,3,FALSE))</f>
        <v/>
      </c>
      <c r="E50" s="35" t="str">
        <f>IF(D50="","",VLOOKUP($B50,SECTION_SETS!$A$2:$J$311,4,FALSE))</f>
        <v/>
      </c>
      <c r="F50" s="35" t="str">
        <f>IF(E50="","",VLOOKUP($B50,SECTION_SETS!$A$2:$J$311,5,FALSE))</f>
        <v/>
      </c>
      <c r="G50" s="35" t="str">
        <f>IF(F50="","",VLOOKUP($B50,SECTION_SETS!$A$2:$J$311,7,FALSE))</f>
        <v/>
      </c>
      <c r="H50" s="35" t="str">
        <f>IF(G50="","",VLOOKUP($B50,SECTION_SETS!$A$2:$J$311,6,FALSE))</f>
        <v/>
      </c>
      <c r="I50" s="35" t="str">
        <f>IF(H50="","",VLOOKUP($B50,SECTION_SETS!$A$2:$J$311,8,FALSE))</f>
        <v/>
      </c>
      <c r="J50" s="35" t="str">
        <f>IF(I50="","",VLOOKUP($B50,SECTION_SETS!$A$2:$J$311,9,FALSE))</f>
        <v/>
      </c>
      <c r="K50" s="35" t="str">
        <f>IF(J50="","",VLOOKUP($B50,SECTION_SETS!$A$2:$J$311,10,FALSE))</f>
        <v/>
      </c>
    </row>
    <row r="51" spans="1:11" x14ac:dyDescent="0.25">
      <c r="A51" s="10">
        <v>50</v>
      </c>
      <c r="C51" s="35" t="str">
        <f>IF(B51="","",VLOOKUP($B51,SECTION_SETS!$A$2:$J$311,2,FALSE))</f>
        <v/>
      </c>
      <c r="D51" s="35" t="str">
        <f>IF(C51="","",VLOOKUP($B51,SECTION_SETS!$A$2:$J$311,3,FALSE))</f>
        <v/>
      </c>
      <c r="E51" s="35" t="str">
        <f>IF(D51="","",VLOOKUP($B51,SECTION_SETS!$A$2:$J$311,4,FALSE))</f>
        <v/>
      </c>
      <c r="F51" s="35" t="str">
        <f>IF(E51="","",VLOOKUP($B51,SECTION_SETS!$A$2:$J$311,5,FALSE))</f>
        <v/>
      </c>
      <c r="G51" s="35" t="str">
        <f>IF(F51="","",VLOOKUP($B51,SECTION_SETS!$A$2:$J$311,7,FALSE))</f>
        <v/>
      </c>
      <c r="H51" s="35" t="str">
        <f>IF(G51="","",VLOOKUP($B51,SECTION_SETS!$A$2:$J$311,6,FALSE))</f>
        <v/>
      </c>
      <c r="I51" s="35" t="str">
        <f>IF(H51="","",VLOOKUP($B51,SECTION_SETS!$A$2:$J$311,8,FALSE))</f>
        <v/>
      </c>
      <c r="J51" s="35" t="str">
        <f>IF(I51="","",VLOOKUP($B51,SECTION_SETS!$A$2:$J$311,9,FALSE))</f>
        <v/>
      </c>
      <c r="K51" s="35" t="str">
        <f>IF(J51="","",VLOOKUP($B51,SECTION_SETS!$A$2:$J$311,10,FALSE))</f>
        <v/>
      </c>
    </row>
    <row r="52" spans="1:11" x14ac:dyDescent="0.25">
      <c r="A52" s="10">
        <v>51</v>
      </c>
      <c r="C52" s="35" t="str">
        <f>IF(B52="","",VLOOKUP($B52,SECTION_SETS!$A$2:$J$311,2,FALSE))</f>
        <v/>
      </c>
      <c r="D52" s="35" t="str">
        <f>IF(C52="","",VLOOKUP($B52,SECTION_SETS!$A$2:$J$311,3,FALSE))</f>
        <v/>
      </c>
      <c r="E52" s="35" t="str">
        <f>IF(D52="","",VLOOKUP($B52,SECTION_SETS!$A$2:$J$311,4,FALSE))</f>
        <v/>
      </c>
      <c r="F52" s="35" t="str">
        <f>IF(E52="","",VLOOKUP($B52,SECTION_SETS!$A$2:$J$311,5,FALSE))</f>
        <v/>
      </c>
      <c r="G52" s="35" t="str">
        <f>IF(F52="","",VLOOKUP($B52,SECTION_SETS!$A$2:$J$311,7,FALSE))</f>
        <v/>
      </c>
      <c r="H52" s="35" t="str">
        <f>IF(G52="","",VLOOKUP($B52,SECTION_SETS!$A$2:$J$311,6,FALSE))</f>
        <v/>
      </c>
      <c r="I52" s="35" t="str">
        <f>IF(H52="","",VLOOKUP($B52,SECTION_SETS!$A$2:$J$311,8,FALSE))</f>
        <v/>
      </c>
      <c r="J52" s="35" t="str">
        <f>IF(I52="","",VLOOKUP($B52,SECTION_SETS!$A$2:$J$311,9,FALSE))</f>
        <v/>
      </c>
      <c r="K52" s="35" t="str">
        <f>IF(J52="","",VLOOKUP($B52,SECTION_SETS!$A$2:$J$311,10,FALSE))</f>
        <v/>
      </c>
    </row>
    <row r="53" spans="1:11" x14ac:dyDescent="0.25">
      <c r="A53" s="10">
        <v>52</v>
      </c>
      <c r="C53" s="35" t="str">
        <f>IF(B53="","",VLOOKUP($B53,SECTION_SETS!$A$2:$J$311,2,FALSE))</f>
        <v/>
      </c>
      <c r="D53" s="35" t="str">
        <f>IF(C53="","",VLOOKUP($B53,SECTION_SETS!$A$2:$J$311,3,FALSE))</f>
        <v/>
      </c>
      <c r="E53" s="35" t="str">
        <f>IF(D53="","",VLOOKUP($B53,SECTION_SETS!$A$2:$J$311,4,FALSE))</f>
        <v/>
      </c>
      <c r="F53" s="35" t="str">
        <f>IF(E53="","",VLOOKUP($B53,SECTION_SETS!$A$2:$J$311,5,FALSE))</f>
        <v/>
      </c>
      <c r="G53" s="35" t="str">
        <f>IF(F53="","",VLOOKUP($B53,SECTION_SETS!$A$2:$J$311,7,FALSE))</f>
        <v/>
      </c>
      <c r="H53" s="35" t="str">
        <f>IF(G53="","",VLOOKUP($B53,SECTION_SETS!$A$2:$J$311,6,FALSE))</f>
        <v/>
      </c>
      <c r="I53" s="35" t="str">
        <f>IF(H53="","",VLOOKUP($B53,SECTION_SETS!$A$2:$J$311,8,FALSE))</f>
        <v/>
      </c>
      <c r="J53" s="35" t="str">
        <f>IF(I53="","",VLOOKUP($B53,SECTION_SETS!$A$2:$J$311,9,FALSE))</f>
        <v/>
      </c>
      <c r="K53" s="35" t="str">
        <f>IF(J53="","",VLOOKUP($B53,SECTION_SETS!$A$2:$J$311,10,FALSE))</f>
        <v/>
      </c>
    </row>
    <row r="54" spans="1:11" x14ac:dyDescent="0.25">
      <c r="A54" s="10">
        <v>53</v>
      </c>
      <c r="C54" s="35" t="str">
        <f>IF(B54="","",VLOOKUP($B54,SECTION_SETS!$A$2:$J$311,2,FALSE))</f>
        <v/>
      </c>
      <c r="D54" s="35" t="str">
        <f>IF(C54="","",VLOOKUP($B54,SECTION_SETS!$A$2:$J$311,3,FALSE))</f>
        <v/>
      </c>
      <c r="E54" s="35" t="str">
        <f>IF(D54="","",VLOOKUP($B54,SECTION_SETS!$A$2:$J$311,4,FALSE))</f>
        <v/>
      </c>
      <c r="F54" s="35" t="str">
        <f>IF(E54="","",VLOOKUP($B54,SECTION_SETS!$A$2:$J$311,5,FALSE))</f>
        <v/>
      </c>
      <c r="G54" s="35" t="str">
        <f>IF(F54="","",VLOOKUP($B54,SECTION_SETS!$A$2:$J$311,7,FALSE))</f>
        <v/>
      </c>
      <c r="H54" s="35" t="str">
        <f>IF(G54="","",VLOOKUP($B54,SECTION_SETS!$A$2:$J$311,6,FALSE))</f>
        <v/>
      </c>
      <c r="I54" s="35" t="str">
        <f>IF(H54="","",VLOOKUP($B54,SECTION_SETS!$A$2:$J$311,8,FALSE))</f>
        <v/>
      </c>
      <c r="J54" s="35" t="str">
        <f>IF(I54="","",VLOOKUP($B54,SECTION_SETS!$A$2:$J$311,9,FALSE))</f>
        <v/>
      </c>
      <c r="K54" s="35" t="str">
        <f>IF(J54="","",VLOOKUP($B54,SECTION_SETS!$A$2:$J$311,10,FALSE))</f>
        <v/>
      </c>
    </row>
    <row r="55" spans="1:11" x14ac:dyDescent="0.25">
      <c r="A55" s="10">
        <v>54</v>
      </c>
      <c r="C55" s="35" t="str">
        <f>IF(B55="","",VLOOKUP($B55,SECTION_SETS!$A$2:$J$311,2,FALSE))</f>
        <v/>
      </c>
      <c r="D55" s="35" t="str">
        <f>IF(C55="","",VLOOKUP($B55,SECTION_SETS!$A$2:$J$311,3,FALSE))</f>
        <v/>
      </c>
      <c r="E55" s="35" t="str">
        <f>IF(D55="","",VLOOKUP($B55,SECTION_SETS!$A$2:$J$311,4,FALSE))</f>
        <v/>
      </c>
      <c r="F55" s="35" t="str">
        <f>IF(E55="","",VLOOKUP($B55,SECTION_SETS!$A$2:$J$311,5,FALSE))</f>
        <v/>
      </c>
      <c r="G55" s="35" t="str">
        <f>IF(F55="","",VLOOKUP($B55,SECTION_SETS!$A$2:$J$311,7,FALSE))</f>
        <v/>
      </c>
      <c r="H55" s="35" t="str">
        <f>IF(G55="","",VLOOKUP($B55,SECTION_SETS!$A$2:$J$311,6,FALSE))</f>
        <v/>
      </c>
      <c r="I55" s="35" t="str">
        <f>IF(H55="","",VLOOKUP($B55,SECTION_SETS!$A$2:$J$311,8,FALSE))</f>
        <v/>
      </c>
      <c r="J55" s="35" t="str">
        <f>IF(I55="","",VLOOKUP($B55,SECTION_SETS!$A$2:$J$311,9,FALSE))</f>
        <v/>
      </c>
      <c r="K55" s="35" t="str">
        <f>IF(J55="","",VLOOKUP($B55,SECTION_SETS!$A$2:$J$311,10,FALSE))</f>
        <v/>
      </c>
    </row>
    <row r="56" spans="1:11" x14ac:dyDescent="0.25">
      <c r="A56" s="10">
        <v>55</v>
      </c>
      <c r="C56" s="35" t="str">
        <f>IF(B56="","",VLOOKUP($B56,SECTION_SETS!$A$2:$J$311,2,FALSE))</f>
        <v/>
      </c>
      <c r="D56" s="35" t="str">
        <f>IF(C56="","",VLOOKUP($B56,SECTION_SETS!$A$2:$J$311,3,FALSE))</f>
        <v/>
      </c>
      <c r="E56" s="35" t="str">
        <f>IF(D56="","",VLOOKUP($B56,SECTION_SETS!$A$2:$J$311,4,FALSE))</f>
        <v/>
      </c>
      <c r="F56" s="35" t="str">
        <f>IF(E56="","",VLOOKUP($B56,SECTION_SETS!$A$2:$J$311,5,FALSE))</f>
        <v/>
      </c>
      <c r="G56" s="35" t="str">
        <f>IF(F56="","",VLOOKUP($B56,SECTION_SETS!$A$2:$J$311,7,FALSE))</f>
        <v/>
      </c>
      <c r="H56" s="35" t="str">
        <f>IF(G56="","",VLOOKUP($B56,SECTION_SETS!$A$2:$J$311,6,FALSE))</f>
        <v/>
      </c>
      <c r="I56" s="35" t="str">
        <f>IF(H56="","",VLOOKUP($B56,SECTION_SETS!$A$2:$J$311,8,FALSE))</f>
        <v/>
      </c>
      <c r="J56" s="35" t="str">
        <f>IF(I56="","",VLOOKUP($B56,SECTION_SETS!$A$2:$J$311,9,FALSE))</f>
        <v/>
      </c>
      <c r="K56" s="35" t="str">
        <f>IF(J56="","",VLOOKUP($B56,SECTION_SETS!$A$2:$J$311,10,FALSE))</f>
        <v/>
      </c>
    </row>
    <row r="57" spans="1:11" x14ac:dyDescent="0.25">
      <c r="A57" s="10">
        <v>56</v>
      </c>
      <c r="C57" s="35" t="str">
        <f>IF(B57="","",VLOOKUP($B57,SECTION_SETS!$A$2:$J$311,2,FALSE))</f>
        <v/>
      </c>
      <c r="D57" s="35" t="str">
        <f>IF(C57="","",VLOOKUP($B57,SECTION_SETS!$A$2:$J$311,3,FALSE))</f>
        <v/>
      </c>
      <c r="E57" s="35" t="str">
        <f>IF(D57="","",VLOOKUP($B57,SECTION_SETS!$A$2:$J$311,4,FALSE))</f>
        <v/>
      </c>
      <c r="F57" s="35" t="str">
        <f>IF(E57="","",VLOOKUP($B57,SECTION_SETS!$A$2:$J$311,5,FALSE))</f>
        <v/>
      </c>
      <c r="G57" s="35" t="str">
        <f>IF(F57="","",VLOOKUP($B57,SECTION_SETS!$A$2:$J$311,7,FALSE))</f>
        <v/>
      </c>
      <c r="H57" s="35" t="str">
        <f>IF(G57="","",VLOOKUP($B57,SECTION_SETS!$A$2:$J$311,6,FALSE))</f>
        <v/>
      </c>
      <c r="I57" s="35" t="str">
        <f>IF(H57="","",VLOOKUP($B57,SECTION_SETS!$A$2:$J$311,8,FALSE))</f>
        <v/>
      </c>
      <c r="J57" s="35" t="str">
        <f>IF(I57="","",VLOOKUP($B57,SECTION_SETS!$A$2:$J$311,9,FALSE))</f>
        <v/>
      </c>
      <c r="K57" s="35" t="str">
        <f>IF(J57="","",VLOOKUP($B57,SECTION_SETS!$A$2:$J$311,10,FALSE))</f>
        <v/>
      </c>
    </row>
    <row r="58" spans="1:11" x14ac:dyDescent="0.25">
      <c r="A58" s="10">
        <v>57</v>
      </c>
      <c r="C58" s="35" t="str">
        <f>IF(B58="","",VLOOKUP($B58,SECTION_SETS!$A$2:$J$311,2,FALSE))</f>
        <v/>
      </c>
      <c r="D58" s="35" t="str">
        <f>IF(C58="","",VLOOKUP($B58,SECTION_SETS!$A$2:$J$311,3,FALSE))</f>
        <v/>
      </c>
      <c r="E58" s="35" t="str">
        <f>IF(D58="","",VLOOKUP($B58,SECTION_SETS!$A$2:$J$311,4,FALSE))</f>
        <v/>
      </c>
      <c r="F58" s="35" t="str">
        <f>IF(E58="","",VLOOKUP($B58,SECTION_SETS!$A$2:$J$311,5,FALSE))</f>
        <v/>
      </c>
      <c r="G58" s="35" t="str">
        <f>IF(F58="","",VLOOKUP($B58,SECTION_SETS!$A$2:$J$311,7,FALSE))</f>
        <v/>
      </c>
      <c r="H58" s="35" t="str">
        <f>IF(G58="","",VLOOKUP($B58,SECTION_SETS!$A$2:$J$311,6,FALSE))</f>
        <v/>
      </c>
      <c r="I58" s="35" t="str">
        <f>IF(H58="","",VLOOKUP($B58,SECTION_SETS!$A$2:$J$311,8,FALSE))</f>
        <v/>
      </c>
      <c r="J58" s="35" t="str">
        <f>IF(I58="","",VLOOKUP($B58,SECTION_SETS!$A$2:$J$311,9,FALSE))</f>
        <v/>
      </c>
      <c r="K58" s="35" t="str">
        <f>IF(J58="","",VLOOKUP($B58,SECTION_SETS!$A$2:$J$311,10,FALSE))</f>
        <v/>
      </c>
    </row>
    <row r="59" spans="1:11" x14ac:dyDescent="0.25">
      <c r="A59" s="10">
        <v>58</v>
      </c>
      <c r="C59" s="35" t="str">
        <f>IF(B59="","",VLOOKUP($B59,SECTION_SETS!$A$2:$J$311,2,FALSE))</f>
        <v/>
      </c>
      <c r="D59" s="35" t="str">
        <f>IF(C59="","",VLOOKUP($B59,SECTION_SETS!$A$2:$J$311,3,FALSE))</f>
        <v/>
      </c>
      <c r="E59" s="35" t="str">
        <f>IF(D59="","",VLOOKUP($B59,SECTION_SETS!$A$2:$J$311,4,FALSE))</f>
        <v/>
      </c>
      <c r="F59" s="35" t="str">
        <f>IF(E59="","",VLOOKUP($B59,SECTION_SETS!$A$2:$J$311,5,FALSE))</f>
        <v/>
      </c>
      <c r="G59" s="35" t="str">
        <f>IF(F59="","",VLOOKUP($B59,SECTION_SETS!$A$2:$J$311,7,FALSE))</f>
        <v/>
      </c>
      <c r="H59" s="35" t="str">
        <f>IF(G59="","",VLOOKUP($B59,SECTION_SETS!$A$2:$J$311,6,FALSE))</f>
        <v/>
      </c>
      <c r="I59" s="35" t="str">
        <f>IF(H59="","",VLOOKUP($B59,SECTION_SETS!$A$2:$J$311,8,FALSE))</f>
        <v/>
      </c>
      <c r="J59" s="35" t="str">
        <f>IF(I59="","",VLOOKUP($B59,SECTION_SETS!$A$2:$J$311,9,FALSE))</f>
        <v/>
      </c>
      <c r="K59" s="35" t="str">
        <f>IF(J59="","",VLOOKUP($B59,SECTION_SETS!$A$2:$J$311,10,FALSE))</f>
        <v/>
      </c>
    </row>
    <row r="60" spans="1:11" x14ac:dyDescent="0.25">
      <c r="A60" s="10">
        <v>59</v>
      </c>
      <c r="C60" s="35" t="str">
        <f>IF(B60="","",VLOOKUP($B60,SECTION_SETS!$A$2:$J$311,2,FALSE))</f>
        <v/>
      </c>
      <c r="D60" s="35" t="str">
        <f>IF(C60="","",VLOOKUP($B60,SECTION_SETS!$A$2:$J$311,3,FALSE))</f>
        <v/>
      </c>
      <c r="E60" s="35" t="str">
        <f>IF(D60="","",VLOOKUP($B60,SECTION_SETS!$A$2:$J$311,4,FALSE))</f>
        <v/>
      </c>
      <c r="F60" s="35" t="str">
        <f>IF(E60="","",VLOOKUP($B60,SECTION_SETS!$A$2:$J$311,5,FALSE))</f>
        <v/>
      </c>
      <c r="G60" s="35" t="str">
        <f>IF(F60="","",VLOOKUP($B60,SECTION_SETS!$A$2:$J$311,7,FALSE))</f>
        <v/>
      </c>
      <c r="H60" s="35" t="str">
        <f>IF(G60="","",VLOOKUP($B60,SECTION_SETS!$A$2:$J$311,6,FALSE))</f>
        <v/>
      </c>
      <c r="I60" s="35" t="str">
        <f>IF(H60="","",VLOOKUP($B60,SECTION_SETS!$A$2:$J$311,8,FALSE))</f>
        <v/>
      </c>
      <c r="J60" s="35" t="str">
        <f>IF(I60="","",VLOOKUP($B60,SECTION_SETS!$A$2:$J$311,9,FALSE))</f>
        <v/>
      </c>
      <c r="K60" s="35" t="str">
        <f>IF(J60="","",VLOOKUP($B60,SECTION_SETS!$A$2:$J$311,10,FALSE))</f>
        <v/>
      </c>
    </row>
    <row r="61" spans="1:11" x14ac:dyDescent="0.25">
      <c r="A61" s="10">
        <v>60</v>
      </c>
      <c r="C61" s="35" t="str">
        <f>IF(B61="","",VLOOKUP($B61,SECTION_SETS!$A$2:$J$311,2,FALSE))</f>
        <v/>
      </c>
      <c r="D61" s="35" t="str">
        <f>IF(C61="","",VLOOKUP($B61,SECTION_SETS!$A$2:$J$311,3,FALSE))</f>
        <v/>
      </c>
      <c r="E61" s="35" t="str">
        <f>IF(D61="","",VLOOKUP($B61,SECTION_SETS!$A$2:$J$311,4,FALSE))</f>
        <v/>
      </c>
      <c r="F61" s="35" t="str">
        <f>IF(E61="","",VLOOKUP($B61,SECTION_SETS!$A$2:$J$311,5,FALSE))</f>
        <v/>
      </c>
      <c r="G61" s="35" t="str">
        <f>IF(F61="","",VLOOKUP($B61,SECTION_SETS!$A$2:$J$311,7,FALSE))</f>
        <v/>
      </c>
      <c r="H61" s="35" t="str">
        <f>IF(G61="","",VLOOKUP($B61,SECTION_SETS!$A$2:$J$311,6,FALSE))</f>
        <v/>
      </c>
      <c r="I61" s="35" t="str">
        <f>IF(H61="","",VLOOKUP($B61,SECTION_SETS!$A$2:$J$311,8,FALSE))</f>
        <v/>
      </c>
      <c r="J61" s="35" t="str">
        <f>IF(I61="","",VLOOKUP($B61,SECTION_SETS!$A$2:$J$311,9,FALSE))</f>
        <v/>
      </c>
      <c r="K61" s="35" t="str">
        <f>IF(J61="","",VLOOKUP($B61,SECTION_SETS!$A$2:$J$311,10,FALSE))</f>
        <v/>
      </c>
    </row>
    <row r="62" spans="1:11" x14ac:dyDescent="0.25">
      <c r="A62" s="10">
        <v>61</v>
      </c>
      <c r="C62" s="35" t="str">
        <f>IF(B62="","",VLOOKUP($B62,SECTION_SETS!$A$2:$J$311,2,FALSE))</f>
        <v/>
      </c>
      <c r="D62" s="35" t="str">
        <f>IF(C62="","",VLOOKUP($B62,SECTION_SETS!$A$2:$J$311,3,FALSE))</f>
        <v/>
      </c>
      <c r="E62" s="35" t="str">
        <f>IF(D62="","",VLOOKUP($B62,SECTION_SETS!$A$2:$J$311,4,FALSE))</f>
        <v/>
      </c>
      <c r="F62" s="35" t="str">
        <f>IF(E62="","",VLOOKUP($B62,SECTION_SETS!$A$2:$J$311,5,FALSE))</f>
        <v/>
      </c>
      <c r="G62" s="35" t="str">
        <f>IF(F62="","",VLOOKUP($B62,SECTION_SETS!$A$2:$J$311,7,FALSE))</f>
        <v/>
      </c>
      <c r="H62" s="35" t="str">
        <f>IF(G62="","",VLOOKUP($B62,SECTION_SETS!$A$2:$J$311,6,FALSE))</f>
        <v/>
      </c>
      <c r="I62" s="35" t="str">
        <f>IF(H62="","",VLOOKUP($B62,SECTION_SETS!$A$2:$J$311,8,FALSE))</f>
        <v/>
      </c>
      <c r="J62" s="35" t="str">
        <f>IF(I62="","",VLOOKUP($B62,SECTION_SETS!$A$2:$J$311,9,FALSE))</f>
        <v/>
      </c>
      <c r="K62" s="35" t="str">
        <f>IF(J62="","",VLOOKUP($B62,SECTION_SETS!$A$2:$J$311,10,FALSE))</f>
        <v/>
      </c>
    </row>
    <row r="63" spans="1:11" x14ac:dyDescent="0.25">
      <c r="A63" s="10">
        <v>62</v>
      </c>
      <c r="C63" s="35" t="str">
        <f>IF(B63="","",VLOOKUP($B63,SECTION_SETS!$A$2:$J$311,2,FALSE))</f>
        <v/>
      </c>
      <c r="D63" s="35" t="str">
        <f>IF(C63="","",VLOOKUP($B63,SECTION_SETS!$A$2:$J$311,3,FALSE))</f>
        <v/>
      </c>
      <c r="E63" s="35" t="str">
        <f>IF(D63="","",VLOOKUP($B63,SECTION_SETS!$A$2:$J$311,4,FALSE))</f>
        <v/>
      </c>
      <c r="F63" s="35" t="str">
        <f>IF(E63="","",VLOOKUP($B63,SECTION_SETS!$A$2:$J$311,5,FALSE))</f>
        <v/>
      </c>
      <c r="G63" s="35" t="str">
        <f>IF(F63="","",VLOOKUP($B63,SECTION_SETS!$A$2:$J$311,7,FALSE))</f>
        <v/>
      </c>
      <c r="H63" s="35" t="str">
        <f>IF(G63="","",VLOOKUP($B63,SECTION_SETS!$A$2:$J$311,6,FALSE))</f>
        <v/>
      </c>
      <c r="I63" s="35" t="str">
        <f>IF(H63="","",VLOOKUP($B63,SECTION_SETS!$A$2:$J$311,8,FALSE))</f>
        <v/>
      </c>
      <c r="J63" s="35" t="str">
        <f>IF(I63="","",VLOOKUP($B63,SECTION_SETS!$A$2:$J$311,9,FALSE))</f>
        <v/>
      </c>
      <c r="K63" s="35" t="str">
        <f>IF(J63="","",VLOOKUP($B63,SECTION_SETS!$A$2:$J$311,10,FALSE))</f>
        <v/>
      </c>
    </row>
    <row r="64" spans="1:11" x14ac:dyDescent="0.25">
      <c r="A64" s="10">
        <v>63</v>
      </c>
      <c r="C64" s="35" t="str">
        <f>IF(B64="","",VLOOKUP($B64,SECTION_SETS!$A$2:$J$311,2,FALSE))</f>
        <v/>
      </c>
      <c r="D64" s="35" t="str">
        <f>IF(C64="","",VLOOKUP($B64,SECTION_SETS!$A$2:$J$311,3,FALSE))</f>
        <v/>
      </c>
      <c r="E64" s="35" t="str">
        <f>IF(D64="","",VLOOKUP($B64,SECTION_SETS!$A$2:$J$311,4,FALSE))</f>
        <v/>
      </c>
      <c r="F64" s="35" t="str">
        <f>IF(E64="","",VLOOKUP($B64,SECTION_SETS!$A$2:$J$311,5,FALSE))</f>
        <v/>
      </c>
      <c r="G64" s="35" t="str">
        <f>IF(F64="","",VLOOKUP($B64,SECTION_SETS!$A$2:$J$311,7,FALSE))</f>
        <v/>
      </c>
      <c r="H64" s="35" t="str">
        <f>IF(G64="","",VLOOKUP($B64,SECTION_SETS!$A$2:$J$311,6,FALSE))</f>
        <v/>
      </c>
      <c r="I64" s="35" t="str">
        <f>IF(H64="","",VLOOKUP($B64,SECTION_SETS!$A$2:$J$311,8,FALSE))</f>
        <v/>
      </c>
      <c r="J64" s="35" t="str">
        <f>IF(I64="","",VLOOKUP($B64,SECTION_SETS!$A$2:$J$311,9,FALSE))</f>
        <v/>
      </c>
      <c r="K64" s="35" t="str">
        <f>IF(J64="","",VLOOKUP($B64,SECTION_SETS!$A$2:$J$311,10,FALSE))</f>
        <v/>
      </c>
    </row>
    <row r="65" spans="1:11" x14ac:dyDescent="0.25">
      <c r="A65" s="10">
        <v>64</v>
      </c>
      <c r="C65" s="35" t="str">
        <f>IF(B65="","",VLOOKUP($B65,SECTION_SETS!$A$2:$J$311,2,FALSE))</f>
        <v/>
      </c>
      <c r="D65" s="35" t="str">
        <f>IF(C65="","",VLOOKUP($B65,SECTION_SETS!$A$2:$J$311,3,FALSE))</f>
        <v/>
      </c>
      <c r="E65" s="35" t="str">
        <f>IF(D65="","",VLOOKUP($B65,SECTION_SETS!$A$2:$J$311,4,FALSE))</f>
        <v/>
      </c>
      <c r="F65" s="35" t="str">
        <f>IF(E65="","",VLOOKUP($B65,SECTION_SETS!$A$2:$J$311,5,FALSE))</f>
        <v/>
      </c>
      <c r="G65" s="35" t="str">
        <f>IF(F65="","",VLOOKUP($B65,SECTION_SETS!$A$2:$J$311,7,FALSE))</f>
        <v/>
      </c>
      <c r="H65" s="35" t="str">
        <f>IF(G65="","",VLOOKUP($B65,SECTION_SETS!$A$2:$J$311,6,FALSE))</f>
        <v/>
      </c>
      <c r="I65" s="35" t="str">
        <f>IF(H65="","",VLOOKUP($B65,SECTION_SETS!$A$2:$J$311,8,FALSE))</f>
        <v/>
      </c>
      <c r="J65" s="35" t="str">
        <f>IF(I65="","",VLOOKUP($B65,SECTION_SETS!$A$2:$J$311,9,FALSE))</f>
        <v/>
      </c>
      <c r="K65" s="35" t="str">
        <f>IF(J65="","",VLOOKUP($B65,SECTION_SETS!$A$2:$J$311,10,FALSE))</f>
        <v/>
      </c>
    </row>
    <row r="66" spans="1:11" x14ac:dyDescent="0.25">
      <c r="A66" s="10">
        <v>65</v>
      </c>
      <c r="C66" s="35" t="str">
        <f>IF(B66="","",VLOOKUP($B66,SECTION_SETS!$A$2:$J$311,2,FALSE))</f>
        <v/>
      </c>
      <c r="D66" s="35" t="str">
        <f>IF(C66="","",VLOOKUP($B66,SECTION_SETS!$A$2:$J$311,3,FALSE))</f>
        <v/>
      </c>
      <c r="E66" s="35" t="str">
        <f>IF(D66="","",VLOOKUP($B66,SECTION_SETS!$A$2:$J$311,4,FALSE))</f>
        <v/>
      </c>
      <c r="F66" s="35" t="str">
        <f>IF(E66="","",VLOOKUP($B66,SECTION_SETS!$A$2:$J$311,5,FALSE))</f>
        <v/>
      </c>
      <c r="G66" s="35" t="str">
        <f>IF(F66="","",VLOOKUP($B66,SECTION_SETS!$A$2:$J$311,7,FALSE))</f>
        <v/>
      </c>
      <c r="H66" s="35" t="str">
        <f>IF(G66="","",VLOOKUP($B66,SECTION_SETS!$A$2:$J$311,6,FALSE))</f>
        <v/>
      </c>
      <c r="I66" s="35" t="str">
        <f>IF(H66="","",VLOOKUP($B66,SECTION_SETS!$A$2:$J$311,8,FALSE))</f>
        <v/>
      </c>
      <c r="J66" s="35" t="str">
        <f>IF(I66="","",VLOOKUP($B66,SECTION_SETS!$A$2:$J$311,9,FALSE))</f>
        <v/>
      </c>
      <c r="K66" s="35" t="str">
        <f>IF(J66="","",VLOOKUP($B66,SECTION_SETS!$A$2:$J$311,10,FALSE))</f>
        <v/>
      </c>
    </row>
    <row r="67" spans="1:11" x14ac:dyDescent="0.25">
      <c r="A67" s="10">
        <v>66</v>
      </c>
      <c r="C67" s="35" t="str">
        <f>IF(B67="","",VLOOKUP($B67,SECTION_SETS!$A$2:$J$311,2,FALSE))</f>
        <v/>
      </c>
      <c r="D67" s="35" t="str">
        <f>IF(C67="","",VLOOKUP($B67,SECTION_SETS!$A$2:$J$311,3,FALSE))</f>
        <v/>
      </c>
      <c r="E67" s="35" t="str">
        <f>IF(D67="","",VLOOKUP($B67,SECTION_SETS!$A$2:$J$311,4,FALSE))</f>
        <v/>
      </c>
      <c r="F67" s="35" t="str">
        <f>IF(E67="","",VLOOKUP($B67,SECTION_SETS!$A$2:$J$311,5,FALSE))</f>
        <v/>
      </c>
      <c r="G67" s="35" t="str">
        <f>IF(F67="","",VLOOKUP($B67,SECTION_SETS!$A$2:$J$311,7,FALSE))</f>
        <v/>
      </c>
      <c r="H67" s="35" t="str">
        <f>IF(G67="","",VLOOKUP($B67,SECTION_SETS!$A$2:$J$311,6,FALSE))</f>
        <v/>
      </c>
      <c r="I67" s="35" t="str">
        <f>IF(H67="","",VLOOKUP($B67,SECTION_SETS!$A$2:$J$311,8,FALSE))</f>
        <v/>
      </c>
      <c r="J67" s="35" t="str">
        <f>IF(I67="","",VLOOKUP($B67,SECTION_SETS!$A$2:$J$311,9,FALSE))</f>
        <v/>
      </c>
      <c r="K67" s="35" t="str">
        <f>IF(J67="","",VLOOKUP($B67,SECTION_SETS!$A$2:$J$311,10,FALSE))</f>
        <v/>
      </c>
    </row>
    <row r="68" spans="1:11" x14ac:dyDescent="0.25">
      <c r="A68" s="10">
        <v>67</v>
      </c>
      <c r="C68" s="35" t="str">
        <f>IF(B68="","",VLOOKUP($B68,SECTION_SETS!$A$2:$J$311,2,FALSE))</f>
        <v/>
      </c>
      <c r="D68" s="35" t="str">
        <f>IF(C68="","",VLOOKUP($B68,SECTION_SETS!$A$2:$J$311,3,FALSE))</f>
        <v/>
      </c>
      <c r="E68" s="35" t="str">
        <f>IF(D68="","",VLOOKUP($B68,SECTION_SETS!$A$2:$J$311,4,FALSE))</f>
        <v/>
      </c>
      <c r="F68" s="35" t="str">
        <f>IF(E68="","",VLOOKUP($B68,SECTION_SETS!$A$2:$J$311,5,FALSE))</f>
        <v/>
      </c>
      <c r="G68" s="35" t="str">
        <f>IF(F68="","",VLOOKUP($B68,SECTION_SETS!$A$2:$J$311,7,FALSE))</f>
        <v/>
      </c>
      <c r="H68" s="35" t="str">
        <f>IF(G68="","",VLOOKUP($B68,SECTION_SETS!$A$2:$J$311,6,FALSE))</f>
        <v/>
      </c>
      <c r="I68" s="35" t="str">
        <f>IF(H68="","",VLOOKUP($B68,SECTION_SETS!$A$2:$J$311,8,FALSE))</f>
        <v/>
      </c>
      <c r="J68" s="35" t="str">
        <f>IF(I68="","",VLOOKUP($B68,SECTION_SETS!$A$2:$J$311,9,FALSE))</f>
        <v/>
      </c>
      <c r="K68" s="35" t="str">
        <f>IF(J68="","",VLOOKUP($B68,SECTION_SETS!$A$2:$J$311,10,FALSE))</f>
        <v/>
      </c>
    </row>
    <row r="69" spans="1:11" x14ac:dyDescent="0.25">
      <c r="A69" s="10">
        <v>68</v>
      </c>
      <c r="C69" s="35" t="str">
        <f>IF(B69="","",VLOOKUP($B69,SECTION_SETS!$A$2:$J$311,2,FALSE))</f>
        <v/>
      </c>
      <c r="D69" s="35" t="str">
        <f>IF(C69="","",VLOOKUP($B69,SECTION_SETS!$A$2:$J$311,3,FALSE))</f>
        <v/>
      </c>
      <c r="E69" s="35" t="str">
        <f>IF(D69="","",VLOOKUP($B69,SECTION_SETS!$A$2:$J$311,4,FALSE))</f>
        <v/>
      </c>
      <c r="F69" s="35" t="str">
        <f>IF(E69="","",VLOOKUP($B69,SECTION_SETS!$A$2:$J$311,5,FALSE))</f>
        <v/>
      </c>
      <c r="G69" s="35" t="str">
        <f>IF(F69="","",VLOOKUP($B69,SECTION_SETS!$A$2:$J$311,7,FALSE))</f>
        <v/>
      </c>
      <c r="H69" s="35" t="str">
        <f>IF(G69="","",VLOOKUP($B69,SECTION_SETS!$A$2:$J$311,6,FALSE))</f>
        <v/>
      </c>
      <c r="I69" s="35" t="str">
        <f>IF(H69="","",VLOOKUP($B69,SECTION_SETS!$A$2:$J$311,8,FALSE))</f>
        <v/>
      </c>
      <c r="J69" s="35" t="str">
        <f>IF(I69="","",VLOOKUP($B69,SECTION_SETS!$A$2:$J$311,9,FALSE))</f>
        <v/>
      </c>
      <c r="K69" s="35" t="str">
        <f>IF(J69="","",VLOOKUP($B69,SECTION_SETS!$A$2:$J$311,10,FALSE))</f>
        <v/>
      </c>
    </row>
    <row r="70" spans="1:11" x14ac:dyDescent="0.25">
      <c r="A70" s="10">
        <v>69</v>
      </c>
      <c r="C70" s="35" t="str">
        <f>IF(B70="","",VLOOKUP($B70,SECTION_SETS!$A$2:$J$311,2,FALSE))</f>
        <v/>
      </c>
      <c r="D70" s="35" t="str">
        <f>IF(C70="","",VLOOKUP($B70,SECTION_SETS!$A$2:$J$311,3,FALSE))</f>
        <v/>
      </c>
      <c r="E70" s="35" t="str">
        <f>IF(D70="","",VLOOKUP($B70,SECTION_SETS!$A$2:$J$311,4,FALSE))</f>
        <v/>
      </c>
      <c r="F70" s="35" t="str">
        <f>IF(E70="","",VLOOKUP($B70,SECTION_SETS!$A$2:$J$311,5,FALSE))</f>
        <v/>
      </c>
      <c r="G70" s="35" t="str">
        <f>IF(F70="","",VLOOKUP($B70,SECTION_SETS!$A$2:$J$311,7,FALSE))</f>
        <v/>
      </c>
      <c r="H70" s="35" t="str">
        <f>IF(G70="","",VLOOKUP($B70,SECTION_SETS!$A$2:$J$311,6,FALSE))</f>
        <v/>
      </c>
      <c r="I70" s="35" t="str">
        <f>IF(H70="","",VLOOKUP($B70,SECTION_SETS!$A$2:$J$311,8,FALSE))</f>
        <v/>
      </c>
      <c r="J70" s="35" t="str">
        <f>IF(I70="","",VLOOKUP($B70,SECTION_SETS!$A$2:$J$311,9,FALSE))</f>
        <v/>
      </c>
      <c r="K70" s="35" t="str">
        <f>IF(J70="","",VLOOKUP($B70,SECTION_SETS!$A$2:$J$311,10,FALSE))</f>
        <v/>
      </c>
    </row>
    <row r="71" spans="1:11" x14ac:dyDescent="0.25">
      <c r="A71" s="10">
        <v>70</v>
      </c>
      <c r="C71" s="35" t="str">
        <f>IF(B71="","",VLOOKUP($B71,SECTION_SETS!$A$2:$J$311,2,FALSE))</f>
        <v/>
      </c>
      <c r="D71" s="35" t="str">
        <f>IF(C71="","",VLOOKUP($B71,SECTION_SETS!$A$2:$J$311,3,FALSE))</f>
        <v/>
      </c>
      <c r="E71" s="35" t="str">
        <f>IF(D71="","",VLOOKUP($B71,SECTION_SETS!$A$2:$J$311,4,FALSE))</f>
        <v/>
      </c>
      <c r="F71" s="35" t="str">
        <f>IF(E71="","",VLOOKUP($B71,SECTION_SETS!$A$2:$J$311,5,FALSE))</f>
        <v/>
      </c>
      <c r="G71" s="35" t="str">
        <f>IF(F71="","",VLOOKUP($B71,SECTION_SETS!$A$2:$J$311,7,FALSE))</f>
        <v/>
      </c>
      <c r="H71" s="35" t="str">
        <f>IF(G71="","",VLOOKUP($B71,SECTION_SETS!$A$2:$J$311,6,FALSE))</f>
        <v/>
      </c>
      <c r="I71" s="35" t="str">
        <f>IF(H71="","",VLOOKUP($B71,SECTION_SETS!$A$2:$J$311,8,FALSE))</f>
        <v/>
      </c>
      <c r="J71" s="35" t="str">
        <f>IF(I71="","",VLOOKUP($B71,SECTION_SETS!$A$2:$J$311,9,FALSE))</f>
        <v/>
      </c>
      <c r="K71" s="35" t="str">
        <f>IF(J71="","",VLOOKUP($B71,SECTION_SETS!$A$2:$J$311,10,FALSE))</f>
        <v/>
      </c>
    </row>
    <row r="72" spans="1:11" x14ac:dyDescent="0.25">
      <c r="A72" s="10">
        <v>71</v>
      </c>
      <c r="C72" s="35" t="str">
        <f>IF(B72="","",VLOOKUP($B72,SECTION_SETS!$A$2:$J$311,2,FALSE))</f>
        <v/>
      </c>
      <c r="D72" s="35" t="str">
        <f>IF(C72="","",VLOOKUP($B72,SECTION_SETS!$A$2:$J$311,3,FALSE))</f>
        <v/>
      </c>
      <c r="E72" s="35" t="str">
        <f>IF(D72="","",VLOOKUP($B72,SECTION_SETS!$A$2:$J$311,4,FALSE))</f>
        <v/>
      </c>
      <c r="F72" s="35" t="str">
        <f>IF(E72="","",VLOOKUP($B72,SECTION_SETS!$A$2:$J$311,5,FALSE))</f>
        <v/>
      </c>
      <c r="G72" s="35" t="str">
        <f>IF(F72="","",VLOOKUP($B72,SECTION_SETS!$A$2:$J$311,7,FALSE))</f>
        <v/>
      </c>
      <c r="H72" s="35" t="str">
        <f>IF(G72="","",VLOOKUP($B72,SECTION_SETS!$A$2:$J$311,6,FALSE))</f>
        <v/>
      </c>
      <c r="I72" s="35" t="str">
        <f>IF(H72="","",VLOOKUP($B72,SECTION_SETS!$A$2:$J$311,8,FALSE))</f>
        <v/>
      </c>
      <c r="J72" s="35" t="str">
        <f>IF(I72="","",VLOOKUP($B72,SECTION_SETS!$A$2:$J$311,9,FALSE))</f>
        <v/>
      </c>
      <c r="K72" s="35" t="str">
        <f>IF(J72="","",VLOOKUP($B72,SECTION_SETS!$A$2:$J$311,10,FALSE))</f>
        <v/>
      </c>
    </row>
    <row r="73" spans="1:11" x14ac:dyDescent="0.25">
      <c r="A73" s="10">
        <v>72</v>
      </c>
      <c r="C73" s="35" t="str">
        <f>IF(B73="","",VLOOKUP($B73,SECTION_SETS!$A$2:$J$311,2,FALSE))</f>
        <v/>
      </c>
      <c r="D73" s="35" t="str">
        <f>IF(C73="","",VLOOKUP($B73,SECTION_SETS!$A$2:$J$311,3,FALSE))</f>
        <v/>
      </c>
      <c r="E73" s="35" t="str">
        <f>IF(D73="","",VLOOKUP($B73,SECTION_SETS!$A$2:$J$311,4,FALSE))</f>
        <v/>
      </c>
      <c r="F73" s="35" t="str">
        <f>IF(E73="","",VLOOKUP($B73,SECTION_SETS!$A$2:$J$311,5,FALSE))</f>
        <v/>
      </c>
      <c r="G73" s="35" t="str">
        <f>IF(F73="","",VLOOKUP($B73,SECTION_SETS!$A$2:$J$311,7,FALSE))</f>
        <v/>
      </c>
      <c r="H73" s="35" t="str">
        <f>IF(G73="","",VLOOKUP($B73,SECTION_SETS!$A$2:$J$311,6,FALSE))</f>
        <v/>
      </c>
      <c r="I73" s="35" t="str">
        <f>IF(H73="","",VLOOKUP($B73,SECTION_SETS!$A$2:$J$311,8,FALSE))</f>
        <v/>
      </c>
      <c r="J73" s="35" t="str">
        <f>IF(I73="","",VLOOKUP($B73,SECTION_SETS!$A$2:$J$311,9,FALSE))</f>
        <v/>
      </c>
      <c r="K73" s="35" t="str">
        <f>IF(J73="","",VLOOKUP($B73,SECTION_SETS!$A$2:$J$311,10,FALSE))</f>
        <v/>
      </c>
    </row>
    <row r="74" spans="1:11" x14ac:dyDescent="0.25">
      <c r="A74" s="10">
        <v>73</v>
      </c>
      <c r="C74" s="35" t="str">
        <f>IF(B74="","",VLOOKUP($B74,SECTION_SETS!$A$2:$J$311,2,FALSE))</f>
        <v/>
      </c>
      <c r="D74" s="35" t="str">
        <f>IF(C74="","",VLOOKUP($B74,SECTION_SETS!$A$2:$J$311,3,FALSE))</f>
        <v/>
      </c>
      <c r="E74" s="35" t="str">
        <f>IF(D74="","",VLOOKUP($B74,SECTION_SETS!$A$2:$J$311,4,FALSE))</f>
        <v/>
      </c>
      <c r="F74" s="35" t="str">
        <f>IF(E74="","",VLOOKUP($B74,SECTION_SETS!$A$2:$J$311,5,FALSE))</f>
        <v/>
      </c>
      <c r="G74" s="35" t="str">
        <f>IF(F74="","",VLOOKUP($B74,SECTION_SETS!$A$2:$J$311,7,FALSE))</f>
        <v/>
      </c>
      <c r="H74" s="35" t="str">
        <f>IF(G74="","",VLOOKUP($B74,SECTION_SETS!$A$2:$J$311,6,FALSE))</f>
        <v/>
      </c>
      <c r="I74" s="35" t="str">
        <f>IF(H74="","",VLOOKUP($B74,SECTION_SETS!$A$2:$J$311,8,FALSE))</f>
        <v/>
      </c>
      <c r="J74" s="35" t="str">
        <f>IF(I74="","",VLOOKUP($B74,SECTION_SETS!$A$2:$J$311,9,FALSE))</f>
        <v/>
      </c>
      <c r="K74" s="35" t="str">
        <f>IF(J74="","",VLOOKUP($B74,SECTION_SETS!$A$2:$J$311,10,FALSE))</f>
        <v/>
      </c>
    </row>
    <row r="75" spans="1:11" x14ac:dyDescent="0.25">
      <c r="A75" s="10">
        <v>74</v>
      </c>
      <c r="C75" s="35" t="str">
        <f>IF(B75="","",VLOOKUP($B75,SECTION_SETS!$A$2:$J$311,2,FALSE))</f>
        <v/>
      </c>
      <c r="D75" s="35" t="str">
        <f>IF(C75="","",VLOOKUP($B75,SECTION_SETS!$A$2:$J$311,3,FALSE))</f>
        <v/>
      </c>
      <c r="E75" s="35" t="str">
        <f>IF(D75="","",VLOOKUP($B75,SECTION_SETS!$A$2:$J$311,4,FALSE))</f>
        <v/>
      </c>
      <c r="F75" s="35" t="str">
        <f>IF(E75="","",VLOOKUP($B75,SECTION_SETS!$A$2:$J$311,5,FALSE))</f>
        <v/>
      </c>
      <c r="G75" s="35" t="str">
        <f>IF(F75="","",VLOOKUP($B75,SECTION_SETS!$A$2:$J$311,7,FALSE))</f>
        <v/>
      </c>
      <c r="H75" s="35" t="str">
        <f>IF(G75="","",VLOOKUP($B75,SECTION_SETS!$A$2:$J$311,6,FALSE))</f>
        <v/>
      </c>
      <c r="I75" s="35" t="str">
        <f>IF(H75="","",VLOOKUP($B75,SECTION_SETS!$A$2:$J$311,8,FALSE))</f>
        <v/>
      </c>
      <c r="J75" s="35" t="str">
        <f>IF(I75="","",VLOOKUP($B75,SECTION_SETS!$A$2:$J$311,9,FALSE))</f>
        <v/>
      </c>
      <c r="K75" s="35" t="str">
        <f>IF(J75="","",VLOOKUP($B75,SECTION_SETS!$A$2:$J$311,10,FALSE))</f>
        <v/>
      </c>
    </row>
    <row r="76" spans="1:11" x14ac:dyDescent="0.25">
      <c r="A76" s="10">
        <v>75</v>
      </c>
      <c r="C76" s="35" t="str">
        <f>IF(B76="","",VLOOKUP($B76,SECTION_SETS!$A$2:$J$311,2,FALSE))</f>
        <v/>
      </c>
      <c r="D76" s="35" t="str">
        <f>IF(C76="","",VLOOKUP($B76,SECTION_SETS!$A$2:$J$311,3,FALSE))</f>
        <v/>
      </c>
      <c r="E76" s="35" t="str">
        <f>IF(D76="","",VLOOKUP($B76,SECTION_SETS!$A$2:$J$311,4,FALSE))</f>
        <v/>
      </c>
      <c r="F76" s="35" t="str">
        <f>IF(E76="","",VLOOKUP($B76,SECTION_SETS!$A$2:$J$311,5,FALSE))</f>
        <v/>
      </c>
      <c r="G76" s="35" t="str">
        <f>IF(F76="","",VLOOKUP($B76,SECTION_SETS!$A$2:$J$311,7,FALSE))</f>
        <v/>
      </c>
      <c r="H76" s="35" t="str">
        <f>IF(G76="","",VLOOKUP($B76,SECTION_SETS!$A$2:$J$311,6,FALSE))</f>
        <v/>
      </c>
      <c r="I76" s="35" t="str">
        <f>IF(H76="","",VLOOKUP($B76,SECTION_SETS!$A$2:$J$311,8,FALSE))</f>
        <v/>
      </c>
      <c r="J76" s="35" t="str">
        <f>IF(I76="","",VLOOKUP($B76,SECTION_SETS!$A$2:$J$311,9,FALSE))</f>
        <v/>
      </c>
      <c r="K76" s="35" t="str">
        <f>IF(J76="","",VLOOKUP($B76,SECTION_SETS!$A$2:$J$311,10,FALSE))</f>
        <v/>
      </c>
    </row>
    <row r="77" spans="1:11" x14ac:dyDescent="0.25">
      <c r="A77" s="10">
        <v>76</v>
      </c>
      <c r="C77" s="35" t="str">
        <f>IF(B77="","",VLOOKUP($B77,SECTION_SETS!$A$2:$J$311,2,FALSE))</f>
        <v/>
      </c>
      <c r="D77" s="35" t="str">
        <f>IF(C77="","",VLOOKUP($B77,SECTION_SETS!$A$2:$J$311,3,FALSE))</f>
        <v/>
      </c>
      <c r="E77" s="35" t="str">
        <f>IF(D77="","",VLOOKUP($B77,SECTION_SETS!$A$2:$J$311,4,FALSE))</f>
        <v/>
      </c>
      <c r="F77" s="35" t="str">
        <f>IF(E77="","",VLOOKUP($B77,SECTION_SETS!$A$2:$J$311,5,FALSE))</f>
        <v/>
      </c>
      <c r="G77" s="35" t="str">
        <f>IF(F77="","",VLOOKUP($B77,SECTION_SETS!$A$2:$J$311,7,FALSE))</f>
        <v/>
      </c>
      <c r="H77" s="35" t="str">
        <f>IF(G77="","",VLOOKUP($B77,SECTION_SETS!$A$2:$J$311,6,FALSE))</f>
        <v/>
      </c>
      <c r="I77" s="35" t="str">
        <f>IF(H77="","",VLOOKUP($B77,SECTION_SETS!$A$2:$J$311,8,FALSE))</f>
        <v/>
      </c>
      <c r="J77" s="35" t="str">
        <f>IF(I77="","",VLOOKUP($B77,SECTION_SETS!$A$2:$J$311,9,FALSE))</f>
        <v/>
      </c>
      <c r="K77" s="35" t="str">
        <f>IF(J77="","",VLOOKUP($B77,SECTION_SETS!$A$2:$J$311,10,FALSE))</f>
        <v/>
      </c>
    </row>
    <row r="78" spans="1:11" x14ac:dyDescent="0.25">
      <c r="A78" s="10">
        <v>77</v>
      </c>
      <c r="C78" s="35" t="str">
        <f>IF(B78="","",VLOOKUP($B78,SECTION_SETS!$A$2:$J$311,2,FALSE))</f>
        <v/>
      </c>
      <c r="D78" s="35" t="str">
        <f>IF(C78="","",VLOOKUP($B78,SECTION_SETS!$A$2:$J$311,3,FALSE))</f>
        <v/>
      </c>
      <c r="E78" s="35" t="str">
        <f>IF(D78="","",VLOOKUP($B78,SECTION_SETS!$A$2:$J$311,4,FALSE))</f>
        <v/>
      </c>
      <c r="F78" s="35" t="str">
        <f>IF(E78="","",VLOOKUP($B78,SECTION_SETS!$A$2:$J$311,5,FALSE))</f>
        <v/>
      </c>
      <c r="G78" s="35" t="str">
        <f>IF(F78="","",VLOOKUP($B78,SECTION_SETS!$A$2:$J$311,7,FALSE))</f>
        <v/>
      </c>
      <c r="H78" s="35" t="str">
        <f>IF(G78="","",VLOOKUP($B78,SECTION_SETS!$A$2:$J$311,6,FALSE))</f>
        <v/>
      </c>
      <c r="I78" s="35" t="str">
        <f>IF(H78="","",VLOOKUP($B78,SECTION_SETS!$A$2:$J$311,8,FALSE))</f>
        <v/>
      </c>
      <c r="J78" s="35" t="str">
        <f>IF(I78="","",VLOOKUP($B78,SECTION_SETS!$A$2:$J$311,9,FALSE))</f>
        <v/>
      </c>
      <c r="K78" s="35" t="str">
        <f>IF(J78="","",VLOOKUP($B78,SECTION_SETS!$A$2:$J$311,10,FALSE))</f>
        <v/>
      </c>
    </row>
    <row r="79" spans="1:11" x14ac:dyDescent="0.25">
      <c r="A79" s="10">
        <v>78</v>
      </c>
      <c r="C79" s="35" t="str">
        <f>IF(B79="","",VLOOKUP($B79,SECTION_SETS!$A$2:$J$311,2,FALSE))</f>
        <v/>
      </c>
      <c r="D79" s="35" t="str">
        <f>IF(C79="","",VLOOKUP($B79,SECTION_SETS!$A$2:$J$311,3,FALSE))</f>
        <v/>
      </c>
      <c r="E79" s="35" t="str">
        <f>IF(D79="","",VLOOKUP($B79,SECTION_SETS!$A$2:$J$311,4,FALSE))</f>
        <v/>
      </c>
      <c r="F79" s="35" t="str">
        <f>IF(E79="","",VLOOKUP($B79,SECTION_SETS!$A$2:$J$311,5,FALSE))</f>
        <v/>
      </c>
      <c r="G79" s="35" t="str">
        <f>IF(F79="","",VLOOKUP($B79,SECTION_SETS!$A$2:$J$311,7,FALSE))</f>
        <v/>
      </c>
      <c r="H79" s="35" t="str">
        <f>IF(G79="","",VLOOKUP($B79,SECTION_SETS!$A$2:$J$311,6,FALSE))</f>
        <v/>
      </c>
      <c r="I79" s="35" t="str">
        <f>IF(H79="","",VLOOKUP($B79,SECTION_SETS!$A$2:$J$311,8,FALSE))</f>
        <v/>
      </c>
      <c r="J79" s="35" t="str">
        <f>IF(I79="","",VLOOKUP($B79,SECTION_SETS!$A$2:$J$311,9,FALSE))</f>
        <v/>
      </c>
      <c r="K79" s="35" t="str">
        <f>IF(J79="","",VLOOKUP($B79,SECTION_SETS!$A$2:$J$311,10,FALSE))</f>
        <v/>
      </c>
    </row>
    <row r="80" spans="1:11" x14ac:dyDescent="0.25">
      <c r="A80" s="10">
        <v>79</v>
      </c>
      <c r="C80" s="35" t="str">
        <f>IF(B80="","",VLOOKUP($B80,SECTION_SETS!$A$2:$J$311,2,FALSE))</f>
        <v/>
      </c>
      <c r="D80" s="35" t="str">
        <f>IF(C80="","",VLOOKUP($B80,SECTION_SETS!$A$2:$J$311,3,FALSE))</f>
        <v/>
      </c>
      <c r="E80" s="35" t="str">
        <f>IF(D80="","",VLOOKUP($B80,SECTION_SETS!$A$2:$J$311,4,FALSE))</f>
        <v/>
      </c>
      <c r="F80" s="35" t="str">
        <f>IF(E80="","",VLOOKUP($B80,SECTION_SETS!$A$2:$J$311,5,FALSE))</f>
        <v/>
      </c>
      <c r="G80" s="35" t="str">
        <f>IF(F80="","",VLOOKUP($B80,SECTION_SETS!$A$2:$J$311,7,FALSE))</f>
        <v/>
      </c>
      <c r="H80" s="35" t="str">
        <f>IF(G80="","",VLOOKUP($B80,SECTION_SETS!$A$2:$J$311,6,FALSE))</f>
        <v/>
      </c>
      <c r="I80" s="35" t="str">
        <f>IF(H80="","",VLOOKUP($B80,SECTION_SETS!$A$2:$J$311,8,FALSE))</f>
        <v/>
      </c>
      <c r="J80" s="35" t="str">
        <f>IF(I80="","",VLOOKUP($B80,SECTION_SETS!$A$2:$J$311,9,FALSE))</f>
        <v/>
      </c>
      <c r="K80" s="35" t="str">
        <f>IF(J80="","",VLOOKUP($B80,SECTION_SETS!$A$2:$J$311,10,FALSE))</f>
        <v/>
      </c>
    </row>
    <row r="81" spans="1:11" x14ac:dyDescent="0.25">
      <c r="A81" s="10">
        <v>80</v>
      </c>
      <c r="C81" s="35" t="str">
        <f>IF(B81="","",VLOOKUP($B81,SECTION_SETS!$A$2:$J$311,2,FALSE))</f>
        <v/>
      </c>
      <c r="D81" s="35" t="str">
        <f>IF(C81="","",VLOOKUP($B81,SECTION_SETS!$A$2:$J$311,3,FALSE))</f>
        <v/>
      </c>
      <c r="E81" s="35" t="str">
        <f>IF(D81="","",VLOOKUP($B81,SECTION_SETS!$A$2:$J$311,4,FALSE))</f>
        <v/>
      </c>
      <c r="F81" s="35" t="str">
        <f>IF(E81="","",VLOOKUP($B81,SECTION_SETS!$A$2:$J$311,5,FALSE))</f>
        <v/>
      </c>
      <c r="G81" s="35" t="str">
        <f>IF(F81="","",VLOOKUP($B81,SECTION_SETS!$A$2:$J$311,7,FALSE))</f>
        <v/>
      </c>
      <c r="H81" s="35" t="str">
        <f>IF(G81="","",VLOOKUP($B81,SECTION_SETS!$A$2:$J$311,6,FALSE))</f>
        <v/>
      </c>
      <c r="I81" s="35" t="str">
        <f>IF(H81="","",VLOOKUP($B81,SECTION_SETS!$A$2:$J$311,8,FALSE))</f>
        <v/>
      </c>
      <c r="J81" s="35" t="str">
        <f>IF(I81="","",VLOOKUP($B81,SECTION_SETS!$A$2:$J$311,9,FALSE))</f>
        <v/>
      </c>
      <c r="K81" s="35" t="str">
        <f>IF(J81="","",VLOOKUP($B81,SECTION_SETS!$A$2:$J$311,10,FALSE))</f>
        <v/>
      </c>
    </row>
    <row r="82" spans="1:11" x14ac:dyDescent="0.25">
      <c r="A82" s="10">
        <v>81</v>
      </c>
      <c r="C82" s="35" t="str">
        <f>IF(B82="","",VLOOKUP($B82,SECTION_SETS!$A$2:$J$311,2,FALSE))</f>
        <v/>
      </c>
      <c r="D82" s="35" t="str">
        <f>IF(C82="","",VLOOKUP($B82,SECTION_SETS!$A$2:$J$311,3,FALSE))</f>
        <v/>
      </c>
      <c r="E82" s="35" t="str">
        <f>IF(D82="","",VLOOKUP($B82,SECTION_SETS!$A$2:$J$311,4,FALSE))</f>
        <v/>
      </c>
      <c r="F82" s="35" t="str">
        <f>IF(E82="","",VLOOKUP($B82,SECTION_SETS!$A$2:$J$311,5,FALSE))</f>
        <v/>
      </c>
      <c r="G82" s="35" t="str">
        <f>IF(F82="","",VLOOKUP($B82,SECTION_SETS!$A$2:$J$311,7,FALSE))</f>
        <v/>
      </c>
      <c r="H82" s="35" t="str">
        <f>IF(G82="","",VLOOKUP($B82,SECTION_SETS!$A$2:$J$311,6,FALSE))</f>
        <v/>
      </c>
      <c r="I82" s="35" t="str">
        <f>IF(H82="","",VLOOKUP($B82,SECTION_SETS!$A$2:$J$311,8,FALSE))</f>
        <v/>
      </c>
      <c r="J82" s="35" t="str">
        <f>IF(I82="","",VLOOKUP($B82,SECTION_SETS!$A$2:$J$311,9,FALSE))</f>
        <v/>
      </c>
      <c r="K82" s="35" t="str">
        <f>IF(J82="","",VLOOKUP($B82,SECTION_SETS!$A$2:$J$311,10,FALSE))</f>
        <v/>
      </c>
    </row>
    <row r="83" spans="1:11" x14ac:dyDescent="0.25">
      <c r="A83" s="10">
        <v>82</v>
      </c>
      <c r="C83" s="35" t="str">
        <f>IF(B83="","",VLOOKUP($B83,SECTION_SETS!$A$2:$J$311,2,FALSE))</f>
        <v/>
      </c>
      <c r="D83" s="35" t="str">
        <f>IF(C83="","",VLOOKUP($B83,SECTION_SETS!$A$2:$J$311,3,FALSE))</f>
        <v/>
      </c>
      <c r="E83" s="35" t="str">
        <f>IF(D83="","",VLOOKUP($B83,SECTION_SETS!$A$2:$J$311,4,FALSE))</f>
        <v/>
      </c>
      <c r="F83" s="35" t="str">
        <f>IF(E83="","",VLOOKUP($B83,SECTION_SETS!$A$2:$J$311,5,FALSE))</f>
        <v/>
      </c>
      <c r="G83" s="35" t="str">
        <f>IF(F83="","",VLOOKUP($B83,SECTION_SETS!$A$2:$J$311,7,FALSE))</f>
        <v/>
      </c>
      <c r="H83" s="35" t="str">
        <f>IF(G83="","",VLOOKUP($B83,SECTION_SETS!$A$2:$J$311,6,FALSE))</f>
        <v/>
      </c>
      <c r="I83" s="35" t="str">
        <f>IF(H83="","",VLOOKUP($B83,SECTION_SETS!$A$2:$J$311,8,FALSE))</f>
        <v/>
      </c>
      <c r="J83" s="35" t="str">
        <f>IF(I83="","",VLOOKUP($B83,SECTION_SETS!$A$2:$J$311,9,FALSE))</f>
        <v/>
      </c>
      <c r="K83" s="35" t="str">
        <f>IF(J83="","",VLOOKUP($B83,SECTION_SETS!$A$2:$J$311,10,FALSE))</f>
        <v/>
      </c>
    </row>
    <row r="84" spans="1:11" x14ac:dyDescent="0.25">
      <c r="A84" s="10">
        <v>83</v>
      </c>
      <c r="C84" s="35" t="str">
        <f>IF(B84="","",VLOOKUP($B84,SECTION_SETS!$A$2:$J$311,2,FALSE))</f>
        <v/>
      </c>
      <c r="D84" s="35" t="str">
        <f>IF(C84="","",VLOOKUP($B84,SECTION_SETS!$A$2:$J$311,3,FALSE))</f>
        <v/>
      </c>
      <c r="E84" s="35" t="str">
        <f>IF(D84="","",VLOOKUP($B84,SECTION_SETS!$A$2:$J$311,4,FALSE))</f>
        <v/>
      </c>
      <c r="F84" s="35" t="str">
        <f>IF(E84="","",VLOOKUP($B84,SECTION_SETS!$A$2:$J$311,5,FALSE))</f>
        <v/>
      </c>
      <c r="G84" s="35" t="str">
        <f>IF(F84="","",VLOOKUP($B84,SECTION_SETS!$A$2:$J$311,7,FALSE))</f>
        <v/>
      </c>
      <c r="H84" s="35" t="str">
        <f>IF(G84="","",VLOOKUP($B84,SECTION_SETS!$A$2:$J$311,6,FALSE))</f>
        <v/>
      </c>
      <c r="I84" s="35" t="str">
        <f>IF(H84="","",VLOOKUP($B84,SECTION_SETS!$A$2:$J$311,8,FALSE))</f>
        <v/>
      </c>
      <c r="J84" s="35" t="str">
        <f>IF(I84="","",VLOOKUP($B84,SECTION_SETS!$A$2:$J$311,9,FALSE))</f>
        <v/>
      </c>
      <c r="K84" s="35" t="str">
        <f>IF(J84="","",VLOOKUP($B84,SECTION_SETS!$A$2:$J$311,10,FALSE))</f>
        <v/>
      </c>
    </row>
    <row r="85" spans="1:11" x14ac:dyDescent="0.25">
      <c r="A85" s="10">
        <v>84</v>
      </c>
      <c r="C85" s="35" t="str">
        <f>IF(B85="","",VLOOKUP($B85,SECTION_SETS!$A$2:$J$311,2,FALSE))</f>
        <v/>
      </c>
      <c r="D85" s="35" t="str">
        <f>IF(C85="","",VLOOKUP($B85,SECTION_SETS!$A$2:$J$311,3,FALSE))</f>
        <v/>
      </c>
      <c r="E85" s="35" t="str">
        <f>IF(D85="","",VLOOKUP($B85,SECTION_SETS!$A$2:$J$311,4,FALSE))</f>
        <v/>
      </c>
      <c r="F85" s="35" t="str">
        <f>IF(E85="","",VLOOKUP($B85,SECTION_SETS!$A$2:$J$311,5,FALSE))</f>
        <v/>
      </c>
      <c r="G85" s="35" t="str">
        <f>IF(F85="","",VLOOKUP($B85,SECTION_SETS!$A$2:$J$311,7,FALSE))</f>
        <v/>
      </c>
      <c r="H85" s="35" t="str">
        <f>IF(G85="","",VLOOKUP($B85,SECTION_SETS!$A$2:$J$311,6,FALSE))</f>
        <v/>
      </c>
      <c r="I85" s="35" t="str">
        <f>IF(H85="","",VLOOKUP($B85,SECTION_SETS!$A$2:$J$311,8,FALSE))</f>
        <v/>
      </c>
      <c r="J85" s="35" t="str">
        <f>IF(I85="","",VLOOKUP($B85,SECTION_SETS!$A$2:$J$311,9,FALSE))</f>
        <v/>
      </c>
      <c r="K85" s="35" t="str">
        <f>IF(J85="","",VLOOKUP($B85,SECTION_SETS!$A$2:$J$311,10,FALSE))</f>
        <v/>
      </c>
    </row>
    <row r="86" spans="1:11" x14ac:dyDescent="0.25">
      <c r="A86" s="10">
        <v>85</v>
      </c>
      <c r="C86" s="35" t="str">
        <f>IF(B86="","",VLOOKUP($B86,SECTION_SETS!$A$2:$J$311,2,FALSE))</f>
        <v/>
      </c>
      <c r="D86" s="35" t="str">
        <f>IF(C86="","",VLOOKUP($B86,SECTION_SETS!$A$2:$J$311,3,FALSE))</f>
        <v/>
      </c>
      <c r="E86" s="35" t="str">
        <f>IF(D86="","",VLOOKUP($B86,SECTION_SETS!$A$2:$J$311,4,FALSE))</f>
        <v/>
      </c>
      <c r="F86" s="35" t="str">
        <f>IF(E86="","",VLOOKUP($B86,SECTION_SETS!$A$2:$J$311,5,FALSE))</f>
        <v/>
      </c>
      <c r="G86" s="35" t="str">
        <f>IF(F86="","",VLOOKUP($B86,SECTION_SETS!$A$2:$J$311,7,FALSE))</f>
        <v/>
      </c>
      <c r="H86" s="35" t="str">
        <f>IF(G86="","",VLOOKUP($B86,SECTION_SETS!$A$2:$J$311,6,FALSE))</f>
        <v/>
      </c>
      <c r="I86" s="35" t="str">
        <f>IF(H86="","",VLOOKUP($B86,SECTION_SETS!$A$2:$J$311,8,FALSE))</f>
        <v/>
      </c>
      <c r="J86" s="35" t="str">
        <f>IF(I86="","",VLOOKUP($B86,SECTION_SETS!$A$2:$J$311,9,FALSE))</f>
        <v/>
      </c>
      <c r="K86" s="35" t="str">
        <f>IF(J86="","",VLOOKUP($B86,SECTION_SETS!$A$2:$J$311,10,FALSE))</f>
        <v/>
      </c>
    </row>
    <row r="87" spans="1:11" x14ac:dyDescent="0.25">
      <c r="A87" s="10">
        <v>86</v>
      </c>
      <c r="C87" s="35" t="str">
        <f>IF(B87="","",VLOOKUP($B87,SECTION_SETS!$A$2:$J$311,2,FALSE))</f>
        <v/>
      </c>
      <c r="D87" s="35" t="str">
        <f>IF(C87="","",VLOOKUP($B87,SECTION_SETS!$A$2:$J$311,3,FALSE))</f>
        <v/>
      </c>
      <c r="E87" s="35" t="str">
        <f>IF(D87="","",VLOOKUP($B87,SECTION_SETS!$A$2:$J$311,4,FALSE))</f>
        <v/>
      </c>
      <c r="F87" s="35" t="str">
        <f>IF(E87="","",VLOOKUP($B87,SECTION_SETS!$A$2:$J$311,5,FALSE))</f>
        <v/>
      </c>
      <c r="G87" s="35" t="str">
        <f>IF(F87="","",VLOOKUP($B87,SECTION_SETS!$A$2:$J$311,7,FALSE))</f>
        <v/>
      </c>
      <c r="H87" s="35" t="str">
        <f>IF(G87="","",VLOOKUP($B87,SECTION_SETS!$A$2:$J$311,6,FALSE))</f>
        <v/>
      </c>
      <c r="I87" s="35" t="str">
        <f>IF(H87="","",VLOOKUP($B87,SECTION_SETS!$A$2:$J$311,8,FALSE))</f>
        <v/>
      </c>
      <c r="J87" s="35" t="str">
        <f>IF(I87="","",VLOOKUP($B87,SECTION_SETS!$A$2:$J$311,9,FALSE))</f>
        <v/>
      </c>
      <c r="K87" s="35" t="str">
        <f>IF(J87="","",VLOOKUP($B87,SECTION_SETS!$A$2:$J$311,10,FALSE))</f>
        <v/>
      </c>
    </row>
    <row r="88" spans="1:11" x14ac:dyDescent="0.25">
      <c r="A88" s="10">
        <v>87</v>
      </c>
      <c r="C88" s="35" t="str">
        <f>IF(B88="","",VLOOKUP($B88,SECTION_SETS!$A$2:$J$311,2,FALSE))</f>
        <v/>
      </c>
      <c r="D88" s="35" t="str">
        <f>IF(C88="","",VLOOKUP($B88,SECTION_SETS!$A$2:$J$311,3,FALSE))</f>
        <v/>
      </c>
      <c r="E88" s="35" t="str">
        <f>IF(D88="","",VLOOKUP($B88,SECTION_SETS!$A$2:$J$311,4,FALSE))</f>
        <v/>
      </c>
      <c r="F88" s="35" t="str">
        <f>IF(E88="","",VLOOKUP($B88,SECTION_SETS!$A$2:$J$311,5,FALSE))</f>
        <v/>
      </c>
      <c r="G88" s="35" t="str">
        <f>IF(F88="","",VLOOKUP($B88,SECTION_SETS!$A$2:$J$311,7,FALSE))</f>
        <v/>
      </c>
      <c r="H88" s="35" t="str">
        <f>IF(G88="","",VLOOKUP($B88,SECTION_SETS!$A$2:$J$311,6,FALSE))</f>
        <v/>
      </c>
      <c r="I88" s="35" t="str">
        <f>IF(H88="","",VLOOKUP($B88,SECTION_SETS!$A$2:$J$311,8,FALSE))</f>
        <v/>
      </c>
      <c r="J88" s="35" t="str">
        <f>IF(I88="","",VLOOKUP($B88,SECTION_SETS!$A$2:$J$311,9,FALSE))</f>
        <v/>
      </c>
      <c r="K88" s="35" t="str">
        <f>IF(J88="","",VLOOKUP($B88,SECTION_SETS!$A$2:$J$311,10,FALSE))</f>
        <v/>
      </c>
    </row>
    <row r="89" spans="1:11" x14ac:dyDescent="0.25">
      <c r="A89" s="10">
        <v>88</v>
      </c>
      <c r="C89" s="35" t="str">
        <f>IF(B89="","",VLOOKUP($B89,SECTION_SETS!$A$2:$J$311,2,FALSE))</f>
        <v/>
      </c>
      <c r="D89" s="35" t="str">
        <f>IF(C89="","",VLOOKUP($B89,SECTION_SETS!$A$2:$J$311,3,FALSE))</f>
        <v/>
      </c>
      <c r="E89" s="35" t="str">
        <f>IF(D89="","",VLOOKUP($B89,SECTION_SETS!$A$2:$J$311,4,FALSE))</f>
        <v/>
      </c>
      <c r="F89" s="35" t="str">
        <f>IF(E89="","",VLOOKUP($B89,SECTION_SETS!$A$2:$J$311,5,FALSE))</f>
        <v/>
      </c>
      <c r="G89" s="35" t="str">
        <f>IF(F89="","",VLOOKUP($B89,SECTION_SETS!$A$2:$J$311,7,FALSE))</f>
        <v/>
      </c>
      <c r="H89" s="35" t="str">
        <f>IF(G89="","",VLOOKUP($B89,SECTION_SETS!$A$2:$J$311,6,FALSE))</f>
        <v/>
      </c>
      <c r="I89" s="35" t="str">
        <f>IF(H89="","",VLOOKUP($B89,SECTION_SETS!$A$2:$J$311,8,FALSE))</f>
        <v/>
      </c>
      <c r="J89" s="35" t="str">
        <f>IF(I89="","",VLOOKUP($B89,SECTION_SETS!$A$2:$J$311,9,FALSE))</f>
        <v/>
      </c>
      <c r="K89" s="35" t="str">
        <f>IF(J89="","",VLOOKUP($B89,SECTION_SETS!$A$2:$J$311,10,FALSE))</f>
        <v/>
      </c>
    </row>
    <row r="90" spans="1:11" x14ac:dyDescent="0.25">
      <c r="A90" s="10">
        <v>89</v>
      </c>
      <c r="C90" s="35" t="str">
        <f>IF(B90="","",VLOOKUP($B90,SECTION_SETS!$A$2:$J$311,2,FALSE))</f>
        <v/>
      </c>
      <c r="D90" s="35" t="str">
        <f>IF(C90="","",VLOOKUP($B90,SECTION_SETS!$A$2:$J$311,3,FALSE))</f>
        <v/>
      </c>
      <c r="E90" s="35" t="str">
        <f>IF(D90="","",VLOOKUP($B90,SECTION_SETS!$A$2:$J$311,4,FALSE))</f>
        <v/>
      </c>
      <c r="F90" s="35" t="str">
        <f>IF(E90="","",VLOOKUP($B90,SECTION_SETS!$A$2:$J$311,5,FALSE))</f>
        <v/>
      </c>
      <c r="G90" s="35" t="str">
        <f>IF(F90="","",VLOOKUP($B90,SECTION_SETS!$A$2:$J$311,7,FALSE))</f>
        <v/>
      </c>
      <c r="H90" s="35" t="str">
        <f>IF(G90="","",VLOOKUP($B90,SECTION_SETS!$A$2:$J$311,6,FALSE))</f>
        <v/>
      </c>
      <c r="I90" s="35" t="str">
        <f>IF(H90="","",VLOOKUP($B90,SECTION_SETS!$A$2:$J$311,8,FALSE))</f>
        <v/>
      </c>
      <c r="J90" s="35" t="str">
        <f>IF(I90="","",VLOOKUP($B90,SECTION_SETS!$A$2:$J$311,9,FALSE))</f>
        <v/>
      </c>
      <c r="K90" s="35" t="str">
        <f>IF(J90="","",VLOOKUP($B90,SECTION_SETS!$A$2:$J$311,10,FALSE))</f>
        <v/>
      </c>
    </row>
    <row r="91" spans="1:11" x14ac:dyDescent="0.25">
      <c r="A91" s="10">
        <v>90</v>
      </c>
      <c r="C91" s="35" t="str">
        <f>IF(B91="","",VLOOKUP($B91,SECTION_SETS!$A$2:$J$311,2,FALSE))</f>
        <v/>
      </c>
      <c r="D91" s="35" t="str">
        <f>IF(C91="","",VLOOKUP($B91,SECTION_SETS!$A$2:$J$311,3,FALSE))</f>
        <v/>
      </c>
      <c r="E91" s="35" t="str">
        <f>IF(D91="","",VLOOKUP($B91,SECTION_SETS!$A$2:$J$311,4,FALSE))</f>
        <v/>
      </c>
      <c r="F91" s="35" t="str">
        <f>IF(E91="","",VLOOKUP($B91,SECTION_SETS!$A$2:$J$311,5,FALSE))</f>
        <v/>
      </c>
      <c r="G91" s="35" t="str">
        <f>IF(F91="","",VLOOKUP($B91,SECTION_SETS!$A$2:$J$311,7,FALSE))</f>
        <v/>
      </c>
      <c r="H91" s="35" t="str">
        <f>IF(G91="","",VLOOKUP($B91,SECTION_SETS!$A$2:$J$311,6,FALSE))</f>
        <v/>
      </c>
      <c r="I91" s="35" t="str">
        <f>IF(H91="","",VLOOKUP($B91,SECTION_SETS!$A$2:$J$311,8,FALSE))</f>
        <v/>
      </c>
      <c r="J91" s="35" t="str">
        <f>IF(I91="","",VLOOKUP($B91,SECTION_SETS!$A$2:$J$311,9,FALSE))</f>
        <v/>
      </c>
      <c r="K91" s="35" t="str">
        <f>IF(J91="","",VLOOKUP($B91,SECTION_SETS!$A$2:$J$311,10,FALSE))</f>
        <v/>
      </c>
    </row>
    <row r="92" spans="1:11" x14ac:dyDescent="0.25">
      <c r="A92" s="10">
        <v>91</v>
      </c>
      <c r="C92" s="35" t="str">
        <f>IF(B92="","",VLOOKUP($B92,SECTION_SETS!$A$2:$J$311,2,FALSE))</f>
        <v/>
      </c>
      <c r="D92" s="35" t="str">
        <f>IF(C92="","",VLOOKUP($B92,SECTION_SETS!$A$2:$J$311,3,FALSE))</f>
        <v/>
      </c>
      <c r="E92" s="35" t="str">
        <f>IF(D92="","",VLOOKUP($B92,SECTION_SETS!$A$2:$J$311,4,FALSE))</f>
        <v/>
      </c>
      <c r="F92" s="35" t="str">
        <f>IF(E92="","",VLOOKUP($B92,SECTION_SETS!$A$2:$J$311,5,FALSE))</f>
        <v/>
      </c>
      <c r="G92" s="35" t="str">
        <f>IF(F92="","",VLOOKUP($B92,SECTION_SETS!$A$2:$J$311,7,FALSE))</f>
        <v/>
      </c>
      <c r="H92" s="35" t="str">
        <f>IF(G92="","",VLOOKUP($B92,SECTION_SETS!$A$2:$J$311,6,FALSE))</f>
        <v/>
      </c>
      <c r="I92" s="35" t="str">
        <f>IF(H92="","",VLOOKUP($B92,SECTION_SETS!$A$2:$J$311,8,FALSE))</f>
        <v/>
      </c>
      <c r="J92" s="35" t="str">
        <f>IF(I92="","",VLOOKUP($B92,SECTION_SETS!$A$2:$J$311,9,FALSE))</f>
        <v/>
      </c>
      <c r="K92" s="35" t="str">
        <f>IF(J92="","",VLOOKUP($B92,SECTION_SETS!$A$2:$J$311,10,FALSE))</f>
        <v/>
      </c>
    </row>
    <row r="93" spans="1:11" x14ac:dyDescent="0.25">
      <c r="A93" s="10">
        <v>92</v>
      </c>
      <c r="C93" s="35" t="str">
        <f>IF(B93="","",VLOOKUP($B93,SECTION_SETS!$A$2:$J$311,2,FALSE))</f>
        <v/>
      </c>
      <c r="D93" s="35" t="str">
        <f>IF(C93="","",VLOOKUP($B93,SECTION_SETS!$A$2:$J$311,3,FALSE))</f>
        <v/>
      </c>
      <c r="E93" s="35" t="str">
        <f>IF(D93="","",VLOOKUP($B93,SECTION_SETS!$A$2:$J$311,4,FALSE))</f>
        <v/>
      </c>
      <c r="F93" s="35" t="str">
        <f>IF(E93="","",VLOOKUP($B93,SECTION_SETS!$A$2:$J$311,5,FALSE))</f>
        <v/>
      </c>
      <c r="G93" s="35" t="str">
        <f>IF(F93="","",VLOOKUP($B93,SECTION_SETS!$A$2:$J$311,7,FALSE))</f>
        <v/>
      </c>
      <c r="H93" s="35" t="str">
        <f>IF(G93="","",VLOOKUP($B93,SECTION_SETS!$A$2:$J$311,6,FALSE))</f>
        <v/>
      </c>
      <c r="I93" s="35" t="str">
        <f>IF(H93="","",VLOOKUP($B93,SECTION_SETS!$A$2:$J$311,8,FALSE))</f>
        <v/>
      </c>
      <c r="J93" s="35" t="str">
        <f>IF(I93="","",VLOOKUP($B93,SECTION_SETS!$A$2:$J$311,9,FALSE))</f>
        <v/>
      </c>
      <c r="K93" s="35" t="str">
        <f>IF(J93="","",VLOOKUP($B93,SECTION_SETS!$A$2:$J$311,10,FALSE))</f>
        <v/>
      </c>
    </row>
    <row r="94" spans="1:11" x14ac:dyDescent="0.25">
      <c r="A94" s="10">
        <v>93</v>
      </c>
      <c r="C94" s="35" t="str">
        <f>IF(B94="","",VLOOKUP($B94,SECTION_SETS!$A$2:$J$311,2,FALSE))</f>
        <v/>
      </c>
      <c r="D94" s="35" t="str">
        <f>IF(C94="","",VLOOKUP($B94,SECTION_SETS!$A$2:$J$311,3,FALSE))</f>
        <v/>
      </c>
      <c r="E94" s="35" t="str">
        <f>IF(D94="","",VLOOKUP($B94,SECTION_SETS!$A$2:$J$311,4,FALSE))</f>
        <v/>
      </c>
      <c r="F94" s="35" t="str">
        <f>IF(E94="","",VLOOKUP($B94,SECTION_SETS!$A$2:$J$311,5,FALSE))</f>
        <v/>
      </c>
      <c r="G94" s="35" t="str">
        <f>IF(F94="","",VLOOKUP($B94,SECTION_SETS!$A$2:$J$311,7,FALSE))</f>
        <v/>
      </c>
      <c r="H94" s="35" t="str">
        <f>IF(G94="","",VLOOKUP($B94,SECTION_SETS!$A$2:$J$311,6,FALSE))</f>
        <v/>
      </c>
      <c r="I94" s="35" t="str">
        <f>IF(H94="","",VLOOKUP($B94,SECTION_SETS!$A$2:$J$311,8,FALSE))</f>
        <v/>
      </c>
      <c r="J94" s="35" t="str">
        <f>IF(I94="","",VLOOKUP($B94,SECTION_SETS!$A$2:$J$311,9,FALSE))</f>
        <v/>
      </c>
      <c r="K94" s="35" t="str">
        <f>IF(J94="","",VLOOKUP($B94,SECTION_SETS!$A$2:$J$311,10,FALSE))</f>
        <v/>
      </c>
    </row>
    <row r="95" spans="1:11" x14ac:dyDescent="0.25">
      <c r="A95" s="10">
        <v>94</v>
      </c>
      <c r="C95" s="35" t="str">
        <f>IF(B95="","",VLOOKUP($B95,SECTION_SETS!$A$2:$J$311,2,FALSE))</f>
        <v/>
      </c>
      <c r="D95" s="35" t="str">
        <f>IF(C95="","",VLOOKUP($B95,SECTION_SETS!$A$2:$J$311,3,FALSE))</f>
        <v/>
      </c>
      <c r="E95" s="35" t="str">
        <f>IF(D95="","",VLOOKUP($B95,SECTION_SETS!$A$2:$J$311,4,FALSE))</f>
        <v/>
      </c>
      <c r="F95" s="35" t="str">
        <f>IF(E95="","",VLOOKUP($B95,SECTION_SETS!$A$2:$J$311,5,FALSE))</f>
        <v/>
      </c>
      <c r="G95" s="35" t="str">
        <f>IF(F95="","",VLOOKUP($B95,SECTION_SETS!$A$2:$J$311,7,FALSE))</f>
        <v/>
      </c>
      <c r="H95" s="35" t="str">
        <f>IF(G95="","",VLOOKUP($B95,SECTION_SETS!$A$2:$J$311,6,FALSE))</f>
        <v/>
      </c>
      <c r="I95" s="35" t="str">
        <f>IF(H95="","",VLOOKUP($B95,SECTION_SETS!$A$2:$J$311,8,FALSE))</f>
        <v/>
      </c>
      <c r="J95" s="35" t="str">
        <f>IF(I95="","",VLOOKUP($B95,SECTION_SETS!$A$2:$J$311,9,FALSE))</f>
        <v/>
      </c>
      <c r="K95" s="35" t="str">
        <f>IF(J95="","",VLOOKUP($B95,SECTION_SETS!$A$2:$J$311,10,FALSE))</f>
        <v/>
      </c>
    </row>
    <row r="96" spans="1:11" x14ac:dyDescent="0.25">
      <c r="A96" s="10">
        <v>95</v>
      </c>
      <c r="C96" s="35" t="str">
        <f>IF(B96="","",VLOOKUP($B96,SECTION_SETS!$A$2:$J$311,2,FALSE))</f>
        <v/>
      </c>
      <c r="D96" s="35" t="str">
        <f>IF(C96="","",VLOOKUP($B96,SECTION_SETS!$A$2:$J$311,3,FALSE))</f>
        <v/>
      </c>
      <c r="E96" s="35" t="str">
        <f>IF(D96="","",VLOOKUP($B96,SECTION_SETS!$A$2:$J$311,4,FALSE))</f>
        <v/>
      </c>
      <c r="F96" s="35" t="str">
        <f>IF(E96="","",VLOOKUP($B96,SECTION_SETS!$A$2:$J$311,5,FALSE))</f>
        <v/>
      </c>
      <c r="G96" s="35" t="str">
        <f>IF(F96="","",VLOOKUP($B96,SECTION_SETS!$A$2:$J$311,7,FALSE))</f>
        <v/>
      </c>
      <c r="H96" s="35" t="str">
        <f>IF(G96="","",VLOOKUP($B96,SECTION_SETS!$A$2:$J$311,6,FALSE))</f>
        <v/>
      </c>
      <c r="I96" s="35" t="str">
        <f>IF(H96="","",VLOOKUP($B96,SECTION_SETS!$A$2:$J$311,8,FALSE))</f>
        <v/>
      </c>
      <c r="J96" s="35" t="str">
        <f>IF(I96="","",VLOOKUP($B96,SECTION_SETS!$A$2:$J$311,9,FALSE))</f>
        <v/>
      </c>
      <c r="K96" s="35" t="str">
        <f>IF(J96="","",VLOOKUP($B96,SECTION_SETS!$A$2:$J$311,10,FALSE))</f>
        <v/>
      </c>
    </row>
    <row r="97" spans="1:11" x14ac:dyDescent="0.25">
      <c r="A97" s="10">
        <v>96</v>
      </c>
      <c r="C97" s="35" t="str">
        <f>IF(B97="","",VLOOKUP($B97,SECTION_SETS!$A$2:$J$311,2,FALSE))</f>
        <v/>
      </c>
      <c r="D97" s="35" t="str">
        <f>IF(C97="","",VLOOKUP($B97,SECTION_SETS!$A$2:$J$311,3,FALSE))</f>
        <v/>
      </c>
      <c r="E97" s="35" t="str">
        <f>IF(D97="","",VLOOKUP($B97,SECTION_SETS!$A$2:$J$311,4,FALSE))</f>
        <v/>
      </c>
      <c r="F97" s="35" t="str">
        <f>IF(E97="","",VLOOKUP($B97,SECTION_SETS!$A$2:$J$311,5,FALSE))</f>
        <v/>
      </c>
      <c r="G97" s="35" t="str">
        <f>IF(F97="","",VLOOKUP($B97,SECTION_SETS!$A$2:$J$311,7,FALSE))</f>
        <v/>
      </c>
      <c r="H97" s="35" t="str">
        <f>IF(G97="","",VLOOKUP($B97,SECTION_SETS!$A$2:$J$311,6,FALSE))</f>
        <v/>
      </c>
      <c r="I97" s="35" t="str">
        <f>IF(H97="","",VLOOKUP($B97,SECTION_SETS!$A$2:$J$311,8,FALSE))</f>
        <v/>
      </c>
      <c r="J97" s="35" t="str">
        <f>IF(I97="","",VLOOKUP($B97,SECTION_SETS!$A$2:$J$311,9,FALSE))</f>
        <v/>
      </c>
      <c r="K97" s="35" t="str">
        <f>IF(J97="","",VLOOKUP($B97,SECTION_SETS!$A$2:$J$311,10,FALSE))</f>
        <v/>
      </c>
    </row>
    <row r="98" spans="1:11" x14ac:dyDescent="0.25">
      <c r="A98" s="10">
        <v>97</v>
      </c>
      <c r="C98" s="35" t="str">
        <f>IF(B98="","",VLOOKUP($B98,SECTION_SETS!$A$2:$J$311,2,FALSE))</f>
        <v/>
      </c>
      <c r="D98" s="35" t="str">
        <f>IF(C98="","",VLOOKUP($B98,SECTION_SETS!$A$2:$J$311,3,FALSE))</f>
        <v/>
      </c>
      <c r="E98" s="35" t="str">
        <f>IF(D98="","",VLOOKUP($B98,SECTION_SETS!$A$2:$J$311,4,FALSE))</f>
        <v/>
      </c>
      <c r="F98" s="35" t="str">
        <f>IF(E98="","",VLOOKUP($B98,SECTION_SETS!$A$2:$J$311,5,FALSE))</f>
        <v/>
      </c>
      <c r="G98" s="35" t="str">
        <f>IF(F98="","",VLOOKUP($B98,SECTION_SETS!$A$2:$J$311,7,FALSE))</f>
        <v/>
      </c>
      <c r="H98" s="35" t="str">
        <f>IF(G98="","",VLOOKUP($B98,SECTION_SETS!$A$2:$J$311,6,FALSE))</f>
        <v/>
      </c>
      <c r="I98" s="35" t="str">
        <f>IF(H98="","",VLOOKUP($B98,SECTION_SETS!$A$2:$J$311,8,FALSE))</f>
        <v/>
      </c>
      <c r="J98" s="35" t="str">
        <f>IF(I98="","",VLOOKUP($B98,SECTION_SETS!$A$2:$J$311,9,FALSE))</f>
        <v/>
      </c>
      <c r="K98" s="35" t="str">
        <f>IF(J98="","",VLOOKUP($B98,SECTION_SETS!$A$2:$J$311,10,FALSE))</f>
        <v/>
      </c>
    </row>
    <row r="99" spans="1:11" x14ac:dyDescent="0.25">
      <c r="A99" s="10">
        <v>98</v>
      </c>
      <c r="C99" s="35" t="str">
        <f>IF(B99="","",VLOOKUP($B99,SECTION_SETS!$A$2:$J$311,2,FALSE))</f>
        <v/>
      </c>
      <c r="D99" s="35" t="str">
        <f>IF(C99="","",VLOOKUP($B99,SECTION_SETS!$A$2:$J$311,3,FALSE))</f>
        <v/>
      </c>
      <c r="E99" s="35" t="str">
        <f>IF(D99="","",VLOOKUP($B99,SECTION_SETS!$A$2:$J$311,4,FALSE))</f>
        <v/>
      </c>
      <c r="F99" s="35" t="str">
        <f>IF(E99="","",VLOOKUP($B99,SECTION_SETS!$A$2:$J$311,5,FALSE))</f>
        <v/>
      </c>
      <c r="G99" s="35" t="str">
        <f>IF(F99="","",VLOOKUP($B99,SECTION_SETS!$A$2:$J$311,7,FALSE))</f>
        <v/>
      </c>
      <c r="H99" s="35" t="str">
        <f>IF(G99="","",VLOOKUP($B99,SECTION_SETS!$A$2:$J$311,6,FALSE))</f>
        <v/>
      </c>
      <c r="I99" s="35" t="str">
        <f>IF(H99="","",VLOOKUP($B99,SECTION_SETS!$A$2:$J$311,8,FALSE))</f>
        <v/>
      </c>
      <c r="J99" s="35" t="str">
        <f>IF(I99="","",VLOOKUP($B99,SECTION_SETS!$A$2:$J$311,9,FALSE))</f>
        <v/>
      </c>
      <c r="K99" s="35" t="str">
        <f>IF(J99="","",VLOOKUP($B99,SECTION_SETS!$A$2:$J$311,10,FALSE))</f>
        <v/>
      </c>
    </row>
    <row r="100" spans="1:11" x14ac:dyDescent="0.25">
      <c r="A100" s="10">
        <v>99</v>
      </c>
      <c r="C100" s="35" t="str">
        <f>IF(B100="","",VLOOKUP($B100,SECTION_SETS!$A$2:$J$311,2,FALSE))</f>
        <v/>
      </c>
      <c r="D100" s="35" t="str">
        <f>IF(C100="","",VLOOKUP($B100,SECTION_SETS!$A$2:$J$311,3,FALSE))</f>
        <v/>
      </c>
      <c r="E100" s="35" t="str">
        <f>IF(D100="","",VLOOKUP($B100,SECTION_SETS!$A$2:$J$311,4,FALSE))</f>
        <v/>
      </c>
      <c r="F100" s="35" t="str">
        <f>IF(E100="","",VLOOKUP($B100,SECTION_SETS!$A$2:$J$311,5,FALSE))</f>
        <v/>
      </c>
      <c r="G100" s="35" t="str">
        <f>IF(F100="","",VLOOKUP($B100,SECTION_SETS!$A$2:$J$311,7,FALSE))</f>
        <v/>
      </c>
      <c r="H100" s="35" t="str">
        <f>IF(G100="","",VLOOKUP($B100,SECTION_SETS!$A$2:$J$311,6,FALSE))</f>
        <v/>
      </c>
      <c r="I100" s="35" t="str">
        <f>IF(H100="","",VLOOKUP($B100,SECTION_SETS!$A$2:$J$311,8,FALSE))</f>
        <v/>
      </c>
      <c r="J100" s="35" t="str">
        <f>IF(I100="","",VLOOKUP($B100,SECTION_SETS!$A$2:$J$311,9,FALSE))</f>
        <v/>
      </c>
      <c r="K100" s="35" t="str">
        <f>IF(J100="","",VLOOKUP($B100,SECTION_SETS!$A$2:$J$311,10,FALSE))</f>
        <v/>
      </c>
    </row>
    <row r="101" spans="1:11" x14ac:dyDescent="0.25">
      <c r="A101" s="10">
        <v>100</v>
      </c>
      <c r="C101" s="35" t="str">
        <f>IF(B101="","",VLOOKUP($B101,SECTION_SETS!$A$2:$J$311,2,FALSE))</f>
        <v/>
      </c>
      <c r="D101" s="35" t="str">
        <f>IF(C101="","",VLOOKUP($B101,SECTION_SETS!$A$2:$J$311,3,FALSE))</f>
        <v/>
      </c>
      <c r="E101" s="35" t="str">
        <f>IF(D101="","",VLOOKUP($B101,SECTION_SETS!$A$2:$J$311,4,FALSE))</f>
        <v/>
      </c>
      <c r="F101" s="35" t="str">
        <f>IF(E101="","",VLOOKUP($B101,SECTION_SETS!$A$2:$J$311,5,FALSE))</f>
        <v/>
      </c>
      <c r="G101" s="35" t="str">
        <f>IF(F101="","",VLOOKUP($B101,SECTION_SETS!$A$2:$J$311,7,FALSE))</f>
        <v/>
      </c>
      <c r="H101" s="35" t="str">
        <f>IF(G101="","",VLOOKUP($B101,SECTION_SETS!$A$2:$J$311,6,FALSE))</f>
        <v/>
      </c>
      <c r="I101" s="35" t="str">
        <f>IF(H101="","",VLOOKUP($B101,SECTION_SETS!$A$2:$J$311,8,FALSE))</f>
        <v/>
      </c>
      <c r="J101" s="35" t="str">
        <f>IF(I101="","",VLOOKUP($B101,SECTION_SETS!$A$2:$J$311,9,FALSE))</f>
        <v/>
      </c>
      <c r="K101" s="35" t="str">
        <f>IF(J101="","",VLOOKUP($B101,SECTION_SETS!$A$2:$J$311,10,FALSE))</f>
        <v/>
      </c>
    </row>
    <row r="102" spans="1:11" x14ac:dyDescent="0.25">
      <c r="A102" s="10">
        <v>101</v>
      </c>
    </row>
    <row r="103" spans="1:11" x14ac:dyDescent="0.25">
      <c r="A103" s="10">
        <v>102</v>
      </c>
    </row>
    <row r="104" spans="1:11" x14ac:dyDescent="0.25">
      <c r="A104" s="10">
        <v>103</v>
      </c>
    </row>
    <row r="105" spans="1:11" x14ac:dyDescent="0.25">
      <c r="A105" s="10">
        <v>104</v>
      </c>
    </row>
    <row r="106" spans="1:11" x14ac:dyDescent="0.25">
      <c r="A106" s="10">
        <v>105</v>
      </c>
    </row>
    <row r="107" spans="1:11" x14ac:dyDescent="0.25">
      <c r="A107" s="10">
        <v>106</v>
      </c>
    </row>
    <row r="108" spans="1:11" x14ac:dyDescent="0.25">
      <c r="A108" s="10">
        <v>107</v>
      </c>
    </row>
    <row r="109" spans="1:11" x14ac:dyDescent="0.25">
      <c r="A109" s="10">
        <v>108</v>
      </c>
    </row>
    <row r="110" spans="1:11" x14ac:dyDescent="0.25">
      <c r="A110" s="10">
        <v>109</v>
      </c>
    </row>
    <row r="111" spans="1:11" x14ac:dyDescent="0.25">
      <c r="A111" s="10">
        <v>110</v>
      </c>
    </row>
    <row r="112" spans="1:1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SECTION_SETS!$A$2:$A$384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GUIDE</vt:lpstr>
      <vt:lpstr>SECTION_SETS</vt:lpstr>
      <vt:lpstr>Verification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2020-11-03T05:29:12Z</dcterms:modified>
</cp:coreProperties>
</file>