
<file path=[Content_Types].xml><?xml version="1.0" encoding="utf-8"?>
<Types xmlns="http://schemas.openxmlformats.org/package/2006/content-types">
  <Default Extension="xml" ContentType="application/xml"/>
  <Default Extension="jpeg" ContentType="image/jpeg"/>
  <Default Extension="bin" ContentType="application/vnd.openxmlformats-officedocument.spreadsheetml.printerSettings"/>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28702"/>
  <workbookPr codeName="ThisWorkbook"/>
  <mc:AlternateContent xmlns:mc="http://schemas.openxmlformats.org/markup-compatibility/2006">
    <mc:Choice Requires="x15">
      <x15ac:absPath xmlns:x15ac="http://schemas.microsoft.com/office/spreadsheetml/2010/11/ac" url="/Users/will/Dropbox/classes/UH/Workshop/LIHTC/"/>
    </mc:Choice>
  </mc:AlternateContent>
  <bookViews>
    <workbookView xWindow="5440" yWindow="2300" windowWidth="17440" windowHeight="12100"/>
  </bookViews>
  <sheets>
    <sheet name="Submissions" sheetId="1" r:id="rId1"/>
    <sheet name="Tie Breakers" sheetId="2" r:id="rId2"/>
  </sheets>
  <definedNames>
    <definedName name="_xlnm.Print_Titles" localSheetId="0">Submissions!$14:$14</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R172" i="1" l="1"/>
  <c r="R87" i="1"/>
  <c r="R192" i="1"/>
  <c r="F214" i="1"/>
  <c r="R212" i="1"/>
  <c r="R206" i="1"/>
  <c r="R201" i="1"/>
  <c r="R163" i="1"/>
  <c r="R151" i="1"/>
  <c r="R143" i="1"/>
  <c r="R138" i="1"/>
  <c r="R122" i="1"/>
  <c r="R108" i="1"/>
  <c r="R102" i="1"/>
  <c r="R97" i="1"/>
  <c r="R79" i="1"/>
  <c r="R37" i="1"/>
  <c r="R55" i="1"/>
  <c r="R155" i="1"/>
  <c r="R59" i="1"/>
  <c r="R46" i="1"/>
  <c r="C214" i="1"/>
  <c r="R196" i="1"/>
  <c r="R176" i="1"/>
  <c r="R167" i="1"/>
  <c r="R127" i="1"/>
  <c r="R92" i="1"/>
  <c r="R50" i="1"/>
  <c r="R42" i="1"/>
  <c r="R214" i="1"/>
</calcChain>
</file>

<file path=xl/sharedStrings.xml><?xml version="1.0" encoding="utf-8"?>
<sst xmlns="http://schemas.openxmlformats.org/spreadsheetml/2006/main" count="1715" uniqueCount="545">
  <si>
    <t>Application Number</t>
  </si>
  <si>
    <t>City</t>
  </si>
  <si>
    <t>County</t>
  </si>
  <si>
    <t>Region</t>
  </si>
  <si>
    <t>Total Units</t>
  </si>
  <si>
    <t>Dallas</t>
  </si>
  <si>
    <t>Elderly Limitation</t>
  </si>
  <si>
    <t>Harris</t>
  </si>
  <si>
    <t>Urban</t>
  </si>
  <si>
    <t>Houston</t>
  </si>
  <si>
    <t>General</t>
  </si>
  <si>
    <t>Brownsville</t>
  </si>
  <si>
    <t>Cameron</t>
  </si>
  <si>
    <t>Austin</t>
  </si>
  <si>
    <t>Elderly Preference</t>
  </si>
  <si>
    <t>Walker</t>
  </si>
  <si>
    <t>Rural</t>
  </si>
  <si>
    <t>Johnson</t>
  </si>
  <si>
    <t>Fort Worth</t>
  </si>
  <si>
    <t>Tarrant</t>
  </si>
  <si>
    <t>Beaumont</t>
  </si>
  <si>
    <t>Jefferson</t>
  </si>
  <si>
    <t>Collin</t>
  </si>
  <si>
    <t>Arlington</t>
  </si>
  <si>
    <t>Wichita</t>
  </si>
  <si>
    <t>San Antonio</t>
  </si>
  <si>
    <t>Bexar</t>
  </si>
  <si>
    <t>Denton</t>
  </si>
  <si>
    <t>Cedar Ridge Apartments</t>
  </si>
  <si>
    <t>1907 N Winfree St.</t>
  </si>
  <si>
    <t>Dayton</t>
  </si>
  <si>
    <t>Liberty</t>
  </si>
  <si>
    <t>Fort Bend</t>
  </si>
  <si>
    <t>Hays</t>
  </si>
  <si>
    <t>Angelina</t>
  </si>
  <si>
    <t>Williamson</t>
  </si>
  <si>
    <t>Round Rock</t>
  </si>
  <si>
    <t>Pflugerville</t>
  </si>
  <si>
    <t>Travis</t>
  </si>
  <si>
    <t>Hidalgo</t>
  </si>
  <si>
    <t>McKinney</t>
  </si>
  <si>
    <t>Rowlett</t>
  </si>
  <si>
    <t>Whitehouse</t>
  </si>
  <si>
    <t>Smith</t>
  </si>
  <si>
    <t>Pathways at Goodrich Place</t>
  </si>
  <si>
    <t>2126 Goodrich Avenue</t>
  </si>
  <si>
    <t>Mansfield</t>
  </si>
  <si>
    <t>Pioneer Place</t>
  </si>
  <si>
    <t>Vista Bella</t>
  </si>
  <si>
    <t>Lago Vista</t>
  </si>
  <si>
    <t>Bell</t>
  </si>
  <si>
    <t>Decatur</t>
  </si>
  <si>
    <t>Wise</t>
  </si>
  <si>
    <t>Harlingen</t>
  </si>
  <si>
    <t>San Angelo</t>
  </si>
  <si>
    <t>Tom Green</t>
  </si>
  <si>
    <t>Alvarado Senior Apartments</t>
  </si>
  <si>
    <t>1035 N. Cummings</t>
  </si>
  <si>
    <t>Alvarado</t>
  </si>
  <si>
    <t>Boerne</t>
  </si>
  <si>
    <t>Kendall</t>
  </si>
  <si>
    <t>McGregor Senior Apartments</t>
  </si>
  <si>
    <t>1007 S. Madison</t>
  </si>
  <si>
    <t>McGregor</t>
  </si>
  <si>
    <t>McLennan</t>
  </si>
  <si>
    <t>The Terraces at Arboretum</t>
  </si>
  <si>
    <t>Merritt McGowan Manor</t>
  </si>
  <si>
    <t>Killeen</t>
  </si>
  <si>
    <t>Residences of Long Branch</t>
  </si>
  <si>
    <t>El Paso</t>
  </si>
  <si>
    <t>Sunset Trails</t>
  </si>
  <si>
    <t>Bullard</t>
  </si>
  <si>
    <t>Cherokee</t>
  </si>
  <si>
    <t>Pellicano Place</t>
  </si>
  <si>
    <t>NWQ Pellicano Dr and Joe Battle Blvd</t>
  </si>
  <si>
    <t>The Acacia</t>
  </si>
  <si>
    <t>Longview</t>
  </si>
  <si>
    <t>Gregg</t>
  </si>
  <si>
    <t>Alton Plaza</t>
  </si>
  <si>
    <t>202 E Whaley St</t>
  </si>
  <si>
    <t>Westwind of Lamesa</t>
  </si>
  <si>
    <t>Lamesa</t>
  </si>
  <si>
    <t>Dawson</t>
  </si>
  <si>
    <t>Westwind of Killeen</t>
  </si>
  <si>
    <t>Blue Flame</t>
  </si>
  <si>
    <t>Lindale</t>
  </si>
  <si>
    <t>Orange Grove</t>
  </si>
  <si>
    <t>Jim Wells</t>
  </si>
  <si>
    <t>Missouri City</t>
  </si>
  <si>
    <t>W side of Texas Pkwy, S of Cartwright</t>
  </si>
  <si>
    <t>Provision at North Valentine</t>
  </si>
  <si>
    <t>SEC Bedford Euless Rd and Valentine St</t>
  </si>
  <si>
    <t>Hurst</t>
  </si>
  <si>
    <t>Henrietta Pioneer Crossing</t>
  </si>
  <si>
    <t>Henrietta</t>
  </si>
  <si>
    <t>Clay</t>
  </si>
  <si>
    <t>Lubbock</t>
  </si>
  <si>
    <t>Amarillo</t>
  </si>
  <si>
    <t>Potter</t>
  </si>
  <si>
    <t>Corpus Christi</t>
  </si>
  <si>
    <t>Nueces</t>
  </si>
  <si>
    <t>Legacy Trails of Decatur</t>
  </si>
  <si>
    <t>East of Buchanan on FM 51</t>
  </si>
  <si>
    <t>Edinburg</t>
  </si>
  <si>
    <t>Golden Trails</t>
  </si>
  <si>
    <t>Melodie Dr</t>
  </si>
  <si>
    <t>West</t>
  </si>
  <si>
    <t>Jackson Place</t>
  </si>
  <si>
    <t>Forest Trails</t>
  </si>
  <si>
    <t>West side of FM 849, S of Perryman Rd</t>
  </si>
  <si>
    <t>Oak Trails</t>
  </si>
  <si>
    <t>N side of Baker St, E of Rust St</t>
  </si>
  <si>
    <t>The Residence at Arbor Grove</t>
  </si>
  <si>
    <t>Aria Grand</t>
  </si>
  <si>
    <t>SWC Woodland Ave and IH 35</t>
  </si>
  <si>
    <t>The Residence at Lamar</t>
  </si>
  <si>
    <t>Wichita Falls</t>
  </si>
  <si>
    <t>Edgewood Place</t>
  </si>
  <si>
    <t>Wolfforth</t>
  </si>
  <si>
    <t>Baxter Lofts</t>
  </si>
  <si>
    <t>5409 Lipes Blvd.</t>
  </si>
  <si>
    <t>Western Springs Apartments</t>
  </si>
  <si>
    <t>Dripping Springs</t>
  </si>
  <si>
    <t>Mistletoe Station</t>
  </si>
  <si>
    <t>Cascade Villas</t>
  </si>
  <si>
    <t>4810 and 4822 Fairway Blvd.</t>
  </si>
  <si>
    <t>Samuel Place Apartments</t>
  </si>
  <si>
    <t>Stonebrook Senior Residences</t>
  </si>
  <si>
    <t>SEQ Kurland and IH 45</t>
  </si>
  <si>
    <t>Abbington Ranch</t>
  </si>
  <si>
    <t>Castroville</t>
  </si>
  <si>
    <t>Medina</t>
  </si>
  <si>
    <t>Rio Lofts</t>
  </si>
  <si>
    <t>Secretariat Apartments</t>
  </si>
  <si>
    <t>East Meadows Phase II</t>
  </si>
  <si>
    <t>1223 North Walters</t>
  </si>
  <si>
    <t>The Post Oak</t>
  </si>
  <si>
    <t>Edna</t>
  </si>
  <si>
    <t>Jackson</t>
  </si>
  <si>
    <t>Oasis on Ella</t>
  </si>
  <si>
    <t>Waverly Village</t>
  </si>
  <si>
    <t>New Waverly</t>
  </si>
  <si>
    <t>Old Dowlen Cottages</t>
  </si>
  <si>
    <t>Villas at Sandstone</t>
  </si>
  <si>
    <t>Mueller Apartments</t>
  </si>
  <si>
    <t>EaDo Lofts</t>
  </si>
  <si>
    <t>SWC of Coyle St. and Napoleon St.</t>
  </si>
  <si>
    <t>The Residence at Wolfforth</t>
  </si>
  <si>
    <t>S side of Main St, E of Dowden Rd</t>
  </si>
  <si>
    <t>Palladium Fort Worth</t>
  </si>
  <si>
    <t>The Vineyard on Lancaster</t>
  </si>
  <si>
    <t>1413 East Lancaster Avenue</t>
  </si>
  <si>
    <t>Shady Shores</t>
  </si>
  <si>
    <t>Lake Dallas</t>
  </si>
  <si>
    <t>Round Rock Oak Grove</t>
  </si>
  <si>
    <t>900 Westwood Dr</t>
  </si>
  <si>
    <t>Pflugerville Meadows</t>
  </si>
  <si>
    <t>Electra Village</t>
  </si>
  <si>
    <t>100 S Prairie Cir</t>
  </si>
  <si>
    <t>Electra</t>
  </si>
  <si>
    <t>Castroville Village</t>
  </si>
  <si>
    <t>1410 Naples St</t>
  </si>
  <si>
    <t>Albany Village</t>
  </si>
  <si>
    <t>Albany</t>
  </si>
  <si>
    <t>Shackleford</t>
  </si>
  <si>
    <t>Vinton Palms</t>
  </si>
  <si>
    <t>Huntington at Paseo de la Resaca</t>
  </si>
  <si>
    <t>Heritage Trail &amp; Paredes Line Rd</t>
  </si>
  <si>
    <t>Catalon at Paseo de la Resaca</t>
  </si>
  <si>
    <t>Plateau Ridge Apartments</t>
  </si>
  <si>
    <t>Cleburne</t>
  </si>
  <si>
    <t>Holly Oak Seniors</t>
  </si>
  <si>
    <t>ETJ</t>
  </si>
  <si>
    <t>Market Rate Units</t>
  </si>
  <si>
    <t>x</t>
  </si>
  <si>
    <t>0 Ella Blvd</t>
  </si>
  <si>
    <t>NC</t>
  </si>
  <si>
    <t>ADR</t>
  </si>
  <si>
    <t>AcR</t>
  </si>
  <si>
    <t>Clinic Dr</t>
  </si>
  <si>
    <t>Estimated At-Risk Available to Allocate</t>
  </si>
  <si>
    <t>Total HTCs Requested</t>
  </si>
  <si>
    <t>USDA Set-Aside</t>
  </si>
  <si>
    <t>At-Risk Set-Aside</t>
  </si>
  <si>
    <t>Region 1/Rural</t>
  </si>
  <si>
    <t>Region 1/Urban</t>
  </si>
  <si>
    <t>Estimated Amount Available to Allocate</t>
  </si>
  <si>
    <t>Region 2/Urban</t>
  </si>
  <si>
    <t>Region 2/Rural</t>
  </si>
  <si>
    <t>Region 3/Rural</t>
  </si>
  <si>
    <t>Region 3/Urban</t>
  </si>
  <si>
    <t>Region 4/Rural</t>
  </si>
  <si>
    <t>Region 4/Urban</t>
  </si>
  <si>
    <t>Region 5/Rural</t>
  </si>
  <si>
    <t>Region 5/Urban</t>
  </si>
  <si>
    <t>Region 6/Rural</t>
  </si>
  <si>
    <t>Region 6/Urban</t>
  </si>
  <si>
    <t>Region 7/Rural</t>
  </si>
  <si>
    <t>Region 7/Urban</t>
  </si>
  <si>
    <t>Region 8/Rural</t>
  </si>
  <si>
    <t>Region 8/Urban</t>
  </si>
  <si>
    <t>Region 9/Rural</t>
  </si>
  <si>
    <t>Region 9/Urban</t>
  </si>
  <si>
    <t>Region 10/Rural</t>
  </si>
  <si>
    <t>Region 10/Urban</t>
  </si>
  <si>
    <t>Region 11/Rural</t>
  </si>
  <si>
    <t>Region 11/Urban</t>
  </si>
  <si>
    <t>Region 13/Rural</t>
  </si>
  <si>
    <t>Region 13/Urban</t>
  </si>
  <si>
    <t>Region 12/Rural</t>
  </si>
  <si>
    <t>Region 12/Urban</t>
  </si>
  <si>
    <t>Total Amount Available to Allocate</t>
  </si>
  <si>
    <t>LI Units</t>
  </si>
  <si>
    <t>Census Tract</t>
  </si>
  <si>
    <t>Development name</t>
  </si>
  <si>
    <t>Address</t>
  </si>
  <si>
    <t>Zip Code</t>
  </si>
  <si>
    <t>Rural/Urban</t>
  </si>
  <si>
    <t>Non-Profit Set-Aside</t>
  </si>
  <si>
    <t>MF Direct Loan</t>
  </si>
  <si>
    <t>Applicant Contact Name</t>
  </si>
  <si>
    <t>Tom Deloye</t>
  </si>
  <si>
    <t>401 N. Shady Shores Road</t>
  </si>
  <si>
    <t>Kim Youngquist</t>
  </si>
  <si>
    <t>Mark Mayfield</t>
  </si>
  <si>
    <t>Shawn Smith</t>
  </si>
  <si>
    <t>325 S Hwy 6</t>
  </si>
  <si>
    <t>Pecanwood I Apartments</t>
  </si>
  <si>
    <t>502 W Main</t>
  </si>
  <si>
    <t>Murray A. Calhoun</t>
  </si>
  <si>
    <t>Pecanwood II Apartments</t>
  </si>
  <si>
    <t>Murray Calhoun</t>
  </si>
  <si>
    <t>Pecanwood III Apartments</t>
  </si>
  <si>
    <t>Devin Baker</t>
  </si>
  <si>
    <t>701 McAnear Street</t>
  </si>
  <si>
    <t>Tracey Fine</t>
  </si>
  <si>
    <t>Orange Grove Seniors Apartments</t>
  </si>
  <si>
    <t>520 East Orange Street</t>
  </si>
  <si>
    <t>201 Meadow Lane</t>
  </si>
  <si>
    <t>120 N Stanton St</t>
  </si>
  <si>
    <t>4315 Carroll Lane</t>
  </si>
  <si>
    <t>Roger H. Canales</t>
  </si>
  <si>
    <t>1200 N. Tennessee</t>
  </si>
  <si>
    <t>Roslyn Miller</t>
  </si>
  <si>
    <t>Abby VanNordstrand</t>
  </si>
  <si>
    <t>Paul Stell</t>
  </si>
  <si>
    <t xml:space="preserve">Marabella </t>
  </si>
  <si>
    <t>435  Fairview Road</t>
  </si>
  <si>
    <t>Noor Jooma</t>
  </si>
  <si>
    <t>Vaughn Zimmerman</t>
  </si>
  <si>
    <t>1100 Lamar St</t>
  </si>
  <si>
    <t>Chaz Garrett</t>
  </si>
  <si>
    <t>Debra Guerrero</t>
  </si>
  <si>
    <t>Don Shisler</t>
  </si>
  <si>
    <t>1197 W. Broad Street</t>
  </si>
  <si>
    <t>Michael Evans/Michael Mainer</t>
  </si>
  <si>
    <t>Thomas E. Huth</t>
  </si>
  <si>
    <t>1916 Mistletoe Blvd</t>
  </si>
  <si>
    <t>Lisa Stephens</t>
  </si>
  <si>
    <t>1118 Gibbins Rd</t>
  </si>
  <si>
    <t>Jervon D. Harris</t>
  </si>
  <si>
    <t>4217 Rowlett Road</t>
  </si>
  <si>
    <t>Craig Lintner</t>
  </si>
  <si>
    <t>Kelly Garrett</t>
  </si>
  <si>
    <t>Michael Fogel</t>
  </si>
  <si>
    <t>Providence at Ted Trout Drive</t>
  </si>
  <si>
    <t>Miranda Sprague</t>
  </si>
  <si>
    <t>Teresa Bowyer</t>
  </si>
  <si>
    <t xml:space="preserve">Approx. 4167 Old Dowlen Rd. </t>
  </si>
  <si>
    <t>255 Tafelski Road</t>
  </si>
  <si>
    <t>Nathan Kelley</t>
  </si>
  <si>
    <t>Andrew Armour</t>
  </si>
  <si>
    <t>David Mark Koogler</t>
  </si>
  <si>
    <t>Michael Robinson</t>
  </si>
  <si>
    <t>Gala at Texas Parkway</t>
  </si>
  <si>
    <t>Jubilee at Texas Parkway</t>
  </si>
  <si>
    <t>15928 Old Richmond Road</t>
  </si>
  <si>
    <t>Dan Wilson</t>
  </si>
  <si>
    <t>21101 Boggy Ford Road</t>
  </si>
  <si>
    <t>Ina Spokas</t>
  </si>
  <si>
    <t>603 W. Hwy 290</t>
  </si>
  <si>
    <t>Justin Zimmerman</t>
  </si>
  <si>
    <t>Jennifer Hicks</t>
  </si>
  <si>
    <t>McClennan</t>
  </si>
  <si>
    <t>Breck Kean</t>
  </si>
  <si>
    <t>Louis Bernardy</t>
  </si>
  <si>
    <t>319 W. Mitchell Street</t>
  </si>
  <si>
    <t>Manish Verma</t>
  </si>
  <si>
    <t>Tim Lang</t>
  </si>
  <si>
    <t>Village at Henderson</t>
  </si>
  <si>
    <t>Monarch Estates</t>
  </si>
  <si>
    <t>Uvalde</t>
  </si>
  <si>
    <t xml:space="preserve">Uvalde </t>
  </si>
  <si>
    <t>Clifton E. Phillips</t>
  </si>
  <si>
    <t>Daniel Sailler III</t>
  </si>
  <si>
    <t>106 1/2 South A Street</t>
  </si>
  <si>
    <t>Mark Musemeche</t>
  </si>
  <si>
    <t>Steve Lollis</t>
  </si>
  <si>
    <t>500 blk. of N. Jackson Rd.</t>
  </si>
  <si>
    <t>Approx 211 NE 7th Street</t>
  </si>
  <si>
    <t xml:space="preserve">Village of Vinton </t>
  </si>
  <si>
    <t xml:space="preserve">El Paso </t>
  </si>
  <si>
    <t xml:space="preserve">R.L. Bowling IV </t>
  </si>
  <si>
    <t>Roy Lopez</t>
  </si>
  <si>
    <t xml:space="preserve">Alameda Palms </t>
  </si>
  <si>
    <t>R.L. Bowling IV</t>
  </si>
  <si>
    <t>Total Applications</t>
  </si>
  <si>
    <t>Construction Type</t>
  </si>
  <si>
    <t>Supp Hsg</t>
  </si>
  <si>
    <r>
      <t xml:space="preserve">Target Population </t>
    </r>
    <r>
      <rPr>
        <sz val="10"/>
        <color indexed="8"/>
        <rFont val="Calibri"/>
        <family val="2"/>
      </rPr>
      <t>(Supp Hsg = Supportive Housing)</t>
    </r>
  </si>
  <si>
    <t>SEC Amarillo Blvd &amp; Gem Lake Rd</t>
  </si>
  <si>
    <t>~ 1121 Debbie Ln</t>
  </si>
  <si>
    <t>NWQ Loop 820 and Westpoint Blvd.</t>
  </si>
  <si>
    <t>Hwy 69 ~ 0.4 mi S of FM 344</t>
  </si>
  <si>
    <t>NEQ of Ted Trout Dr &amp; Bowers Lane</t>
  </si>
  <si>
    <t>29 Hollyoak Drive</t>
  </si>
  <si>
    <t>Texas Pkwy, W of Turtle Creek Dr</t>
  </si>
  <si>
    <t>NWC Philomena St and Tilley Street</t>
  </si>
  <si>
    <t>Cascade Cavern Rd, E of Scenic Loop Rd</t>
  </si>
  <si>
    <t>NEC of Brazos and Victoria Streets</t>
  </si>
  <si>
    <t>SEQ Sunshine Lane &amp; E. Main Street</t>
  </si>
  <si>
    <t xml:space="preserve">W side of De Alva Dr., S of Vinton Rd. </t>
  </si>
  <si>
    <t>SEC of S Americas and Alameda Blvd</t>
  </si>
  <si>
    <t>SEC N Zaragosa and Rich Beem Blvd</t>
  </si>
  <si>
    <t>Guilbeau Rd W of Mystic Park</t>
  </si>
  <si>
    <t>NWC Trimmier at E Stan Schlueter Loop</t>
  </si>
  <si>
    <t>Hudson (Lufkin)</t>
  </si>
  <si>
    <t>Poverty Rate (%)</t>
  </si>
  <si>
    <t>Best Possible Score</t>
  </si>
  <si>
    <t>Scored on Proximity</t>
  </si>
  <si>
    <t>Higher on Opportunity Index</t>
  </si>
  <si>
    <t>Yes</t>
  </si>
  <si>
    <t>No</t>
  </si>
  <si>
    <t>Max OI + Most Extras</t>
  </si>
  <si>
    <t>Highest Avg School Rating</t>
  </si>
  <si>
    <t>Distance to Closest HTC Development</t>
  </si>
  <si>
    <t>.59 miles</t>
  </si>
  <si>
    <t>.54 miles</t>
  </si>
  <si>
    <t>2.33 miles</t>
  </si>
  <si>
    <t>2.5 miles</t>
  </si>
  <si>
    <t>.65 miles</t>
  </si>
  <si>
    <t>Region 1 Urban</t>
  </si>
  <si>
    <t>17306 Residences at Gem Lake</t>
  </si>
  <si>
    <t>17307 Marabella</t>
  </si>
  <si>
    <t>Nearest HTC Development:</t>
  </si>
  <si>
    <t>TDHCA #02422 Rosemeade Apartments</t>
  </si>
  <si>
    <t>5900 Plum Creek Drive, Amarillo</t>
  </si>
  <si>
    <t>Region 6 Urban:</t>
  </si>
  <si>
    <t>17317 Jubilee at Texas Parkway</t>
  </si>
  <si>
    <t>17316 Gala at Texas Parkway</t>
  </si>
  <si>
    <t>TDHCA #12092 The Huntington</t>
  </si>
  <si>
    <t>2424 FM 1092, Missouri City</t>
  </si>
  <si>
    <t>TDHCA #13242 Saige Meadows</t>
  </si>
  <si>
    <t>13488 Hwy 69 N, Tyler</t>
  </si>
  <si>
    <t>Region 4 Rural</t>
  </si>
  <si>
    <t>17327 Legacy Trails of Lindale</t>
  </si>
  <si>
    <t>17288 Forest Trails</t>
  </si>
  <si>
    <t>3.59 mi</t>
  </si>
  <si>
    <t>3.95 miles</t>
  </si>
  <si>
    <t>3.59 miles</t>
  </si>
  <si>
    <t>Region 11 Urban:</t>
  </si>
  <si>
    <t>17042 Huntington at Paseo de la Resaca</t>
  </si>
  <si>
    <t>17094 Catalon at Paseo de la Resaca</t>
  </si>
  <si>
    <t>TDHCA #95093 Paseo Plaza Apartments</t>
  </si>
  <si>
    <t>2701 Paredes Line Rd, Brownsville</t>
  </si>
  <si>
    <t>.72 miles</t>
  </si>
  <si>
    <t>Review Status</t>
  </si>
  <si>
    <t>C</t>
  </si>
  <si>
    <t>UR</t>
  </si>
  <si>
    <t>2.5 mi</t>
  </si>
  <si>
    <t xml:space="preserve"> .72 mi</t>
  </si>
  <si>
    <t>.65 mi</t>
  </si>
  <si>
    <t>Elderly Max:  $4,968,563</t>
  </si>
  <si>
    <t>Elderly Max:  $4,329,772</t>
  </si>
  <si>
    <t>Elderly Max:  $1,225,440</t>
  </si>
  <si>
    <t>Elderly Max:  $2,006,522</t>
  </si>
  <si>
    <t xml:space="preserve">Texas Department of Housing and Community Affairs
</t>
  </si>
  <si>
    <t>2017 Competitive 9% Housing Tax Credit Program</t>
  </si>
  <si>
    <t>HTC Request/
Underwriting Amount</t>
  </si>
  <si>
    <t>Underwrting Status</t>
  </si>
  <si>
    <t>PPR Status</t>
  </si>
  <si>
    <t>P</t>
  </si>
  <si>
    <t>Underwriting Status: C=Complete, P=Pending</t>
  </si>
  <si>
    <t>Construction Type: NC=New Construction; RH=Rehabilitation; RC=Reconstruction; AcR=Acquisition/Rehabilitation; ADR=Adaptive Reuse</t>
  </si>
  <si>
    <t>A</t>
  </si>
  <si>
    <t>Orchard Park Apartments</t>
  </si>
  <si>
    <t>1749 E. Henderson Road</t>
  </si>
  <si>
    <t>Angleton</t>
  </si>
  <si>
    <t>Brazoria</t>
  </si>
  <si>
    <t>Nan Boyles</t>
  </si>
  <si>
    <t>Highpoint Seniors Housing II</t>
  </si>
  <si>
    <t>~1805 South Zang Boulevard</t>
  </si>
  <si>
    <t>Brian L. Roop</t>
  </si>
  <si>
    <t>N</t>
  </si>
  <si>
    <t>The Pointe at Rowlett</t>
  </si>
  <si>
    <t>4509 Chiesa Road</t>
  </si>
  <si>
    <t>David Yarden</t>
  </si>
  <si>
    <t>Palladium Denton</t>
  </si>
  <si>
    <t>SEQ E. Sherman Drive and 288</t>
  </si>
  <si>
    <t>Mariposa Apartment Homes at Meagan Street</t>
  </si>
  <si>
    <t>~ SEQ of Meagan St. and US 287</t>
  </si>
  <si>
    <t>Waxahachie</t>
  </si>
  <si>
    <t>Ellis</t>
  </si>
  <si>
    <t>Stuart Shaw</t>
  </si>
  <si>
    <t>Mariposa Apartment Homes at Circle Lane</t>
  </si>
  <si>
    <t>~ SEQ of Rowdy Drive and Circle Lane</t>
  </si>
  <si>
    <t>Royse City</t>
  </si>
  <si>
    <t>Rockwall</t>
  </si>
  <si>
    <t>Reserve at Silver Creek</t>
  </si>
  <si>
    <t>NWC of Silver Creek Rd &amp; Verna Trail</t>
  </si>
  <si>
    <t>Brian McGeady</t>
  </si>
  <si>
    <t>Palladium Celina Senior Living</t>
  </si>
  <si>
    <t>SWQ E. Sunset Blvd. and County Rd 89</t>
  </si>
  <si>
    <t>Celina</t>
  </si>
  <si>
    <t>Reserve at Sherman</t>
  </si>
  <si>
    <t>SEC E Sherman Dr and Hartlee Field Rd</t>
  </si>
  <si>
    <t>Vista Park West</t>
  </si>
  <si>
    <t>~ 2001 Chapel Creek Blvd</t>
  </si>
  <si>
    <t>Plano Artist Lofts</t>
  </si>
  <si>
    <t>1300 F Avenue (approximate)</t>
  </si>
  <si>
    <t>Plano</t>
  </si>
  <si>
    <t>Jean Brown</t>
  </si>
  <si>
    <t>Wood Springs Estates of Lindale</t>
  </si>
  <si>
    <t>CR 463 across from Lindale Junior HS</t>
  </si>
  <si>
    <t>David R. Rhodes</t>
  </si>
  <si>
    <t>Westwind of Paris</t>
  </si>
  <si>
    <t>4800 Lamar Avenue</t>
  </si>
  <si>
    <t>Paris</t>
  </si>
  <si>
    <t>Lamar</t>
  </si>
  <si>
    <t>Legacy Trails of Lindale</t>
  </si>
  <si>
    <t>15121 CR 467</t>
  </si>
  <si>
    <t>3.95 mi</t>
  </si>
  <si>
    <t>Kountze Pioneer Crossing</t>
  </si>
  <si>
    <t>NWC of HWY 69 and Villa Rd</t>
  </si>
  <si>
    <t>Kountze</t>
  </si>
  <si>
    <t>Hardin</t>
  </si>
  <si>
    <t>Lumberton Village</t>
  </si>
  <si>
    <t>7876 Harvest Moon</t>
  </si>
  <si>
    <t>Lumberton (Beaumont ETJ)</t>
  </si>
  <si>
    <t>Leslie Holleman</t>
  </si>
  <si>
    <t>Star of Texas Seniors</t>
  </si>
  <si>
    <t>Lone Star Parkway</t>
  </si>
  <si>
    <t>Montgomery</t>
  </si>
  <si>
    <t>Emanuel H. Glockzin, Jr.</t>
  </si>
  <si>
    <t>Magnolia Station</t>
  </si>
  <si>
    <t>NWC Magnolia Ave and 6th Street</t>
  </si>
  <si>
    <t>Winnie</t>
  </si>
  <si>
    <t>Chambers</t>
  </si>
  <si>
    <t>Campanile at Mission Bend</t>
  </si>
  <si>
    <t>Beechnut St. west of Lobera Rd.</t>
  </si>
  <si>
    <t>Les Kilday</t>
  </si>
  <si>
    <t xml:space="preserve">Lamar Place </t>
  </si>
  <si>
    <t>SE of ~5800 block of Avenue I</t>
  </si>
  <si>
    <t>Rosenberg</t>
  </si>
  <si>
    <t>Ryan Hettig</t>
  </si>
  <si>
    <t>Ridgewood Senior Village</t>
  </si>
  <si>
    <t>Approx. 4401 FM 646</t>
  </si>
  <si>
    <t>Santa Fe</t>
  </si>
  <si>
    <t>Galveston</t>
  </si>
  <si>
    <t>Amay Inamdar</t>
  </si>
  <si>
    <t>Crystal Village Apartments</t>
  </si>
  <si>
    <t>NEC of Fuqua and Monroe</t>
  </si>
  <si>
    <t>William D. Henso</t>
  </si>
  <si>
    <t>Saltillo Apartments</t>
  </si>
  <si>
    <t>SEC of East 5th and Navasota Streets</t>
  </si>
  <si>
    <t>Janine Sisak</t>
  </si>
  <si>
    <t>Elysium Grand</t>
  </si>
  <si>
    <t>N side of Oak Creek Dr, W of Mopac</t>
  </si>
  <si>
    <t>Leander Place</t>
  </si>
  <si>
    <t>NWQ of Hwy 183 and Sonny Dr</t>
  </si>
  <si>
    <t>Leander</t>
  </si>
  <si>
    <t>Todd Wind</t>
  </si>
  <si>
    <t>The Nightingale at Goodnight Ranch</t>
  </si>
  <si>
    <t>SWQ of Nuckols Crossing and Vertex Blvd.</t>
  </si>
  <si>
    <t>Travis Flats</t>
  </si>
  <si>
    <t>5325-5335 Airport Boulevard</t>
  </si>
  <si>
    <t>JoEllen Smith</t>
  </si>
  <si>
    <t>The Glades of Caldwell Apartments</t>
  </si>
  <si>
    <t>362 Holly Street (aka MLK)</t>
  </si>
  <si>
    <t>Caldwell</t>
  </si>
  <si>
    <t>Burleson</t>
  </si>
  <si>
    <t>Tim Torno</t>
  </si>
  <si>
    <t>Payton Senior</t>
  </si>
  <si>
    <t>SWQ E Central Tex Expy and Cunningham Rd</t>
  </si>
  <si>
    <t xml:space="preserve">Santa Fe Place </t>
  </si>
  <si>
    <t>SEQ of W. Adams Ave. &amp;. Pea Ridge Rd</t>
  </si>
  <si>
    <t>Temple</t>
  </si>
  <si>
    <t>Commerce Street Apartments</t>
  </si>
  <si>
    <t>Commerce Street South of Sparta Road</t>
  </si>
  <si>
    <t>Belton</t>
  </si>
  <si>
    <t>Avanti Manor</t>
  </si>
  <si>
    <t>359 Indian Oaks</t>
  </si>
  <si>
    <t>Harker Heights</t>
  </si>
  <si>
    <t>Henry Flores</t>
  </si>
  <si>
    <t>The Bristol</t>
  </si>
  <si>
    <t>SEC of Guilbeau Rd and Old Tezel Rd</t>
  </si>
  <si>
    <t>Residences at New Braunfels</t>
  </si>
  <si>
    <t>1609 McQueeney Road</t>
  </si>
  <si>
    <t>New Braunfels</t>
  </si>
  <si>
    <t>Comal</t>
  </si>
  <si>
    <t>Len Vilicic</t>
  </si>
  <si>
    <t>The Avanti Bayside</t>
  </si>
  <si>
    <t xml:space="preserve"> SWC of Lipes Blvd. &amp; Rivergate Dr.</t>
  </si>
  <si>
    <t>Paseo Plaza, Phase II</t>
  </si>
  <si>
    <t>2701 Paredes Line Road</t>
  </si>
  <si>
    <t xml:space="preserve">Carla Mancha </t>
  </si>
  <si>
    <t>Twin Oaks</t>
  </si>
  <si>
    <t>2000 US Business 83</t>
  </si>
  <si>
    <t>Mission</t>
  </si>
  <si>
    <t>Dove Ranch</t>
  </si>
  <si>
    <t>5400 N 21st Street</t>
  </si>
  <si>
    <t>McAllen</t>
  </si>
  <si>
    <t>Las Palomas</t>
  </si>
  <si>
    <t>NWC W Dove Ave &amp; Bicentennial Blvd</t>
  </si>
  <si>
    <t>Arnold Padilla</t>
  </si>
  <si>
    <t>Industrial Lofts</t>
  </si>
  <si>
    <t>E of/adjacent to 2200 Industrial Dr.</t>
  </si>
  <si>
    <t>West Pecan Village</t>
  </si>
  <si>
    <t>SWC Pecan Blvd &amp; N Bentsen Rd</t>
  </si>
  <si>
    <t>Vista Laredo Apartment Homes</t>
  </si>
  <si>
    <t>N Corner of Alton Gloor &amp; La Salida</t>
  </si>
  <si>
    <t>Melissa Adami</t>
  </si>
  <si>
    <t>The Oasis on McColl</t>
  </si>
  <si>
    <t>2800 North McColl Road</t>
  </si>
  <si>
    <t>Sara Reidy</t>
  </si>
  <si>
    <t>El Jardin Lofts</t>
  </si>
  <si>
    <t>1114 E. Levee Street</t>
  </si>
  <si>
    <t>Kirby Commons</t>
  </si>
  <si>
    <t>E. 29th Street and N. Bryan Blvd.</t>
  </si>
  <si>
    <t>Skyway Gardens</t>
  </si>
  <si>
    <t>S of Avenue J and South 12th Street</t>
  </si>
  <si>
    <t>Alpine</t>
  </si>
  <si>
    <t>Brewster</t>
  </si>
  <si>
    <t>Ridgestone Estates</t>
  </si>
  <si>
    <t>11090 Montana Ave</t>
  </si>
  <si>
    <t>Not Recommended</t>
  </si>
  <si>
    <t>Award and Waiting List</t>
  </si>
  <si>
    <t>Awarded</t>
  </si>
  <si>
    <t>Pending Appeal</t>
  </si>
  <si>
    <t>Award Status</t>
  </si>
  <si>
    <t>Awarded;
 conditioned on review</t>
  </si>
  <si>
    <t>Medano Heights</t>
  </si>
  <si>
    <t>NEQ Medano Dr and N Desert Blvd</t>
  </si>
  <si>
    <t>Version date: August 4, 2017</t>
  </si>
  <si>
    <t>The Application log is organized by region and subregion. Applicants selecting the At-Risk/USDA Set-Asides are listed first and are organized by score rather than by region. The log reflects actions taken at the July 27, 2017, meeting of the Deparetment's Governing Board.  Detailed instructions regarding how to interpret the information presented here is included in previously posted logs on the Department's website. As noted below, several awards were conditioned on the completion of additional review of certain matters that could, depending on the outcome, trigger appeal rights and potentially changes in those awards.</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</si>
</sst>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5" formatCode="&quot;$&quot;#,##0_);\(&quot;$&quot;#,##0\)"/>
    <numFmt numFmtId="44" formatCode="_(&quot;$&quot;* #,##0.00_);_(&quot;$&quot;* \(#,##0.00\);_(&quot;$&quot;* &quot;-&quot;??_);_(@_)"/>
    <numFmt numFmtId="43" formatCode="_(* #,##0.00_);_(* \(#,##0.00\);_(* &quot;-&quot;??_);_(@_)"/>
    <numFmt numFmtId="164" formatCode="&quot;$&quot;#,##0"/>
    <numFmt numFmtId="165" formatCode="_(* #,##0_);_(* \(#,##0\);_(* &quot;-&quot;??_);_(@_)"/>
  </numFmts>
  <fonts count="29" x14ac:knownFonts="1">
    <font>
      <sz val="11"/>
      <color rgb="FF000000"/>
      <name val="Calibri"/>
    </font>
    <font>
      <sz val="11"/>
      <color theme="1"/>
      <name val="Calibri"/>
      <family val="2"/>
      <scheme val="minor"/>
    </font>
    <font>
      <sz val="11"/>
      <color rgb="FF000000"/>
      <name val="Calibri"/>
      <family val="2"/>
    </font>
    <font>
      <sz val="10"/>
      <color indexed="8"/>
      <name val="Arial"/>
      <family val="2"/>
    </font>
    <font>
      <b/>
      <sz val="10"/>
      <color indexed="8"/>
      <name val="Calibri"/>
      <family val="2"/>
      <scheme val="minor"/>
    </font>
    <font>
      <sz val="10"/>
      <color indexed="8"/>
      <name val="Calibri"/>
      <family val="2"/>
    </font>
    <font>
      <b/>
      <sz val="10"/>
      <color rgb="FF000000"/>
      <name val="Calibri"/>
      <family val="2"/>
    </font>
    <font>
      <sz val="10"/>
      <color theme="1"/>
      <name val="Calibri"/>
      <family val="2"/>
      <scheme val="minor"/>
    </font>
    <font>
      <sz val="10"/>
      <color rgb="FF000000"/>
      <name val="Calibri"/>
      <family val="2"/>
    </font>
    <font>
      <sz val="10"/>
      <color indexed="8"/>
      <name val="Calibri"/>
      <family val="2"/>
      <scheme val="minor"/>
    </font>
    <font>
      <sz val="10"/>
      <color rgb="FF000000"/>
      <name val="Calibri"/>
      <family val="2"/>
      <scheme val="minor"/>
    </font>
    <font>
      <sz val="10"/>
      <name val="Calibri"/>
      <family val="2"/>
      <scheme val="minor"/>
    </font>
    <font>
      <b/>
      <sz val="10"/>
      <color rgb="FF000000"/>
      <name val="Calibri"/>
      <family val="2"/>
      <scheme val="minor"/>
    </font>
    <font>
      <b/>
      <sz val="10"/>
      <color indexed="8"/>
      <name val="Calibri"/>
      <family val="2"/>
    </font>
    <font>
      <b/>
      <sz val="12"/>
      <color theme="1"/>
      <name val="Calibri"/>
      <family val="2"/>
      <scheme val="minor"/>
    </font>
    <font>
      <sz val="8"/>
      <color theme="1"/>
      <name val="Calibri"/>
      <family val="2"/>
      <scheme val="minor"/>
    </font>
    <font>
      <sz val="11"/>
      <color rgb="FF000000"/>
      <name val="Calibri"/>
      <family val="2"/>
    </font>
    <font>
      <b/>
      <sz val="10"/>
      <color theme="1"/>
      <name val="Calibri"/>
      <family val="2"/>
      <scheme val="minor"/>
    </font>
    <font>
      <sz val="11"/>
      <color rgb="FF000000"/>
      <name val="Calibri"/>
      <family val="2"/>
    </font>
    <font>
      <b/>
      <sz val="9"/>
      <color theme="1"/>
      <name val="Calibri"/>
      <family val="2"/>
      <scheme val="minor"/>
    </font>
    <font>
      <b/>
      <sz val="9"/>
      <color rgb="FF000000"/>
      <name val="Calibri"/>
      <family val="2"/>
    </font>
    <font>
      <sz val="11"/>
      <color indexed="8"/>
      <name val="Calibri"/>
      <family val="2"/>
    </font>
    <font>
      <b/>
      <sz val="11"/>
      <color rgb="FF000000"/>
      <name val="Calibri"/>
      <family val="2"/>
    </font>
    <font>
      <sz val="10"/>
      <name val="Arial"/>
      <family val="2"/>
    </font>
    <font>
      <sz val="11"/>
      <name val="Calibri"/>
      <family val="2"/>
      <scheme val="minor"/>
    </font>
    <font>
      <sz val="9"/>
      <color indexed="8"/>
      <name val="Calibri"/>
      <family val="2"/>
    </font>
    <font>
      <sz val="10"/>
      <name val="Calibri"/>
      <family val="2"/>
    </font>
    <font>
      <b/>
      <sz val="8"/>
      <color theme="1"/>
      <name val="Calibri"/>
      <family val="2"/>
      <scheme val="minor"/>
    </font>
    <font>
      <sz val="9"/>
      <color theme="1"/>
      <name val="Calibri"/>
      <family val="2"/>
      <scheme val="minor"/>
    </font>
  </fonts>
  <fills count="6">
    <fill>
      <patternFill patternType="none"/>
    </fill>
    <fill>
      <patternFill patternType="gray125"/>
    </fill>
    <fill>
      <patternFill patternType="solid">
        <fgColor theme="0" tint="-0.14999847407452621"/>
        <bgColor indexed="0"/>
      </patternFill>
    </fill>
    <fill>
      <patternFill patternType="solid">
        <fgColor theme="0" tint="-0.14999847407452621"/>
        <bgColor indexed="64"/>
      </patternFill>
    </fill>
    <fill>
      <patternFill patternType="solid">
        <fgColor theme="0" tint="-0.14999847407452621"/>
        <bgColor rgb="FF000000"/>
      </patternFill>
    </fill>
    <fill>
      <patternFill patternType="solid">
        <fgColor theme="0" tint="-4.9989318521683403E-2"/>
        <bgColor indexed="64"/>
      </patternFill>
    </fill>
  </fills>
  <borders count="8">
    <border>
      <left/>
      <right/>
      <top/>
      <bottom/>
      <diagonal/>
    </border>
    <border>
      <left style="thin">
        <color auto="1"/>
      </left>
      <right style="thin">
        <color auto="1"/>
      </right>
      <top style="thin">
        <color auto="1"/>
      </top>
      <bottom style="thin">
        <color auto="1"/>
      </bottom>
      <diagonal/>
    </border>
    <border>
      <left/>
      <right/>
      <top style="medium">
        <color auto="1"/>
      </top>
      <bottom style="medium">
        <color auto="1"/>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right/>
      <top style="thin">
        <color auto="1"/>
      </top>
      <bottom style="medium">
        <color auto="1"/>
      </bottom>
      <diagonal/>
    </border>
    <border>
      <left style="thin">
        <color indexed="8"/>
      </left>
      <right style="thin">
        <color indexed="8"/>
      </right>
      <top/>
      <bottom style="thin">
        <color auto="1"/>
      </bottom>
      <diagonal/>
    </border>
  </borders>
  <cellStyleXfs count="6">
    <xf numFmtId="0" fontId="0" fillId="0" borderId="0"/>
    <xf numFmtId="44" fontId="2" fillId="0" borderId="0" applyFont="0" applyFill="0" applyBorder="0" applyAlignment="0" applyProtection="0"/>
    <xf numFmtId="0" fontId="3" fillId="0" borderId="0"/>
    <xf numFmtId="43" fontId="16" fillId="0" borderId="0" applyFont="0" applyFill="0" applyBorder="0" applyAlignment="0" applyProtection="0"/>
    <xf numFmtId="9" fontId="18" fillId="0" borderId="0" applyFont="0" applyFill="0" applyBorder="0" applyAlignment="0" applyProtection="0"/>
    <xf numFmtId="0" fontId="23" fillId="0" borderId="0"/>
  </cellStyleXfs>
  <cellXfs count="152">
    <xf numFmtId="0" fontId="0" fillId="0" borderId="0" xfId="0"/>
    <xf numFmtId="0" fontId="8" fillId="0" borderId="0" xfId="0" applyFont="1" applyAlignment="1">
      <alignment horizontal="center"/>
    </xf>
    <xf numFmtId="0" fontId="8" fillId="0" borderId="0" xfId="0" applyFont="1"/>
    <xf numFmtId="0" fontId="8" fillId="0" borderId="0" xfId="0" applyFont="1" applyAlignment="1">
      <alignment horizontal="left"/>
    </xf>
    <xf numFmtId="3" fontId="8" fillId="0" borderId="0" xfId="0" applyNumberFormat="1" applyFont="1" applyAlignment="1">
      <alignment horizontal="right"/>
    </xf>
    <xf numFmtId="0" fontId="4" fillId="0" borderId="0" xfId="2" applyFont="1" applyFill="1" applyBorder="1" applyAlignment="1">
      <alignment horizontal="center" textRotation="90" wrapText="1"/>
    </xf>
    <xf numFmtId="0" fontId="4" fillId="0" borderId="0" xfId="2" applyFont="1" applyFill="1" applyBorder="1" applyAlignment="1">
      <alignment horizontal="center" wrapText="1"/>
    </xf>
    <xf numFmtId="0" fontId="4" fillId="0" borderId="0" xfId="2" applyFont="1" applyFill="1" applyBorder="1" applyAlignment="1">
      <alignment horizontal="left" wrapText="1"/>
    </xf>
    <xf numFmtId="3" fontId="4" fillId="0" borderId="0" xfId="1" applyNumberFormat="1" applyFont="1" applyFill="1" applyBorder="1" applyAlignment="1">
      <alignment horizontal="right" wrapText="1"/>
    </xf>
    <xf numFmtId="2" fontId="4" fillId="0" borderId="0" xfId="2" applyNumberFormat="1" applyFont="1" applyFill="1" applyBorder="1" applyAlignment="1">
      <alignment horizontal="center" wrapText="1"/>
    </xf>
    <xf numFmtId="0" fontId="7" fillId="0" borderId="0" xfId="0" applyFont="1" applyFill="1" applyAlignment="1">
      <alignment wrapText="1"/>
    </xf>
    <xf numFmtId="5" fontId="4" fillId="0" borderId="0" xfId="1" applyNumberFormat="1" applyFont="1" applyFill="1" applyBorder="1" applyAlignment="1">
      <alignment horizontal="left" vertical="top" wrapText="1"/>
    </xf>
    <xf numFmtId="0" fontId="4" fillId="0" borderId="0" xfId="2" applyFont="1" applyFill="1" applyBorder="1" applyAlignment="1">
      <alignment horizontal="left"/>
    </xf>
    <xf numFmtId="0" fontId="8" fillId="0" borderId="0" xfId="0" applyFont="1" applyFill="1"/>
    <xf numFmtId="0" fontId="8" fillId="0" borderId="0" xfId="0" applyFont="1" applyFill="1" applyAlignment="1">
      <alignment horizontal="left"/>
    </xf>
    <xf numFmtId="3" fontId="8" fillId="0" borderId="0" xfId="0" applyNumberFormat="1" applyFont="1" applyFill="1" applyAlignment="1">
      <alignment horizontal="right"/>
    </xf>
    <xf numFmtId="1" fontId="8" fillId="0" borderId="0" xfId="0" applyNumberFormat="1" applyFont="1" applyFill="1" applyAlignment="1">
      <alignment horizontal="center"/>
    </xf>
    <xf numFmtId="0" fontId="8" fillId="0" borderId="0" xfId="0" applyFont="1" applyAlignment="1"/>
    <xf numFmtId="0" fontId="0" fillId="0" borderId="0" xfId="0" applyAlignment="1">
      <alignment horizontal="center"/>
    </xf>
    <xf numFmtId="0" fontId="12" fillId="0" borderId="0" xfId="0" applyFont="1" applyFill="1" applyAlignment="1"/>
    <xf numFmtId="0" fontId="8" fillId="0" borderId="0" xfId="0" applyFont="1" applyAlignment="1">
      <alignment horizontal="center"/>
    </xf>
    <xf numFmtId="0" fontId="8" fillId="0" borderId="0" xfId="0" applyFont="1" applyFill="1" applyAlignment="1">
      <alignment horizontal="center"/>
    </xf>
    <xf numFmtId="0" fontId="14" fillId="0" borderId="0" xfId="0" applyFont="1" applyBorder="1" applyAlignment="1">
      <alignment vertical="top"/>
    </xf>
    <xf numFmtId="0" fontId="15" fillId="0" borderId="0" xfId="0" applyFont="1" applyBorder="1" applyAlignment="1">
      <alignment vertical="top" wrapText="1"/>
    </xf>
    <xf numFmtId="0" fontId="11" fillId="0" borderId="0" xfId="0" applyFont="1" applyFill="1" applyAlignment="1">
      <alignment horizontal="center"/>
    </xf>
    <xf numFmtId="0" fontId="17" fillId="3" borderId="1" xfId="0" applyFont="1" applyFill="1" applyBorder="1" applyAlignment="1">
      <alignment horizontal="center" textRotation="90" wrapText="1"/>
    </xf>
    <xf numFmtId="0" fontId="17" fillId="3" borderId="1" xfId="0" applyFont="1" applyFill="1" applyBorder="1" applyAlignment="1">
      <alignment wrapText="1"/>
    </xf>
    <xf numFmtId="0" fontId="8" fillId="0" borderId="0" xfId="0" applyFont="1" applyAlignment="1">
      <alignment wrapText="1"/>
    </xf>
    <xf numFmtId="0" fontId="19" fillId="3" borderId="3" xfId="0" applyFont="1" applyFill="1" applyBorder="1" applyAlignment="1">
      <alignment horizontal="center" textRotation="90" wrapText="1"/>
    </xf>
    <xf numFmtId="0" fontId="0" fillId="0" borderId="0" xfId="0" applyFill="1" applyAlignment="1">
      <alignment horizontal="center"/>
    </xf>
    <xf numFmtId="0" fontId="10" fillId="0" borderId="0" xfId="0" applyFont="1" applyFill="1" applyAlignment="1">
      <alignment horizontal="center"/>
    </xf>
    <xf numFmtId="0" fontId="17" fillId="3" borderId="3" xfId="0" applyFont="1" applyFill="1" applyBorder="1" applyAlignment="1">
      <alignment horizontal="center" wrapText="1"/>
    </xf>
    <xf numFmtId="0" fontId="6" fillId="3" borderId="3" xfId="0" applyFont="1" applyFill="1" applyBorder="1" applyAlignment="1">
      <alignment textRotation="90" wrapText="1"/>
    </xf>
    <xf numFmtId="0" fontId="5" fillId="3" borderId="0" xfId="0" applyFont="1" applyFill="1"/>
    <xf numFmtId="10" fontId="6" fillId="4" borderId="3" xfId="4" applyNumberFormat="1" applyFont="1" applyFill="1" applyBorder="1" applyAlignment="1">
      <alignment horizontal="center" textRotation="90" wrapText="1"/>
    </xf>
    <xf numFmtId="0" fontId="0" fillId="0" borderId="0" xfId="0" applyFill="1"/>
    <xf numFmtId="0" fontId="10" fillId="0" borderId="0" xfId="0" applyFont="1" applyFill="1"/>
    <xf numFmtId="0" fontId="5" fillId="0" borderId="0" xfId="0" applyFont="1" applyFill="1" applyAlignment="1"/>
    <xf numFmtId="0" fontId="1" fillId="0" borderId="0" xfId="0" applyFont="1" applyBorder="1" applyAlignment="1">
      <alignment vertical="center" wrapText="1"/>
    </xf>
    <xf numFmtId="0" fontId="8" fillId="0" borderId="0" xfId="0" applyFont="1" applyFill="1" applyBorder="1"/>
    <xf numFmtId="0" fontId="5" fillId="0" borderId="0" xfId="0" applyFont="1" applyFill="1"/>
    <xf numFmtId="0" fontId="0" fillId="0" borderId="0" xfId="0" applyFill="1" applyBorder="1"/>
    <xf numFmtId="0" fontId="2" fillId="0" borderId="0" xfId="0" applyFont="1"/>
    <xf numFmtId="0" fontId="21" fillId="0" borderId="0" xfId="0" applyFont="1"/>
    <xf numFmtId="0" fontId="8" fillId="0" borderId="0" xfId="0" applyFont="1" applyFill="1" applyBorder="1" applyAlignment="1">
      <alignment horizontal="center"/>
    </xf>
    <xf numFmtId="0" fontId="6" fillId="0" borderId="6" xfId="0" applyFont="1" applyFill="1" applyBorder="1" applyAlignment="1"/>
    <xf numFmtId="0" fontId="0" fillId="0" borderId="6" xfId="0" applyFont="1" applyFill="1" applyBorder="1" applyAlignment="1">
      <alignment horizontal="center"/>
    </xf>
    <xf numFmtId="0" fontId="6" fillId="0" borderId="6" xfId="0" applyFont="1" applyFill="1" applyBorder="1" applyAlignment="1">
      <alignment horizontal="center"/>
    </xf>
    <xf numFmtId="1" fontId="8" fillId="0" borderId="6" xfId="0" applyNumberFormat="1" applyFont="1" applyFill="1" applyBorder="1" applyAlignment="1">
      <alignment horizontal="center"/>
    </xf>
    <xf numFmtId="0" fontId="8" fillId="0" borderId="6" xfId="0" applyFont="1" applyFill="1" applyBorder="1"/>
    <xf numFmtId="0" fontId="0" fillId="0" borderId="6" xfId="0" applyFill="1" applyBorder="1"/>
    <xf numFmtId="0" fontId="22" fillId="0" borderId="0" xfId="0" applyFont="1"/>
    <xf numFmtId="0" fontId="24" fillId="0" borderId="0" xfId="5" applyFont="1" applyFill="1" applyBorder="1" applyAlignment="1" applyProtection="1">
      <alignment horizontal="left"/>
      <protection locked="0"/>
    </xf>
    <xf numFmtId="0" fontId="2" fillId="5" borderId="0" xfId="0" applyFont="1" applyFill="1"/>
    <xf numFmtId="0" fontId="8" fillId="0" borderId="0" xfId="0" applyFont="1" applyAlignment="1">
      <alignment horizontal="center"/>
    </xf>
    <xf numFmtId="0" fontId="5" fillId="0" borderId="0" xfId="0" applyFont="1" applyFill="1" applyAlignment="1">
      <alignment horizontal="center"/>
    </xf>
    <xf numFmtId="165" fontId="5" fillId="0" borderId="0" xfId="3" applyNumberFormat="1" applyFont="1" applyFill="1"/>
    <xf numFmtId="0" fontId="5" fillId="0" borderId="0" xfId="0" applyFont="1" applyFill="1" applyAlignment="1">
      <alignment horizontal="right"/>
    </xf>
    <xf numFmtId="0" fontId="10" fillId="0" borderId="0" xfId="0" applyFont="1" applyFill="1" applyAlignment="1">
      <alignment horizontal="right"/>
    </xf>
    <xf numFmtId="0" fontId="4" fillId="0" borderId="0" xfId="2" applyFont="1" applyFill="1" applyBorder="1" applyAlignment="1">
      <alignment horizontal="left" vertical="top"/>
    </xf>
    <xf numFmtId="0" fontId="9" fillId="0" borderId="0" xfId="2" applyFont="1" applyFill="1" applyBorder="1" applyAlignment="1">
      <alignment vertical="top" wrapText="1"/>
    </xf>
    <xf numFmtId="0" fontId="4" fillId="0" borderId="0" xfId="2" applyFont="1" applyFill="1" applyBorder="1" applyAlignment="1">
      <alignment horizontal="right" vertical="top"/>
    </xf>
    <xf numFmtId="164" fontId="12" fillId="0" borderId="0" xfId="0" applyNumberFormat="1" applyFont="1" applyFill="1"/>
    <xf numFmtId="0" fontId="8" fillId="0" borderId="0" xfId="0" applyFont="1" applyFill="1" applyAlignment="1">
      <alignment horizontal="right"/>
    </xf>
    <xf numFmtId="0" fontId="9" fillId="0" borderId="0" xfId="2" applyFont="1" applyFill="1" applyBorder="1" applyAlignment="1">
      <alignment horizontal="left" vertical="top" wrapText="1"/>
    </xf>
    <xf numFmtId="0" fontId="4" fillId="0" borderId="0" xfId="2" applyFont="1" applyFill="1" applyBorder="1" applyAlignment="1">
      <alignment vertical="top" wrapText="1"/>
    </xf>
    <xf numFmtId="164" fontId="10" fillId="0" borderId="0" xfId="0" applyNumberFormat="1" applyFont="1" applyFill="1"/>
    <xf numFmtId="0" fontId="12" fillId="0" borderId="0" xfId="0" applyFont="1" applyFill="1"/>
    <xf numFmtId="165" fontId="5" fillId="0" borderId="0" xfId="3" applyNumberFormat="1" applyFont="1" applyFill="1" applyAlignment="1"/>
    <xf numFmtId="0" fontId="12" fillId="0" borderId="0" xfId="0" applyNumberFormat="1" applyFont="1" applyFill="1"/>
    <xf numFmtId="0" fontId="8" fillId="0" borderId="0" xfId="0" applyFont="1" applyFill="1" applyAlignment="1"/>
    <xf numFmtId="0" fontId="6" fillId="0" borderId="0" xfId="0" applyFont="1" applyFill="1" applyAlignment="1">
      <alignment horizontal="left" vertical="top"/>
    </xf>
    <xf numFmtId="5" fontId="6" fillId="0" borderId="0" xfId="0" applyNumberFormat="1" applyFont="1" applyFill="1" applyAlignment="1">
      <alignment horizontal="left" vertical="top" wrapText="1"/>
    </xf>
    <xf numFmtId="0" fontId="6" fillId="0" borderId="0" xfId="0" applyFont="1" applyFill="1"/>
    <xf numFmtId="0" fontId="6" fillId="0" borderId="0" xfId="0" applyFont="1" applyFill="1" applyAlignment="1">
      <alignment horizontal="right" vertical="top"/>
    </xf>
    <xf numFmtId="164" fontId="6" fillId="0" borderId="0" xfId="0" applyNumberFormat="1" applyFont="1" applyFill="1"/>
    <xf numFmtId="3" fontId="5" fillId="0" borderId="0" xfId="0" applyNumberFormat="1" applyFont="1" applyFill="1" applyAlignment="1"/>
    <xf numFmtId="0" fontId="6" fillId="0" borderId="0" xfId="0" applyFont="1" applyFill="1" applyBorder="1" applyAlignment="1">
      <alignment horizontal="left" vertical="top"/>
    </xf>
    <xf numFmtId="5" fontId="6" fillId="0" borderId="0" xfId="0" applyNumberFormat="1" applyFont="1" applyFill="1" applyBorder="1" applyAlignment="1">
      <alignment horizontal="left" vertical="top" wrapText="1"/>
    </xf>
    <xf numFmtId="0" fontId="6" fillId="0" borderId="0" xfId="0" applyFont="1" applyFill="1" applyBorder="1"/>
    <xf numFmtId="0" fontId="6" fillId="0" borderId="0" xfId="0" applyFont="1" applyFill="1" applyBorder="1" applyAlignment="1">
      <alignment horizontal="right" vertical="top"/>
    </xf>
    <xf numFmtId="164" fontId="6" fillId="0" borderId="0" xfId="0" applyNumberFormat="1" applyFont="1" applyFill="1" applyBorder="1"/>
    <xf numFmtId="0" fontId="6" fillId="0" borderId="6" xfId="0" applyFont="1" applyFill="1" applyBorder="1" applyAlignment="1">
      <alignment horizontal="left"/>
    </xf>
    <xf numFmtId="164" fontId="6" fillId="0" borderId="6" xfId="0" applyNumberFormat="1" applyFont="1" applyFill="1" applyBorder="1" applyAlignment="1">
      <alignment horizontal="left"/>
    </xf>
    <xf numFmtId="0" fontId="8" fillId="0" borderId="6" xfId="0" applyFont="1" applyFill="1" applyBorder="1" applyAlignment="1">
      <alignment horizontal="left"/>
    </xf>
    <xf numFmtId="0" fontId="8" fillId="0" borderId="6" xfId="0" applyFont="1" applyFill="1" applyBorder="1" applyAlignment="1">
      <alignment horizontal="center"/>
    </xf>
    <xf numFmtId="164" fontId="6" fillId="0" borderId="6" xfId="0" applyNumberFormat="1" applyFont="1" applyFill="1" applyBorder="1" applyAlignment="1">
      <alignment horizontal="right"/>
    </xf>
    <xf numFmtId="0" fontId="8" fillId="0" borderId="6" xfId="0" applyFont="1" applyFill="1" applyBorder="1" applyAlignment="1">
      <alignment horizontal="right"/>
    </xf>
    <xf numFmtId="0" fontId="5" fillId="0" borderId="0" xfId="0" applyFont="1" applyFill="1" applyBorder="1"/>
    <xf numFmtId="0" fontId="5" fillId="0" borderId="0" xfId="0" applyFont="1" applyFill="1" applyAlignment="1">
      <alignment horizontal="center"/>
    </xf>
    <xf numFmtId="0" fontId="5" fillId="0" borderId="0" xfId="0" applyFont="1" applyFill="1" applyAlignment="1">
      <alignment horizontal="center"/>
    </xf>
    <xf numFmtId="0" fontId="8" fillId="0" borderId="0" xfId="0" applyFont="1" applyFill="1" applyAlignment="1">
      <alignment horizontal="center"/>
    </xf>
    <xf numFmtId="0" fontId="5" fillId="0" borderId="0" xfId="0" applyFont="1" applyFill="1" applyAlignment="1">
      <alignment horizontal="center"/>
    </xf>
    <xf numFmtId="0" fontId="5" fillId="0" borderId="0" xfId="0" applyFont="1" applyFill="1" applyAlignment="1">
      <alignment horizontal="center"/>
    </xf>
    <xf numFmtId="0" fontId="5" fillId="0" borderId="0" xfId="0" applyFont="1" applyFill="1" applyAlignment="1">
      <alignment horizontal="center"/>
    </xf>
    <xf numFmtId="0" fontId="5" fillId="0" borderId="0" xfId="0" applyFont="1" applyFill="1" applyAlignment="1">
      <alignment horizontal="center"/>
    </xf>
    <xf numFmtId="0" fontId="5" fillId="0" borderId="0" xfId="0" applyFont="1" applyFill="1" applyAlignment="1">
      <alignment horizontal="center"/>
    </xf>
    <xf numFmtId="0" fontId="5" fillId="0" borderId="0" xfId="0" applyFont="1" applyFill="1" applyAlignment="1">
      <alignment horizontal="center"/>
    </xf>
    <xf numFmtId="0" fontId="5" fillId="0" borderId="0" xfId="0" applyFont="1"/>
    <xf numFmtId="0" fontId="25" fillId="0" borderId="0" xfId="0" applyFont="1"/>
    <xf numFmtId="0" fontId="26" fillId="0" borderId="0" xfId="0" applyFont="1" applyFill="1"/>
    <xf numFmtId="0" fontId="5" fillId="0" borderId="0" xfId="0" applyFont="1" applyFill="1" applyAlignment="1">
      <alignment horizontal="center"/>
    </xf>
    <xf numFmtId="0" fontId="0" fillId="3" borderId="0" xfId="0" applyFill="1"/>
    <xf numFmtId="0" fontId="5" fillId="0" borderId="0" xfId="0" applyFont="1" applyFill="1" applyAlignment="1">
      <alignment horizontal="center"/>
    </xf>
    <xf numFmtId="0" fontId="5" fillId="0" borderId="0" xfId="0" applyFont="1" applyFill="1" applyAlignment="1">
      <alignment horizontal="center"/>
    </xf>
    <xf numFmtId="0" fontId="5" fillId="0" borderId="0" xfId="0" applyFont="1" applyFill="1" applyAlignment="1">
      <alignment horizontal="center"/>
    </xf>
    <xf numFmtId="0" fontId="5" fillId="0" borderId="0" xfId="0" applyFont="1" applyFill="1" applyAlignment="1">
      <alignment horizontal="center"/>
    </xf>
    <xf numFmtId="0" fontId="5" fillId="0" borderId="0" xfId="0" applyFont="1" applyFill="1" applyAlignment="1">
      <alignment horizontal="center"/>
    </xf>
    <xf numFmtId="0" fontId="5" fillId="0" borderId="0" xfId="0" applyFont="1" applyFill="1" applyAlignment="1">
      <alignment horizontal="center"/>
    </xf>
    <xf numFmtId="0" fontId="5" fillId="0" borderId="0" xfId="0" applyFont="1" applyFill="1" applyAlignment="1">
      <alignment horizontal="center"/>
    </xf>
    <xf numFmtId="0" fontId="5" fillId="0" borderId="0" xfId="0" applyFont="1" applyFill="1" applyAlignment="1">
      <alignment horizontal="center"/>
    </xf>
    <xf numFmtId="0" fontId="5" fillId="0" borderId="0" xfId="0" applyFont="1" applyFill="1" applyAlignment="1">
      <alignment horizontal="center"/>
    </xf>
    <xf numFmtId="0" fontId="5" fillId="0" borderId="0" xfId="0" applyFont="1" applyFill="1" applyAlignment="1">
      <alignment horizontal="center"/>
    </xf>
    <xf numFmtId="0" fontId="5" fillId="0" borderId="0" xfId="0" applyFont="1" applyFill="1" applyAlignment="1">
      <alignment horizontal="center"/>
    </xf>
    <xf numFmtId="0" fontId="5" fillId="0" borderId="0" xfId="0" applyFont="1" applyFill="1" applyAlignment="1">
      <alignment horizontal="center"/>
    </xf>
    <xf numFmtId="0" fontId="8" fillId="0" borderId="0" xfId="0" applyFont="1" applyFill="1" applyAlignment="1">
      <alignment horizontal="center"/>
    </xf>
    <xf numFmtId="0" fontId="14" fillId="0" borderId="0" xfId="0" applyFont="1" applyBorder="1" applyAlignment="1">
      <alignment horizontal="left" vertical="top" wrapText="1"/>
    </xf>
    <xf numFmtId="0" fontId="5" fillId="0" borderId="0" xfId="0" applyFont="1" applyFill="1" applyAlignment="1">
      <alignment horizontal="center"/>
    </xf>
    <xf numFmtId="0" fontId="8" fillId="0" borderId="0" xfId="0" applyFont="1" applyFill="1" applyAlignment="1">
      <alignment horizontal="center"/>
    </xf>
    <xf numFmtId="0" fontId="0" fillId="0" borderId="0" xfId="0" applyAlignment="1">
      <alignment vertical="top"/>
    </xf>
    <xf numFmtId="0" fontId="0" fillId="0" borderId="0" xfId="0" applyAlignment="1">
      <alignment horizontal="center" vertical="top"/>
    </xf>
    <xf numFmtId="0" fontId="7" fillId="0" borderId="0" xfId="0" applyFont="1" applyBorder="1" applyAlignment="1">
      <alignment horizontal="left" vertical="top"/>
    </xf>
    <xf numFmtId="0" fontId="8" fillId="0" borderId="0" xfId="0" applyFont="1" applyAlignment="1">
      <alignment vertical="top"/>
    </xf>
    <xf numFmtId="0" fontId="8" fillId="0" borderId="0" xfId="0" applyFont="1" applyBorder="1" applyAlignment="1">
      <alignment vertical="top"/>
    </xf>
    <xf numFmtId="0" fontId="8" fillId="0" borderId="0" xfId="0" applyFont="1" applyAlignment="1">
      <alignment horizontal="center" vertical="top"/>
    </xf>
    <xf numFmtId="0" fontId="8" fillId="0" borderId="0" xfId="0" applyFont="1" applyAlignment="1">
      <alignment horizontal="center" vertical="top" wrapText="1"/>
    </xf>
    <xf numFmtId="0" fontId="8" fillId="0" borderId="0" xfId="0" applyFont="1" applyAlignment="1">
      <alignment horizontal="left" vertical="top"/>
    </xf>
    <xf numFmtId="0" fontId="14" fillId="0" borderId="0" xfId="0" applyFont="1" applyBorder="1" applyAlignment="1"/>
    <xf numFmtId="0" fontId="6" fillId="3" borderId="3" xfId="0" applyFont="1" applyFill="1" applyBorder="1" applyAlignment="1">
      <alignment horizontal="center" textRotation="90" wrapText="1"/>
    </xf>
    <xf numFmtId="0" fontId="17" fillId="3" borderId="3" xfId="0" applyFont="1" applyFill="1" applyBorder="1" applyAlignment="1">
      <alignment wrapText="1"/>
    </xf>
    <xf numFmtId="0" fontId="17" fillId="3" borderId="3" xfId="0" applyFont="1" applyFill="1" applyBorder="1" applyAlignment="1">
      <alignment horizontal="center" textRotation="90" wrapText="1"/>
    </xf>
    <xf numFmtId="0" fontId="13" fillId="2" borderId="7" xfId="2" applyFont="1" applyFill="1" applyBorder="1" applyAlignment="1">
      <alignment horizontal="center" textRotation="90" wrapText="1"/>
    </xf>
    <xf numFmtId="0" fontId="0" fillId="3" borderId="5" xfId="0" applyFill="1" applyBorder="1"/>
    <xf numFmtId="0" fontId="5" fillId="0" borderId="0" xfId="0" applyFont="1" applyFill="1" applyBorder="1" applyAlignment="1"/>
    <xf numFmtId="0" fontId="9" fillId="0" borderId="0" xfId="0" applyFont="1" applyFill="1" applyAlignment="1"/>
    <xf numFmtId="0" fontId="20" fillId="3" borderId="2" xfId="0" applyFont="1" applyFill="1" applyBorder="1" applyAlignment="1">
      <alignment horizontal="left"/>
    </xf>
    <xf numFmtId="0" fontId="20" fillId="3" borderId="4" xfId="0" applyFont="1" applyFill="1" applyBorder="1" applyAlignment="1"/>
    <xf numFmtId="0" fontId="20" fillId="3" borderId="2" xfId="0" applyFont="1" applyFill="1" applyBorder="1" applyAlignment="1"/>
    <xf numFmtId="0" fontId="20" fillId="3" borderId="5" xfId="0" applyFont="1" applyFill="1" applyBorder="1" applyAlignment="1"/>
    <xf numFmtId="0" fontId="20" fillId="0" borderId="0" xfId="0" applyFont="1" applyFill="1" applyBorder="1" applyAlignment="1"/>
    <xf numFmtId="0" fontId="25" fillId="0" borderId="0" xfId="0" applyFont="1" applyFill="1" applyAlignment="1">
      <alignment horizontal="center"/>
    </xf>
    <xf numFmtId="0" fontId="8" fillId="0" borderId="0" xfId="0" applyFont="1" applyAlignment="1">
      <alignment horizontal="center" wrapText="1"/>
    </xf>
    <xf numFmtId="0" fontId="5" fillId="0" borderId="0" xfId="0" applyFont="1" applyFill="1" applyAlignment="1">
      <alignment vertical="top"/>
    </xf>
    <xf numFmtId="0" fontId="5" fillId="0" borderId="0" xfId="0" applyFont="1" applyFill="1" applyAlignment="1">
      <alignment horizontal="center" vertical="top"/>
    </xf>
    <xf numFmtId="165" fontId="5" fillId="0" borderId="0" xfId="3" applyNumberFormat="1" applyFont="1" applyFill="1" applyAlignment="1">
      <alignment vertical="top"/>
    </xf>
    <xf numFmtId="0" fontId="5" fillId="0" borderId="0" xfId="0" applyFont="1" applyFill="1" applyAlignment="1">
      <alignment horizontal="right" vertical="top"/>
    </xf>
    <xf numFmtId="0" fontId="8" fillId="0" borderId="0" xfId="0" applyFont="1" applyFill="1" applyAlignment="1">
      <alignment vertical="top"/>
    </xf>
    <xf numFmtId="0" fontId="6" fillId="0" borderId="6" xfId="0" applyFont="1" applyFill="1" applyBorder="1" applyAlignment="1">
      <alignment horizontal="left" vertical="top"/>
    </xf>
    <xf numFmtId="0" fontId="14" fillId="0" borderId="0" xfId="0" applyFont="1" applyBorder="1" applyAlignment="1">
      <alignment horizontal="left" vertical="top" wrapText="1"/>
    </xf>
    <xf numFmtId="0" fontId="27" fillId="3" borderId="4" xfId="0" applyFont="1" applyFill="1" applyBorder="1" applyAlignment="1">
      <alignment horizontal="center" vertical="center" wrapText="1"/>
    </xf>
    <xf numFmtId="0" fontId="27" fillId="3" borderId="2" xfId="0" applyFont="1" applyFill="1" applyBorder="1" applyAlignment="1">
      <alignment horizontal="center" vertical="center" wrapText="1"/>
    </xf>
    <xf numFmtId="0" fontId="28" fillId="0" borderId="0" xfId="0" applyFont="1" applyBorder="1" applyAlignment="1">
      <alignment horizontal="left" vertical="center" wrapText="1"/>
    </xf>
  </cellXfs>
  <cellStyles count="6">
    <cellStyle name="Comma" xfId="3" builtinId="3"/>
    <cellStyle name="Currency" xfId="1" builtinId="4"/>
    <cellStyle name="Normal" xfId="0" builtinId="0"/>
    <cellStyle name="Normal 2" xfId="5"/>
    <cellStyle name="Normal_Sheet1" xfId="2"/>
    <cellStyle name="Percent" xfId="4" builtinId="5"/>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170091</xdr:colOff>
      <xdr:row>0</xdr:row>
      <xdr:rowOff>0</xdr:rowOff>
    </xdr:from>
    <xdr:to>
      <xdr:col>1</xdr:col>
      <xdr:colOff>1394732</xdr:colOff>
      <xdr:row>5</xdr:row>
      <xdr:rowOff>206015</xdr:rowOff>
    </xdr:to>
    <xdr:pic>
      <xdr:nvPicPr>
        <xdr:cNvPr id="2" name="Picture 1" descr="TDHCA logo.jpg"/>
        <xdr:cNvPicPr>
          <a:picLocks noChangeAspect="1"/>
        </xdr:cNvPicPr>
      </xdr:nvPicPr>
      <xdr:blipFill>
        <a:blip xmlns:r="http://schemas.openxmlformats.org/officeDocument/2006/relationships" r:embed="rId1" cstate="print"/>
        <a:stretch>
          <a:fillRect/>
        </a:stretch>
      </xdr:blipFill>
      <xdr:spPr>
        <a:xfrm>
          <a:off x="674916" y="0"/>
          <a:ext cx="1224641" cy="122519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M218"/>
  <sheetViews>
    <sheetView tabSelected="1" topLeftCell="A14" workbookViewId="0">
      <selection activeCell="AH11" sqref="AH11"/>
    </sheetView>
  </sheetViews>
  <sheetFormatPr baseColWidth="10" defaultColWidth="8.83203125" defaultRowHeight="15" x14ac:dyDescent="0.2"/>
  <cols>
    <col min="1" max="1" width="7.5" style="1" customWidth="1"/>
    <col min="2" max="2" width="24.1640625" style="2" customWidth="1"/>
    <col min="3" max="3" width="16.6640625" style="2" customWidth="1"/>
    <col min="4" max="4" width="11.5" style="2" customWidth="1"/>
    <col min="5" max="5" width="2.6640625" style="20" customWidth="1"/>
    <col min="6" max="6" width="6.5" style="1" customWidth="1"/>
    <col min="7" max="7" width="7.6640625" style="3" customWidth="1"/>
    <col min="8" max="8" width="2.83203125" style="1" customWidth="1"/>
    <col min="9" max="9" width="6.33203125" style="1" customWidth="1"/>
    <col min="10" max="12" width="2.5" style="20" customWidth="1"/>
    <col min="13" max="13" width="4.5" style="1" customWidth="1"/>
    <col min="14" max="14" width="4.1640625" style="1" customWidth="1"/>
    <col min="15" max="15" width="3.83203125" style="1" customWidth="1"/>
    <col min="16" max="16" width="4" style="1" customWidth="1"/>
    <col min="17" max="17" width="10.33203125" style="2" customWidth="1"/>
    <col min="18" max="18" width="11.83203125" style="4" customWidth="1"/>
    <col min="19" max="19" width="2.83203125" style="20" customWidth="1"/>
    <col min="20" max="20" width="14.33203125" style="17" customWidth="1"/>
    <col min="21" max="21" width="4.83203125" style="20" customWidth="1"/>
    <col min="22" max="23" width="3.5" style="54" customWidth="1"/>
    <col min="24" max="24" width="3.5" style="118" customWidth="1"/>
    <col min="25" max="25" width="20.6640625" style="118" customWidth="1"/>
    <col min="26" max="26" width="12.5" style="2" customWidth="1"/>
    <col min="27" max="27" width="3.6640625" style="13" customWidth="1"/>
    <col min="28" max="28" width="2.83203125" customWidth="1"/>
    <col min="29" max="29" width="2.83203125" style="35" customWidth="1"/>
    <col min="30" max="30" width="2.83203125" customWidth="1"/>
    <col min="31" max="31" width="4.6640625" customWidth="1"/>
    <col min="32" max="32" width="7" customWidth="1"/>
    <col min="35" max="35" width="459.5" bestFit="1"/>
    <col min="93" max="16384" width="8.83203125" style="2"/>
  </cols>
  <sheetData>
    <row r="1" spans="1:92" x14ac:dyDescent="0.2">
      <c r="A1" s="20"/>
      <c r="F1" s="20"/>
      <c r="H1" s="20"/>
      <c r="I1" s="20"/>
      <c r="M1" s="20"/>
      <c r="N1" s="20"/>
      <c r="O1" s="20"/>
      <c r="P1" s="20"/>
    </row>
    <row r="2" spans="1:92" x14ac:dyDescent="0.2">
      <c r="A2" s="20"/>
      <c r="F2" s="20"/>
      <c r="G2"/>
      <c r="H2"/>
      <c r="I2"/>
      <c r="J2"/>
      <c r="K2"/>
      <c r="L2"/>
      <c r="M2"/>
      <c r="N2"/>
      <c r="O2"/>
      <c r="P2"/>
      <c r="Q2"/>
      <c r="R2"/>
      <c r="S2"/>
      <c r="T2"/>
      <c r="U2"/>
      <c r="V2"/>
      <c r="W2"/>
      <c r="X2" s="35"/>
      <c r="Y2" s="35"/>
      <c r="Z2"/>
      <c r="AA2"/>
      <c r="AC2"/>
    </row>
    <row r="3" spans="1:92" ht="18.75" customHeight="1" x14ac:dyDescent="0.2">
      <c r="A3" s="20"/>
      <c r="F3" s="20"/>
      <c r="G3"/>
      <c r="H3"/>
      <c r="I3"/>
      <c r="J3"/>
      <c r="K3"/>
      <c r="L3"/>
      <c r="M3"/>
      <c r="N3"/>
      <c r="O3"/>
      <c r="P3"/>
      <c r="Q3"/>
      <c r="R3"/>
      <c r="S3"/>
      <c r="T3"/>
      <c r="U3"/>
      <c r="V3"/>
      <c r="W3"/>
      <c r="X3" s="35"/>
      <c r="Y3" s="35"/>
      <c r="Z3"/>
      <c r="AA3"/>
      <c r="AC3"/>
    </row>
    <row r="4" spans="1:92" x14ac:dyDescent="0.2">
      <c r="A4" s="20"/>
      <c r="F4" s="20"/>
      <c r="G4"/>
      <c r="H4"/>
      <c r="I4"/>
      <c r="J4"/>
      <c r="K4"/>
      <c r="L4"/>
      <c r="M4"/>
      <c r="N4"/>
      <c r="O4"/>
      <c r="P4"/>
      <c r="Q4"/>
      <c r="R4"/>
      <c r="S4"/>
      <c r="T4"/>
      <c r="U4"/>
      <c r="V4"/>
      <c r="W4"/>
      <c r="X4" s="35"/>
      <c r="Y4" s="35"/>
      <c r="Z4"/>
      <c r="AA4"/>
      <c r="AC4"/>
    </row>
    <row r="5" spans="1:92" ht="16.5" customHeight="1" x14ac:dyDescent="0.2">
      <c r="A5" s="20"/>
      <c r="F5" s="20"/>
      <c r="G5"/>
      <c r="H5"/>
      <c r="I5"/>
      <c r="J5"/>
      <c r="K5"/>
      <c r="L5"/>
      <c r="M5"/>
      <c r="N5"/>
      <c r="O5"/>
      <c r="P5"/>
      <c r="Q5"/>
      <c r="R5"/>
      <c r="S5"/>
      <c r="T5"/>
      <c r="U5"/>
      <c r="V5"/>
      <c r="W5"/>
      <c r="X5" s="35"/>
      <c r="Y5" s="35"/>
      <c r="Z5"/>
      <c r="AA5"/>
      <c r="AC5"/>
    </row>
    <row r="6" spans="1:92" ht="20.25" customHeight="1" x14ac:dyDescent="0.2">
      <c r="A6" s="20"/>
      <c r="C6" s="22"/>
      <c r="F6" s="20"/>
      <c r="G6"/>
      <c r="H6"/>
      <c r="I6"/>
      <c r="J6"/>
      <c r="K6"/>
      <c r="L6"/>
      <c r="M6"/>
      <c r="N6"/>
      <c r="O6"/>
      <c r="P6"/>
      <c r="Q6"/>
      <c r="R6"/>
      <c r="S6"/>
      <c r="T6"/>
      <c r="U6"/>
      <c r="V6"/>
      <c r="W6"/>
      <c r="X6" s="35"/>
      <c r="Y6" s="35"/>
      <c r="Z6"/>
      <c r="AA6"/>
      <c r="AC6"/>
    </row>
    <row r="7" spans="1:92" ht="21.75" customHeight="1" x14ac:dyDescent="0.2">
      <c r="A7" s="148" t="s">
        <v>376</v>
      </c>
      <c r="B7" s="148"/>
      <c r="C7" s="148"/>
      <c r="D7" s="148"/>
      <c r="E7"/>
      <c r="F7"/>
      <c r="G7"/>
      <c r="H7"/>
      <c r="I7"/>
      <c r="J7"/>
      <c r="K7"/>
      <c r="L7"/>
      <c r="M7"/>
      <c r="N7"/>
      <c r="O7"/>
      <c r="P7"/>
      <c r="Q7"/>
      <c r="R7"/>
      <c r="S7"/>
      <c r="T7"/>
      <c r="U7"/>
      <c r="V7"/>
      <c r="W7"/>
      <c r="X7" s="35"/>
      <c r="Y7" s="35"/>
      <c r="Z7"/>
      <c r="AA7"/>
      <c r="AC7"/>
    </row>
    <row r="8" spans="1:92" s="122" customFormat="1" ht="14" x14ac:dyDescent="0.2">
      <c r="A8" s="121" t="s">
        <v>377</v>
      </c>
      <c r="C8" s="121"/>
      <c r="D8" s="123"/>
      <c r="F8" s="124"/>
      <c r="G8" s="125"/>
      <c r="I8" s="126"/>
      <c r="J8" s="124"/>
      <c r="K8" s="124"/>
      <c r="L8" s="124"/>
      <c r="M8" s="124"/>
      <c r="N8" s="124"/>
      <c r="O8" s="124"/>
      <c r="P8" s="124"/>
      <c r="Q8" s="2"/>
      <c r="R8" s="2"/>
      <c r="S8" s="2"/>
      <c r="T8" s="2"/>
      <c r="U8" s="2"/>
      <c r="V8" s="2"/>
      <c r="W8" s="2"/>
      <c r="X8" s="13"/>
      <c r="Y8" s="13"/>
      <c r="Z8" s="2"/>
      <c r="AA8" s="2"/>
      <c r="AB8" s="2"/>
      <c r="AC8" s="2"/>
      <c r="AD8" s="2"/>
    </row>
    <row r="9" spans="1:92" s="122" customFormat="1" ht="18.75" customHeight="1" x14ac:dyDescent="0.2">
      <c r="A9" s="121" t="s">
        <v>536</v>
      </c>
      <c r="C9" s="121"/>
      <c r="D9" s="123"/>
      <c r="F9" s="124"/>
      <c r="G9" s="125"/>
      <c r="I9" s="126"/>
      <c r="J9" s="124"/>
      <c r="K9" s="124"/>
      <c r="L9" s="124"/>
      <c r="M9" s="124"/>
      <c r="N9" s="124"/>
      <c r="O9" s="124"/>
      <c r="P9" s="124"/>
      <c r="Q9" s="2"/>
      <c r="R9" s="2"/>
      <c r="S9" s="2"/>
      <c r="T9" s="2"/>
      <c r="U9"/>
      <c r="V9"/>
      <c r="W9"/>
      <c r="X9" s="35"/>
      <c r="Y9" s="35"/>
      <c r="Z9"/>
      <c r="AA9"/>
      <c r="AB9"/>
      <c r="AC9"/>
      <c r="AD9" s="2"/>
    </row>
    <row r="10" spans="1:92" s="119" customFormat="1" ht="74.25" customHeight="1" thickBot="1" x14ac:dyDescent="0.25">
      <c r="A10" s="151" t="s">
        <v>544</v>
      </c>
      <c r="B10" s="151"/>
      <c r="C10" s="151"/>
      <c r="D10" s="151"/>
      <c r="E10" s="151"/>
      <c r="F10" s="151"/>
      <c r="G10" s="151"/>
      <c r="H10" s="151"/>
      <c r="I10" s="151"/>
      <c r="J10" s="151"/>
      <c r="K10" s="151"/>
      <c r="L10" s="151"/>
      <c r="M10" s="151"/>
      <c r="N10"/>
      <c r="O10"/>
      <c r="P10" s="120"/>
      <c r="Q10"/>
      <c r="R10"/>
      <c r="S10"/>
      <c r="T10"/>
      <c r="U10"/>
      <c r="V10"/>
      <c r="W10"/>
      <c r="X10" s="35"/>
      <c r="Y10" s="35"/>
      <c r="Z10"/>
      <c r="AA10"/>
      <c r="AB10"/>
      <c r="AC10"/>
      <c r="AD10"/>
    </row>
    <row r="11" spans="1:92" ht="16.5" customHeight="1" thickBot="1" x14ac:dyDescent="0.25">
      <c r="A11" s="2"/>
      <c r="B11" s="116"/>
      <c r="C11" s="116"/>
      <c r="D11" s="116"/>
      <c r="E11"/>
      <c r="F11"/>
      <c r="G11"/>
      <c r="H11"/>
      <c r="I11"/>
      <c r="J11"/>
      <c r="K11"/>
      <c r="L11"/>
      <c r="M11"/>
      <c r="N11"/>
      <c r="O11"/>
      <c r="P11"/>
      <c r="T11" s="35"/>
      <c r="U11" s="139"/>
      <c r="V11" s="139"/>
      <c r="W11" s="136" t="s">
        <v>382</v>
      </c>
      <c r="X11" s="137"/>
      <c r="Y11" s="135"/>
      <c r="Z11" s="132"/>
      <c r="AA11"/>
      <c r="AC11"/>
    </row>
    <row r="12" spans="1:92" customFormat="1" ht="8.25" customHeight="1" thickBot="1" x14ac:dyDescent="0.25">
      <c r="A12" s="1"/>
      <c r="B12" s="38"/>
      <c r="C12" s="38"/>
      <c r="D12" s="38"/>
      <c r="E12" s="38"/>
      <c r="F12" s="38"/>
      <c r="G12" s="38"/>
      <c r="H12" s="38"/>
      <c r="I12" s="38"/>
      <c r="J12" s="38"/>
      <c r="K12" s="38"/>
      <c r="L12" s="38"/>
      <c r="M12" s="38"/>
      <c r="N12" s="38"/>
      <c r="O12" s="38"/>
      <c r="P12" s="38"/>
      <c r="Q12" s="38"/>
      <c r="R12" s="38"/>
      <c r="S12" s="38"/>
      <c r="T12" s="38"/>
      <c r="U12" s="18"/>
      <c r="V12" s="18"/>
      <c r="W12" s="18"/>
      <c r="X12" s="29"/>
      <c r="Y12" s="29"/>
      <c r="AA12" s="35"/>
      <c r="AC12" s="35"/>
      <c r="AF12" s="43"/>
    </row>
    <row r="13" spans="1:92" customFormat="1" ht="15" customHeight="1" thickBot="1" x14ac:dyDescent="0.25">
      <c r="A13" s="127" t="s">
        <v>543</v>
      </c>
      <c r="B13" s="2"/>
      <c r="C13" s="23"/>
      <c r="D13" s="23"/>
      <c r="E13" s="149" t="s">
        <v>383</v>
      </c>
      <c r="F13" s="150"/>
      <c r="G13" s="150"/>
      <c r="H13" s="150"/>
      <c r="I13" s="150"/>
      <c r="J13" s="150"/>
      <c r="K13" s="150"/>
      <c r="L13" s="150"/>
      <c r="M13" s="150"/>
      <c r="N13" s="150"/>
      <c r="O13" s="150"/>
      <c r="P13" s="150"/>
      <c r="Q13" s="150"/>
      <c r="R13" s="150"/>
      <c r="S13" s="150"/>
      <c r="T13" s="150"/>
      <c r="U13" s="137"/>
      <c r="V13" s="137"/>
      <c r="W13" s="137"/>
      <c r="X13" s="137"/>
      <c r="Y13" s="137"/>
      <c r="Z13" s="137"/>
      <c r="AA13" s="137"/>
      <c r="AB13" s="137"/>
      <c r="AC13" s="137"/>
      <c r="AD13" s="137"/>
      <c r="AE13" s="137"/>
      <c r="AF13" s="138"/>
    </row>
    <row r="14" spans="1:92" s="27" customFormat="1" ht="122.25" customHeight="1" x14ac:dyDescent="0.2">
      <c r="A14" s="25" t="s">
        <v>0</v>
      </c>
      <c r="B14" s="26" t="s">
        <v>214</v>
      </c>
      <c r="C14" s="26" t="s">
        <v>215</v>
      </c>
      <c r="D14" s="26" t="s">
        <v>1</v>
      </c>
      <c r="E14" s="128" t="s">
        <v>172</v>
      </c>
      <c r="F14" s="31" t="s">
        <v>216</v>
      </c>
      <c r="G14" s="129" t="s">
        <v>2</v>
      </c>
      <c r="H14" s="130" t="s">
        <v>3</v>
      </c>
      <c r="I14" s="130" t="s">
        <v>217</v>
      </c>
      <c r="J14" s="130" t="s">
        <v>183</v>
      </c>
      <c r="K14" s="130" t="s">
        <v>182</v>
      </c>
      <c r="L14" s="130" t="s">
        <v>218</v>
      </c>
      <c r="M14" s="131" t="s">
        <v>307</v>
      </c>
      <c r="N14" s="130" t="s">
        <v>212</v>
      </c>
      <c r="O14" s="130" t="s">
        <v>173</v>
      </c>
      <c r="P14" s="130" t="s">
        <v>4</v>
      </c>
      <c r="Q14" s="131" t="s">
        <v>309</v>
      </c>
      <c r="R14" s="129" t="s">
        <v>378</v>
      </c>
      <c r="S14" s="130" t="s">
        <v>219</v>
      </c>
      <c r="T14" s="129" t="s">
        <v>220</v>
      </c>
      <c r="U14" s="28" t="s">
        <v>328</v>
      </c>
      <c r="V14" s="28" t="s">
        <v>366</v>
      </c>
      <c r="W14" s="28" t="s">
        <v>379</v>
      </c>
      <c r="X14" s="28" t="s">
        <v>380</v>
      </c>
      <c r="Y14" s="28" t="s">
        <v>539</v>
      </c>
      <c r="Z14" s="31" t="s">
        <v>213</v>
      </c>
      <c r="AA14" s="32" t="s">
        <v>329</v>
      </c>
      <c r="AB14" s="32" t="s">
        <v>330</v>
      </c>
      <c r="AC14" s="32" t="s">
        <v>333</v>
      </c>
      <c r="AD14" s="32" t="s">
        <v>334</v>
      </c>
      <c r="AE14" s="34" t="s">
        <v>327</v>
      </c>
      <c r="AF14" s="128" t="s">
        <v>335</v>
      </c>
    </row>
    <row r="15" spans="1:92" s="10" customFormat="1" ht="14" customHeight="1" x14ac:dyDescent="0.2">
      <c r="A15" s="12" t="s">
        <v>183</v>
      </c>
      <c r="B15" s="6"/>
      <c r="C15" s="6"/>
      <c r="D15" s="6"/>
      <c r="E15" s="5"/>
      <c r="F15" s="6"/>
      <c r="G15" s="7"/>
      <c r="H15" s="5"/>
      <c r="I15" s="5"/>
      <c r="J15" s="5"/>
      <c r="K15" s="5"/>
      <c r="L15" s="5"/>
      <c r="M15" s="5"/>
      <c r="N15" s="5"/>
      <c r="O15" s="5"/>
      <c r="P15" s="5"/>
      <c r="Q15" s="5"/>
      <c r="R15" s="8"/>
      <c r="S15" s="6"/>
      <c r="T15" s="6"/>
      <c r="U15" s="9"/>
      <c r="V15" s="9"/>
      <c r="W15" s="9"/>
      <c r="X15" s="9"/>
      <c r="Y15" s="9"/>
      <c r="Z15" s="2"/>
      <c r="AE15" s="2"/>
      <c r="AF15" s="42"/>
      <c r="AG15" s="2"/>
      <c r="AH15" s="2"/>
      <c r="AI15" s="2"/>
      <c r="AJ15" s="2"/>
      <c r="AK15" s="2"/>
      <c r="AL15" s="2"/>
      <c r="AM15" s="2"/>
      <c r="AN15" s="2"/>
      <c r="AO15" s="2"/>
      <c r="AP15" s="2"/>
      <c r="AQ15" s="2"/>
      <c r="AR15" s="2"/>
      <c r="AS15" s="2"/>
      <c r="AT15" s="2"/>
      <c r="AU15" s="2"/>
      <c r="AV15" s="2"/>
      <c r="AW15" s="2"/>
      <c r="AX15" s="2"/>
      <c r="AY15" s="2"/>
      <c r="AZ15" s="2"/>
      <c r="BA15" s="2"/>
      <c r="BB15" s="2"/>
      <c r="BC15" s="2"/>
      <c r="BD15" s="2"/>
      <c r="BE15" s="2"/>
      <c r="BF15" s="2"/>
      <c r="BG15" s="2"/>
      <c r="BH15" s="2"/>
      <c r="BI15" s="2"/>
      <c r="BJ15" s="2"/>
      <c r="BK15" s="2"/>
      <c r="BL15" s="2"/>
      <c r="BM15" s="2"/>
      <c r="BN15" s="2"/>
      <c r="BO15" s="2"/>
      <c r="BP15" s="2"/>
      <c r="BQ15" s="2"/>
      <c r="BR15" s="2"/>
      <c r="BS15" s="2"/>
      <c r="BT15" s="2"/>
      <c r="BU15" s="2"/>
      <c r="BV15" s="2"/>
      <c r="BW15" s="2"/>
      <c r="BX15" s="2"/>
      <c r="BY15" s="2"/>
      <c r="BZ15" s="2"/>
      <c r="CA15" s="2"/>
      <c r="CB15" s="2"/>
      <c r="CC15" s="2"/>
      <c r="CD15" s="2"/>
      <c r="CE15" s="2"/>
      <c r="CF15" s="2"/>
      <c r="CG15" s="2"/>
      <c r="CH15" s="2"/>
      <c r="CI15" s="2"/>
      <c r="CJ15" s="2"/>
      <c r="CK15" s="2"/>
      <c r="CL15" s="2"/>
      <c r="CM15" s="2"/>
      <c r="CN15" s="2"/>
    </row>
    <row r="16" spans="1:92" s="40" customFormat="1" ht="14" customHeight="1" x14ac:dyDescent="0.2">
      <c r="A16" s="40">
        <v>17330</v>
      </c>
      <c r="B16" s="40" t="s">
        <v>84</v>
      </c>
      <c r="C16" s="40" t="s">
        <v>239</v>
      </c>
      <c r="D16" s="40" t="s">
        <v>69</v>
      </c>
      <c r="E16" s="55"/>
      <c r="F16" s="40">
        <v>79901</v>
      </c>
      <c r="G16" s="40" t="s">
        <v>69</v>
      </c>
      <c r="H16" s="40">
        <v>13</v>
      </c>
      <c r="I16" s="40" t="s">
        <v>8</v>
      </c>
      <c r="J16" s="55" t="s">
        <v>174</v>
      </c>
      <c r="K16" s="55"/>
      <c r="L16" s="55" t="s">
        <v>174</v>
      </c>
      <c r="M16" s="40" t="s">
        <v>177</v>
      </c>
      <c r="N16" s="40">
        <v>120</v>
      </c>
      <c r="O16" s="40">
        <v>30</v>
      </c>
      <c r="P16" s="40">
        <v>150</v>
      </c>
      <c r="Q16" s="40" t="s">
        <v>10</v>
      </c>
      <c r="R16" s="56">
        <v>1500000</v>
      </c>
      <c r="S16" s="55"/>
      <c r="T16" s="40" t="s">
        <v>221</v>
      </c>
      <c r="U16" s="55">
        <v>156</v>
      </c>
      <c r="V16" s="101" t="s">
        <v>367</v>
      </c>
      <c r="W16" s="117" t="s">
        <v>381</v>
      </c>
      <c r="X16" s="117" t="s">
        <v>384</v>
      </c>
      <c r="Y16" s="117" t="s">
        <v>537</v>
      </c>
      <c r="Z16" s="40">
        <v>48141001700</v>
      </c>
      <c r="AA16" s="33"/>
      <c r="AB16" s="40">
        <v>0</v>
      </c>
      <c r="AC16" s="40">
        <v>0</v>
      </c>
      <c r="AD16" s="40">
        <v>58</v>
      </c>
      <c r="AE16" s="40">
        <v>51.9</v>
      </c>
      <c r="AF16" s="57"/>
    </row>
    <row r="17" spans="1:37" s="40" customFormat="1" ht="14" customHeight="1" x14ac:dyDescent="0.2">
      <c r="A17" s="40">
        <v>17362</v>
      </c>
      <c r="B17" s="40" t="s">
        <v>73</v>
      </c>
      <c r="C17" s="40" t="s">
        <v>74</v>
      </c>
      <c r="D17" s="40" t="s">
        <v>69</v>
      </c>
      <c r="E17" s="55"/>
      <c r="F17" s="40">
        <v>79936</v>
      </c>
      <c r="G17" s="40" t="s">
        <v>69</v>
      </c>
      <c r="H17" s="40">
        <v>13</v>
      </c>
      <c r="I17" s="40" t="s">
        <v>8</v>
      </c>
      <c r="J17" s="55" t="s">
        <v>174</v>
      </c>
      <c r="K17" s="55"/>
      <c r="L17" s="55" t="s">
        <v>174</v>
      </c>
      <c r="M17" s="40" t="s">
        <v>176</v>
      </c>
      <c r="N17" s="40">
        <v>113</v>
      </c>
      <c r="O17" s="40">
        <v>5</v>
      </c>
      <c r="P17" s="40">
        <v>118</v>
      </c>
      <c r="Q17" s="40" t="s">
        <v>10</v>
      </c>
      <c r="R17" s="56">
        <v>1500000</v>
      </c>
      <c r="S17" s="55"/>
      <c r="T17" s="40" t="s">
        <v>221</v>
      </c>
      <c r="U17" s="55">
        <v>155</v>
      </c>
      <c r="V17" s="95" t="s">
        <v>367</v>
      </c>
      <c r="W17" s="117" t="s">
        <v>381</v>
      </c>
      <c r="X17" s="117" t="s">
        <v>384</v>
      </c>
      <c r="Y17" s="117" t="s">
        <v>537</v>
      </c>
      <c r="Z17" s="40">
        <v>48141010337</v>
      </c>
      <c r="AA17" s="33"/>
      <c r="AB17" s="40">
        <v>7</v>
      </c>
      <c r="AC17" s="40">
        <v>4</v>
      </c>
      <c r="AD17" s="40">
        <v>78</v>
      </c>
      <c r="AE17" s="40">
        <v>16.399999999999999</v>
      </c>
      <c r="AF17" s="57"/>
    </row>
    <row r="18" spans="1:37" s="40" customFormat="1" ht="14" customHeight="1" x14ac:dyDescent="0.2">
      <c r="A18" s="40">
        <v>17158</v>
      </c>
      <c r="B18" s="40" t="s">
        <v>157</v>
      </c>
      <c r="C18" s="40" t="s">
        <v>158</v>
      </c>
      <c r="D18" s="40" t="s">
        <v>159</v>
      </c>
      <c r="E18" s="55"/>
      <c r="F18" s="40">
        <v>76360</v>
      </c>
      <c r="G18" s="40" t="s">
        <v>24</v>
      </c>
      <c r="H18" s="40">
        <v>2</v>
      </c>
      <c r="I18" s="40" t="s">
        <v>16</v>
      </c>
      <c r="J18" s="55"/>
      <c r="K18" s="55" t="s">
        <v>174</v>
      </c>
      <c r="L18" s="55"/>
      <c r="M18" s="40" t="s">
        <v>178</v>
      </c>
      <c r="N18" s="40">
        <v>47</v>
      </c>
      <c r="O18" s="40">
        <v>1</v>
      </c>
      <c r="P18" s="40">
        <v>48</v>
      </c>
      <c r="Q18" s="40" t="s">
        <v>10</v>
      </c>
      <c r="R18" s="56">
        <v>340034</v>
      </c>
      <c r="S18" s="55"/>
      <c r="T18" s="40" t="s">
        <v>224</v>
      </c>
      <c r="U18" s="55">
        <v>154</v>
      </c>
      <c r="V18" s="97" t="s">
        <v>367</v>
      </c>
      <c r="W18" s="117" t="s">
        <v>381</v>
      </c>
      <c r="X18" s="117" t="s">
        <v>367</v>
      </c>
      <c r="Y18" s="117" t="s">
        <v>537</v>
      </c>
      <c r="Z18" s="40">
        <v>48485013700</v>
      </c>
      <c r="AA18" s="33"/>
      <c r="AB18" s="40">
        <v>7</v>
      </c>
      <c r="AC18" s="40">
        <v>2</v>
      </c>
      <c r="AD18" s="40">
        <v>81</v>
      </c>
      <c r="AE18" s="40">
        <v>12</v>
      </c>
      <c r="AF18"/>
    </row>
    <row r="19" spans="1:37" s="40" customFormat="1" ht="14" customHeight="1" x14ac:dyDescent="0.2">
      <c r="A19" s="40">
        <v>17253</v>
      </c>
      <c r="B19" s="40" t="s">
        <v>126</v>
      </c>
      <c r="C19" s="40" t="s">
        <v>240</v>
      </c>
      <c r="D19" s="40" t="s">
        <v>99</v>
      </c>
      <c r="E19" s="90"/>
      <c r="F19" s="40">
        <v>78411</v>
      </c>
      <c r="G19" s="40" t="s">
        <v>100</v>
      </c>
      <c r="H19" s="40">
        <v>10</v>
      </c>
      <c r="I19" s="40" t="s">
        <v>8</v>
      </c>
      <c r="J19" s="90" t="s">
        <v>174</v>
      </c>
      <c r="K19" s="90"/>
      <c r="L19" s="90" t="s">
        <v>174</v>
      </c>
      <c r="M19" s="40" t="s">
        <v>178</v>
      </c>
      <c r="N19" s="40">
        <v>60</v>
      </c>
      <c r="O19" s="40">
        <v>0</v>
      </c>
      <c r="P19" s="40">
        <v>60</v>
      </c>
      <c r="Q19" s="40" t="s">
        <v>10</v>
      </c>
      <c r="R19" s="56">
        <v>1130000</v>
      </c>
      <c r="S19" s="90"/>
      <c r="T19" s="40" t="s">
        <v>241</v>
      </c>
      <c r="U19" s="90">
        <v>154</v>
      </c>
      <c r="V19" s="90" t="s">
        <v>367</v>
      </c>
      <c r="W19" s="117" t="s">
        <v>367</v>
      </c>
      <c r="X19" s="117" t="s">
        <v>384</v>
      </c>
      <c r="Y19" s="117" t="s">
        <v>537</v>
      </c>
      <c r="Z19" s="40">
        <v>48355002200</v>
      </c>
      <c r="AA19" s="33"/>
      <c r="AB19" s="88">
        <v>0</v>
      </c>
      <c r="AC19" s="88">
        <v>0</v>
      </c>
      <c r="AD19" s="88">
        <v>71</v>
      </c>
      <c r="AE19" s="88">
        <v>26</v>
      </c>
      <c r="AF19"/>
    </row>
    <row r="20" spans="1:37" s="40" customFormat="1" ht="14" customHeight="1" x14ac:dyDescent="0.2">
      <c r="A20" s="40">
        <v>17157</v>
      </c>
      <c r="B20" s="40" t="s">
        <v>160</v>
      </c>
      <c r="C20" s="40" t="s">
        <v>161</v>
      </c>
      <c r="D20" s="40" t="s">
        <v>130</v>
      </c>
      <c r="E20" s="55"/>
      <c r="F20" s="40">
        <v>78009</v>
      </c>
      <c r="G20" s="40" t="s">
        <v>131</v>
      </c>
      <c r="H20" s="40">
        <v>9</v>
      </c>
      <c r="I20" s="40" t="s">
        <v>16</v>
      </c>
      <c r="J20" s="55"/>
      <c r="K20" s="55" t="s">
        <v>174</v>
      </c>
      <c r="L20" s="55"/>
      <c r="M20" s="40" t="s">
        <v>178</v>
      </c>
      <c r="N20" s="40">
        <v>40</v>
      </c>
      <c r="O20" s="40">
        <v>0</v>
      </c>
      <c r="P20" s="40">
        <v>40</v>
      </c>
      <c r="Q20" s="40" t="s">
        <v>10</v>
      </c>
      <c r="R20" s="56">
        <v>240649</v>
      </c>
      <c r="S20" s="55"/>
      <c r="T20" s="40" t="s">
        <v>224</v>
      </c>
      <c r="U20" s="55">
        <v>153</v>
      </c>
      <c r="V20" s="101" t="s">
        <v>367</v>
      </c>
      <c r="W20" s="117" t="s">
        <v>381</v>
      </c>
      <c r="X20" s="117" t="s">
        <v>367</v>
      </c>
      <c r="Y20" s="117" t="s">
        <v>537</v>
      </c>
      <c r="Z20" s="40">
        <v>48325000102</v>
      </c>
      <c r="AA20" s="33"/>
      <c r="AB20" s="40">
        <v>7</v>
      </c>
      <c r="AC20" s="40">
        <v>7</v>
      </c>
      <c r="AD20" s="40">
        <v>83</v>
      </c>
      <c r="AE20" s="40">
        <v>9.3000000000000007</v>
      </c>
      <c r="AF20"/>
    </row>
    <row r="21" spans="1:37" s="40" customFormat="1" ht="14" customHeight="1" x14ac:dyDescent="0.2">
      <c r="A21" s="40">
        <v>17151</v>
      </c>
      <c r="B21" s="40" t="s">
        <v>162</v>
      </c>
      <c r="C21" s="40" t="s">
        <v>226</v>
      </c>
      <c r="D21" s="40" t="s">
        <v>163</v>
      </c>
      <c r="E21" s="89"/>
      <c r="F21" s="40">
        <v>76430</v>
      </c>
      <c r="G21" s="40" t="s">
        <v>164</v>
      </c>
      <c r="H21" s="40">
        <v>2</v>
      </c>
      <c r="I21" s="40" t="s">
        <v>16</v>
      </c>
      <c r="J21" s="89"/>
      <c r="K21" s="89" t="s">
        <v>174</v>
      </c>
      <c r="L21" s="89"/>
      <c r="M21" s="40" t="s">
        <v>178</v>
      </c>
      <c r="N21" s="40">
        <v>40</v>
      </c>
      <c r="O21" s="40">
        <v>0</v>
      </c>
      <c r="P21" s="40">
        <v>40</v>
      </c>
      <c r="Q21" s="40" t="s">
        <v>10</v>
      </c>
      <c r="R21" s="56">
        <v>311796</v>
      </c>
      <c r="S21" s="89"/>
      <c r="T21" s="40" t="s">
        <v>224</v>
      </c>
      <c r="U21" s="89">
        <v>153</v>
      </c>
      <c r="V21" s="108" t="s">
        <v>367</v>
      </c>
      <c r="W21" s="117" t="s">
        <v>367</v>
      </c>
      <c r="X21" s="117" t="s">
        <v>367</v>
      </c>
      <c r="Y21" s="117" t="s">
        <v>537</v>
      </c>
      <c r="Z21" s="57">
        <v>48417950300</v>
      </c>
      <c r="AA21" s="102"/>
      <c r="AB21" s="2">
        <v>7</v>
      </c>
      <c r="AC21" s="2">
        <v>6</v>
      </c>
      <c r="AD21" s="2">
        <v>87</v>
      </c>
      <c r="AE21" s="2">
        <v>17.100000000000001</v>
      </c>
      <c r="AF21" s="57"/>
    </row>
    <row r="22" spans="1:37" s="40" customFormat="1" ht="14" customHeight="1" x14ac:dyDescent="0.2">
      <c r="A22" s="40">
        <v>17148</v>
      </c>
      <c r="B22" s="40" t="s">
        <v>152</v>
      </c>
      <c r="C22" s="40" t="s">
        <v>222</v>
      </c>
      <c r="D22" s="40" t="s">
        <v>153</v>
      </c>
      <c r="E22" s="55"/>
      <c r="F22" s="40">
        <v>75065</v>
      </c>
      <c r="G22" s="40" t="s">
        <v>27</v>
      </c>
      <c r="H22" s="40">
        <v>3</v>
      </c>
      <c r="I22" s="40" t="s">
        <v>8</v>
      </c>
      <c r="J22" s="55"/>
      <c r="K22" s="55" t="s">
        <v>174</v>
      </c>
      <c r="L22" s="55"/>
      <c r="M22" s="40" t="s">
        <v>178</v>
      </c>
      <c r="N22" s="40">
        <v>40</v>
      </c>
      <c r="O22" s="40">
        <v>0</v>
      </c>
      <c r="P22" s="40">
        <v>40</v>
      </c>
      <c r="Q22" s="40" t="s">
        <v>10</v>
      </c>
      <c r="R22" s="56">
        <v>406324</v>
      </c>
      <c r="S22" s="55"/>
      <c r="T22" s="40" t="s">
        <v>223</v>
      </c>
      <c r="U22" s="55">
        <v>153</v>
      </c>
      <c r="V22" s="55" t="s">
        <v>367</v>
      </c>
      <c r="W22" s="117" t="s">
        <v>381</v>
      </c>
      <c r="X22" s="117" t="s">
        <v>384</v>
      </c>
      <c r="Y22" s="117" t="s">
        <v>537</v>
      </c>
      <c r="Z22" s="40">
        <v>48121021403</v>
      </c>
      <c r="AA22" s="33"/>
      <c r="AB22" s="40">
        <v>7</v>
      </c>
      <c r="AC22" s="40">
        <v>4</v>
      </c>
      <c r="AD22" s="40">
        <v>83</v>
      </c>
      <c r="AE22" s="40">
        <v>3.5</v>
      </c>
      <c r="AF22" s="57"/>
    </row>
    <row r="23" spans="1:37" s="40" customFormat="1" ht="14" customHeight="1" x14ac:dyDescent="0.2">
      <c r="A23" s="40">
        <v>17036</v>
      </c>
      <c r="B23" s="40" t="s">
        <v>66</v>
      </c>
      <c r="C23" s="40" t="s">
        <v>242</v>
      </c>
      <c r="D23" s="40" t="s">
        <v>40</v>
      </c>
      <c r="E23" s="55"/>
      <c r="F23" s="40">
        <v>75069</v>
      </c>
      <c r="G23" s="40" t="s">
        <v>22</v>
      </c>
      <c r="H23" s="40">
        <v>3</v>
      </c>
      <c r="I23" s="40" t="s">
        <v>8</v>
      </c>
      <c r="J23" s="55" t="s">
        <v>174</v>
      </c>
      <c r="K23" s="55"/>
      <c r="L23" s="55"/>
      <c r="M23" s="40" t="s">
        <v>176</v>
      </c>
      <c r="N23" s="40">
        <v>136</v>
      </c>
      <c r="O23" s="40">
        <v>0</v>
      </c>
      <c r="P23" s="40">
        <v>136</v>
      </c>
      <c r="Q23" s="40" t="s">
        <v>10</v>
      </c>
      <c r="R23" s="56">
        <v>1500000</v>
      </c>
      <c r="S23" s="55"/>
      <c r="T23" s="40" t="s">
        <v>243</v>
      </c>
      <c r="U23" s="55">
        <v>153</v>
      </c>
      <c r="V23" s="97" t="s">
        <v>367</v>
      </c>
      <c r="W23" s="117" t="s">
        <v>367</v>
      </c>
      <c r="X23" s="117" t="s">
        <v>367</v>
      </c>
      <c r="Y23" s="117" t="s">
        <v>537</v>
      </c>
      <c r="Z23" s="40">
        <v>48085030702</v>
      </c>
      <c r="AA23" s="33"/>
      <c r="AB23" s="37">
        <v>0</v>
      </c>
      <c r="AC23" s="37">
        <v>0</v>
      </c>
      <c r="AD23" s="37">
        <v>79</v>
      </c>
      <c r="AE23" s="37">
        <v>23.7</v>
      </c>
      <c r="AF23" s="37"/>
    </row>
    <row r="24" spans="1:37" s="40" customFormat="1" ht="14" customHeight="1" x14ac:dyDescent="0.2">
      <c r="A24" s="40">
        <v>17334</v>
      </c>
      <c r="B24" s="40" t="s">
        <v>541</v>
      </c>
      <c r="C24" s="40" t="s">
        <v>542</v>
      </c>
      <c r="D24" s="40" t="s">
        <v>69</v>
      </c>
      <c r="E24" s="117"/>
      <c r="F24" s="40">
        <v>79912</v>
      </c>
      <c r="G24" s="40" t="s">
        <v>69</v>
      </c>
      <c r="H24" s="40">
        <v>13</v>
      </c>
      <c r="I24" s="40" t="s">
        <v>8</v>
      </c>
      <c r="J24" s="117" t="s">
        <v>174</v>
      </c>
      <c r="K24" s="117"/>
      <c r="L24" s="117" t="s">
        <v>174</v>
      </c>
      <c r="M24" s="40" t="s">
        <v>176</v>
      </c>
      <c r="N24" s="40">
        <v>141</v>
      </c>
      <c r="O24" s="40">
        <v>5</v>
      </c>
      <c r="P24" s="40">
        <v>146</v>
      </c>
      <c r="Q24" s="40" t="s">
        <v>10</v>
      </c>
      <c r="R24" s="56">
        <v>1500000</v>
      </c>
      <c r="S24" s="117"/>
      <c r="T24" s="40" t="s">
        <v>221</v>
      </c>
      <c r="U24" s="117">
        <v>152</v>
      </c>
      <c r="V24" s="117" t="s">
        <v>393</v>
      </c>
      <c r="W24" s="117" t="s">
        <v>393</v>
      </c>
      <c r="X24" s="117" t="s">
        <v>393</v>
      </c>
      <c r="Y24" s="117"/>
      <c r="Z24" s="40">
        <v>48141010215</v>
      </c>
      <c r="AA24" s="33"/>
      <c r="AB24" s="40">
        <v>7</v>
      </c>
      <c r="AC24" s="40">
        <v>7</v>
      </c>
      <c r="AD24" s="40">
        <v>80</v>
      </c>
      <c r="AE24" s="40">
        <v>6.1</v>
      </c>
      <c r="AI24" s="40">
        <v>80</v>
      </c>
      <c r="AJ24" s="40">
        <v>6.1</v>
      </c>
      <c r="AK24" s="57"/>
    </row>
    <row r="25" spans="1:37" s="40" customFormat="1" ht="14" customHeight="1" x14ac:dyDescent="0.2">
      <c r="A25" s="100">
        <v>17091</v>
      </c>
      <c r="B25" s="40" t="s">
        <v>169</v>
      </c>
      <c r="C25" s="40" t="s">
        <v>234</v>
      </c>
      <c r="D25" s="40" t="s">
        <v>170</v>
      </c>
      <c r="E25" s="55"/>
      <c r="F25" s="40">
        <v>76033</v>
      </c>
      <c r="G25" s="40" t="s">
        <v>17</v>
      </c>
      <c r="H25" s="40">
        <v>3</v>
      </c>
      <c r="I25" s="40" t="s">
        <v>8</v>
      </c>
      <c r="J25" s="55" t="s">
        <v>174</v>
      </c>
      <c r="K25" s="55"/>
      <c r="L25" s="55"/>
      <c r="M25" s="40" t="s">
        <v>178</v>
      </c>
      <c r="N25" s="40">
        <v>48</v>
      </c>
      <c r="O25" s="40">
        <v>1</v>
      </c>
      <c r="P25" s="40">
        <v>49</v>
      </c>
      <c r="Q25" s="40" t="s">
        <v>14</v>
      </c>
      <c r="R25" s="56">
        <v>474657</v>
      </c>
      <c r="S25" s="55"/>
      <c r="T25" s="40" t="s">
        <v>235</v>
      </c>
      <c r="U25" s="55">
        <v>152</v>
      </c>
      <c r="V25" s="55" t="s">
        <v>367</v>
      </c>
      <c r="W25" s="117" t="s">
        <v>367</v>
      </c>
      <c r="X25" s="117" t="s">
        <v>367</v>
      </c>
      <c r="Y25" s="117" t="s">
        <v>537</v>
      </c>
      <c r="Z25" s="98">
        <v>48251131100</v>
      </c>
      <c r="AA25" s="33"/>
      <c r="AB25" s="98">
        <v>7</v>
      </c>
      <c r="AC25" s="40">
        <v>3</v>
      </c>
      <c r="AD25" s="40">
        <v>68</v>
      </c>
      <c r="AE25" s="99">
        <v>7.8</v>
      </c>
      <c r="AF25"/>
    </row>
    <row r="26" spans="1:37" s="40" customFormat="1" ht="14" customHeight="1" x14ac:dyDescent="0.2">
      <c r="A26" s="40">
        <v>17324</v>
      </c>
      <c r="B26" s="40" t="s">
        <v>236</v>
      </c>
      <c r="C26" s="40" t="s">
        <v>237</v>
      </c>
      <c r="D26" s="40" t="s">
        <v>86</v>
      </c>
      <c r="E26" s="89"/>
      <c r="F26" s="40">
        <v>78732</v>
      </c>
      <c r="G26" s="40" t="s">
        <v>87</v>
      </c>
      <c r="H26" s="40">
        <v>10</v>
      </c>
      <c r="I26" s="40" t="s">
        <v>16</v>
      </c>
      <c r="J26" s="89"/>
      <c r="K26" s="89" t="s">
        <v>174</v>
      </c>
      <c r="L26" s="89"/>
      <c r="M26" s="40" t="s">
        <v>178</v>
      </c>
      <c r="N26" s="40">
        <v>24</v>
      </c>
      <c r="O26" s="40">
        <v>0</v>
      </c>
      <c r="P26" s="40">
        <v>24</v>
      </c>
      <c r="Q26" s="40" t="s">
        <v>14</v>
      </c>
      <c r="R26" s="56">
        <v>237078</v>
      </c>
      <c r="S26" s="89"/>
      <c r="T26" s="40" t="s">
        <v>231</v>
      </c>
      <c r="U26" s="89">
        <v>152</v>
      </c>
      <c r="V26" s="103" t="s">
        <v>367</v>
      </c>
      <c r="W26" s="117" t="s">
        <v>367</v>
      </c>
      <c r="X26" s="117" t="s">
        <v>367</v>
      </c>
      <c r="Y26" s="117" t="s">
        <v>537</v>
      </c>
      <c r="Z26" s="98">
        <v>48249950100</v>
      </c>
      <c r="AA26" s="33"/>
      <c r="AB26" s="40">
        <v>7</v>
      </c>
      <c r="AC26" s="37">
        <v>2</v>
      </c>
      <c r="AD26" s="37">
        <v>73</v>
      </c>
      <c r="AE26" s="37">
        <v>14.8</v>
      </c>
      <c r="AF26" s="37"/>
    </row>
    <row r="27" spans="1:37" s="40" customFormat="1" ht="14" customHeight="1" x14ac:dyDescent="0.2">
      <c r="A27" s="40">
        <v>17161</v>
      </c>
      <c r="B27" s="40" t="s">
        <v>154</v>
      </c>
      <c r="C27" s="40" t="s">
        <v>155</v>
      </c>
      <c r="D27" s="40" t="s">
        <v>36</v>
      </c>
      <c r="E27" s="55"/>
      <c r="F27" s="40">
        <v>78681</v>
      </c>
      <c r="G27" s="40" t="s">
        <v>35</v>
      </c>
      <c r="H27" s="40">
        <v>7</v>
      </c>
      <c r="I27" s="40" t="s">
        <v>8</v>
      </c>
      <c r="J27" s="55"/>
      <c r="K27" s="55" t="s">
        <v>174</v>
      </c>
      <c r="L27" s="55"/>
      <c r="M27" s="40" t="s">
        <v>178</v>
      </c>
      <c r="N27" s="40">
        <v>24</v>
      </c>
      <c r="O27" s="40">
        <v>0</v>
      </c>
      <c r="P27" s="40">
        <v>24</v>
      </c>
      <c r="Q27" s="40" t="s">
        <v>10</v>
      </c>
      <c r="R27" s="56">
        <v>196270</v>
      </c>
      <c r="S27" s="55"/>
      <c r="T27" s="40" t="s">
        <v>224</v>
      </c>
      <c r="U27" s="55">
        <v>151</v>
      </c>
      <c r="V27" s="103" t="s">
        <v>367</v>
      </c>
      <c r="W27" s="117" t="s">
        <v>381</v>
      </c>
      <c r="X27" s="117" t="s">
        <v>367</v>
      </c>
      <c r="Y27" s="117" t="s">
        <v>537</v>
      </c>
      <c r="Z27" s="40">
        <v>48491020503</v>
      </c>
      <c r="AA27" s="33"/>
      <c r="AB27" s="40">
        <v>7</v>
      </c>
      <c r="AC27" s="37">
        <v>6</v>
      </c>
      <c r="AD27" s="37">
        <v>87</v>
      </c>
      <c r="AE27" s="37">
        <v>6.5</v>
      </c>
      <c r="AF27" s="37"/>
    </row>
    <row r="28" spans="1:37" s="40" customFormat="1" ht="14" customHeight="1" x14ac:dyDescent="0.2">
      <c r="A28" s="40">
        <v>17338</v>
      </c>
      <c r="B28" s="40" t="s">
        <v>227</v>
      </c>
      <c r="C28" s="40" t="s">
        <v>228</v>
      </c>
      <c r="D28" s="40" t="s">
        <v>42</v>
      </c>
      <c r="E28" s="55"/>
      <c r="F28" s="40">
        <v>75791</v>
      </c>
      <c r="G28" s="40" t="s">
        <v>43</v>
      </c>
      <c r="H28" s="40">
        <v>4</v>
      </c>
      <c r="I28" s="40" t="s">
        <v>16</v>
      </c>
      <c r="J28" s="55"/>
      <c r="K28" s="55" t="s">
        <v>174</v>
      </c>
      <c r="L28" s="55"/>
      <c r="M28" s="40" t="s">
        <v>178</v>
      </c>
      <c r="N28" s="40">
        <v>31</v>
      </c>
      <c r="O28" s="40">
        <v>1</v>
      </c>
      <c r="P28" s="40">
        <v>32</v>
      </c>
      <c r="Q28" s="40" t="s">
        <v>10</v>
      </c>
      <c r="R28" s="56">
        <v>313333</v>
      </c>
      <c r="S28" s="55"/>
      <c r="T28" s="40" t="s">
        <v>229</v>
      </c>
      <c r="U28" s="55">
        <v>151</v>
      </c>
      <c r="V28" s="55" t="s">
        <v>367</v>
      </c>
      <c r="W28" s="117" t="s">
        <v>367</v>
      </c>
      <c r="X28" s="117" t="s">
        <v>367</v>
      </c>
      <c r="Y28" s="117" t="s">
        <v>537</v>
      </c>
      <c r="Z28" s="40">
        <v>48423002009</v>
      </c>
      <c r="AA28" s="33"/>
      <c r="AB28" s="40">
        <v>7</v>
      </c>
      <c r="AC28" s="40">
        <v>6</v>
      </c>
      <c r="AD28" s="40">
        <v>87</v>
      </c>
      <c r="AE28" s="40">
        <v>8.8000000000000007</v>
      </c>
      <c r="AF28"/>
    </row>
    <row r="29" spans="1:37" s="40" customFormat="1" ht="14" customHeight="1" x14ac:dyDescent="0.2">
      <c r="A29" s="40">
        <v>17341</v>
      </c>
      <c r="B29" s="40" t="s">
        <v>230</v>
      </c>
      <c r="C29" s="40" t="s">
        <v>228</v>
      </c>
      <c r="D29" s="40" t="s">
        <v>42</v>
      </c>
      <c r="E29" s="55"/>
      <c r="F29" s="40">
        <v>75791</v>
      </c>
      <c r="G29" s="40" t="s">
        <v>43</v>
      </c>
      <c r="H29" s="40">
        <v>4</v>
      </c>
      <c r="I29" s="40" t="s">
        <v>16</v>
      </c>
      <c r="J29" s="55"/>
      <c r="K29" s="55" t="s">
        <v>174</v>
      </c>
      <c r="L29" s="55"/>
      <c r="M29" s="40" t="s">
        <v>178</v>
      </c>
      <c r="N29" s="40">
        <v>32</v>
      </c>
      <c r="O29" s="40">
        <v>0</v>
      </c>
      <c r="P29" s="40">
        <v>32</v>
      </c>
      <c r="Q29" s="40" t="s">
        <v>10</v>
      </c>
      <c r="R29" s="56">
        <v>283575</v>
      </c>
      <c r="S29" s="55"/>
      <c r="T29" s="40" t="s">
        <v>231</v>
      </c>
      <c r="U29" s="55">
        <v>151</v>
      </c>
      <c r="V29" s="55" t="s">
        <v>367</v>
      </c>
      <c r="W29" s="117" t="s">
        <v>367</v>
      </c>
      <c r="X29" s="117" t="s">
        <v>367</v>
      </c>
      <c r="Y29" s="117" t="s">
        <v>537</v>
      </c>
      <c r="Z29" s="40">
        <v>48423002009</v>
      </c>
      <c r="AA29" s="33"/>
      <c r="AB29" s="40">
        <v>7</v>
      </c>
      <c r="AC29" s="40">
        <v>6</v>
      </c>
      <c r="AD29" s="40">
        <v>87</v>
      </c>
      <c r="AE29" s="40">
        <v>8.8000000000000007</v>
      </c>
      <c r="AF29"/>
    </row>
    <row r="30" spans="1:37" s="40" customFormat="1" ht="14" customHeight="1" x14ac:dyDescent="0.2">
      <c r="A30" s="40">
        <v>17342</v>
      </c>
      <c r="B30" s="40" t="s">
        <v>232</v>
      </c>
      <c r="C30" s="40" t="s">
        <v>228</v>
      </c>
      <c r="D30" s="40" t="s">
        <v>42</v>
      </c>
      <c r="E30" s="55"/>
      <c r="F30" s="40">
        <v>75791</v>
      </c>
      <c r="G30" s="40" t="s">
        <v>43</v>
      </c>
      <c r="H30" s="40">
        <v>4</v>
      </c>
      <c r="I30" s="40" t="s">
        <v>16</v>
      </c>
      <c r="J30" s="55"/>
      <c r="K30" s="55" t="s">
        <v>174</v>
      </c>
      <c r="L30" s="55"/>
      <c r="M30" s="40" t="s">
        <v>178</v>
      </c>
      <c r="N30" s="40">
        <v>32</v>
      </c>
      <c r="O30" s="40">
        <v>0</v>
      </c>
      <c r="P30" s="40">
        <v>32</v>
      </c>
      <c r="Q30" s="40" t="s">
        <v>10</v>
      </c>
      <c r="R30" s="56">
        <v>278200</v>
      </c>
      <c r="S30" s="55"/>
      <c r="T30" s="40" t="s">
        <v>231</v>
      </c>
      <c r="U30" s="55">
        <v>151</v>
      </c>
      <c r="V30" s="55" t="s">
        <v>367</v>
      </c>
      <c r="W30" s="117" t="s">
        <v>367</v>
      </c>
      <c r="X30" s="117" t="s">
        <v>367</v>
      </c>
      <c r="Y30" s="117" t="s">
        <v>537</v>
      </c>
      <c r="Z30" s="40">
        <v>48423002009</v>
      </c>
      <c r="AA30" s="33"/>
      <c r="AB30" s="40">
        <v>7</v>
      </c>
      <c r="AC30" s="40">
        <v>6</v>
      </c>
      <c r="AD30" s="40">
        <v>87</v>
      </c>
      <c r="AE30" s="40">
        <v>8.8000000000000007</v>
      </c>
      <c r="AF30"/>
    </row>
    <row r="31" spans="1:37" s="40" customFormat="1" ht="14" customHeight="1" x14ac:dyDescent="0.2">
      <c r="A31" s="40">
        <v>17383</v>
      </c>
      <c r="B31" s="40" t="s">
        <v>61</v>
      </c>
      <c r="C31" s="40" t="s">
        <v>62</v>
      </c>
      <c r="D31" s="40" t="s">
        <v>63</v>
      </c>
      <c r="E31" s="55"/>
      <c r="F31" s="40">
        <v>76657</v>
      </c>
      <c r="G31" s="40" t="s">
        <v>64</v>
      </c>
      <c r="H31" s="40">
        <v>8</v>
      </c>
      <c r="I31" s="40" t="s">
        <v>16</v>
      </c>
      <c r="J31" s="55" t="s">
        <v>174</v>
      </c>
      <c r="K31" s="55" t="s">
        <v>174</v>
      </c>
      <c r="L31" s="55"/>
      <c r="M31" s="40" t="s">
        <v>178</v>
      </c>
      <c r="N31" s="40">
        <v>36</v>
      </c>
      <c r="O31" s="40">
        <v>0</v>
      </c>
      <c r="P31" s="40">
        <v>36</v>
      </c>
      <c r="Q31" s="40" t="s">
        <v>14</v>
      </c>
      <c r="R31" s="56">
        <v>296223</v>
      </c>
      <c r="S31" s="55"/>
      <c r="T31" s="40" t="s">
        <v>225</v>
      </c>
      <c r="U31" s="55">
        <v>151</v>
      </c>
      <c r="V31" s="90" t="s">
        <v>367</v>
      </c>
      <c r="W31" s="117" t="s">
        <v>367</v>
      </c>
      <c r="X31" s="117" t="s">
        <v>367</v>
      </c>
      <c r="Y31" s="117" t="s">
        <v>537</v>
      </c>
      <c r="Z31" s="40">
        <v>48309003900</v>
      </c>
      <c r="AA31" s="33"/>
      <c r="AB31" s="40">
        <v>7</v>
      </c>
      <c r="AC31" s="40">
        <v>6</v>
      </c>
      <c r="AD31" s="40">
        <v>77</v>
      </c>
      <c r="AE31" s="40">
        <v>14.8</v>
      </c>
      <c r="AF31"/>
    </row>
    <row r="32" spans="1:37" s="40" customFormat="1" ht="14" customHeight="1" x14ac:dyDescent="0.2">
      <c r="A32" s="40">
        <v>17159</v>
      </c>
      <c r="B32" s="40" t="s">
        <v>156</v>
      </c>
      <c r="C32" s="40" t="s">
        <v>238</v>
      </c>
      <c r="D32" s="40" t="s">
        <v>37</v>
      </c>
      <c r="E32" s="55"/>
      <c r="F32" s="40">
        <v>78660</v>
      </c>
      <c r="G32" s="40" t="s">
        <v>38</v>
      </c>
      <c r="H32" s="40">
        <v>7</v>
      </c>
      <c r="I32" s="40" t="s">
        <v>8</v>
      </c>
      <c r="J32" s="55"/>
      <c r="K32" s="55" t="s">
        <v>174</v>
      </c>
      <c r="L32" s="55"/>
      <c r="M32" s="40" t="s">
        <v>178</v>
      </c>
      <c r="N32" s="40">
        <v>20</v>
      </c>
      <c r="O32" s="40">
        <v>0</v>
      </c>
      <c r="P32" s="40">
        <v>20</v>
      </c>
      <c r="Q32" s="40" t="s">
        <v>10</v>
      </c>
      <c r="R32" s="56">
        <v>146265</v>
      </c>
      <c r="S32" s="55"/>
      <c r="T32" s="40" t="s">
        <v>224</v>
      </c>
      <c r="U32" s="55">
        <v>149</v>
      </c>
      <c r="V32" s="103" t="s">
        <v>367</v>
      </c>
      <c r="W32" s="117" t="s">
        <v>381</v>
      </c>
      <c r="X32" s="117" t="s">
        <v>367</v>
      </c>
      <c r="Y32" s="117" t="s">
        <v>537</v>
      </c>
      <c r="Z32" s="40">
        <v>48453001862</v>
      </c>
      <c r="AA32" s="33"/>
      <c r="AB32" s="40">
        <v>7</v>
      </c>
      <c r="AC32" s="37">
        <v>4</v>
      </c>
      <c r="AD32" s="37">
        <v>80</v>
      </c>
      <c r="AE32" s="37">
        <v>11.1</v>
      </c>
      <c r="AF32" s="37"/>
    </row>
    <row r="33" spans="1:168" s="40" customFormat="1" ht="14" customHeight="1" x14ac:dyDescent="0.2">
      <c r="A33" s="40">
        <v>17708</v>
      </c>
      <c r="B33" s="40" t="s">
        <v>28</v>
      </c>
      <c r="C33" s="40" t="s">
        <v>29</v>
      </c>
      <c r="D33" s="40" t="s">
        <v>30</v>
      </c>
      <c r="E33" s="55"/>
      <c r="F33" s="40">
        <v>77535</v>
      </c>
      <c r="G33" s="40" t="s">
        <v>31</v>
      </c>
      <c r="H33" s="40">
        <v>6</v>
      </c>
      <c r="I33" s="40" t="s">
        <v>16</v>
      </c>
      <c r="J33" s="55"/>
      <c r="K33" s="55" t="s">
        <v>174</v>
      </c>
      <c r="L33" s="55"/>
      <c r="M33" s="40" t="s">
        <v>178</v>
      </c>
      <c r="N33" s="40">
        <v>79</v>
      </c>
      <c r="O33" s="40">
        <v>1</v>
      </c>
      <c r="P33" s="40">
        <v>80</v>
      </c>
      <c r="Q33" s="40" t="s">
        <v>10</v>
      </c>
      <c r="R33" s="56">
        <v>739274</v>
      </c>
      <c r="S33" s="55"/>
      <c r="T33" s="40" t="s">
        <v>233</v>
      </c>
      <c r="U33" s="55">
        <v>148</v>
      </c>
      <c r="V33" s="97" t="s">
        <v>367</v>
      </c>
      <c r="W33" s="117" t="s">
        <v>367</v>
      </c>
      <c r="X33" s="117" t="s">
        <v>384</v>
      </c>
      <c r="Y33" s="117" t="s">
        <v>537</v>
      </c>
      <c r="Z33" s="40">
        <v>48291700800</v>
      </c>
      <c r="AA33" s="33"/>
      <c r="AB33" s="37">
        <v>7</v>
      </c>
      <c r="AC33" s="37">
        <v>6</v>
      </c>
      <c r="AD33" s="37">
        <v>75</v>
      </c>
      <c r="AE33" s="37">
        <v>12.3</v>
      </c>
      <c r="AF33" s="37"/>
    </row>
    <row r="34" spans="1:168" s="40" customFormat="1" ht="14" customHeight="1" x14ac:dyDescent="0.2">
      <c r="A34" s="40">
        <v>17384</v>
      </c>
      <c r="B34" s="40" t="s">
        <v>56</v>
      </c>
      <c r="C34" s="40" t="s">
        <v>57</v>
      </c>
      <c r="D34" s="40" t="s">
        <v>58</v>
      </c>
      <c r="E34" s="55"/>
      <c r="F34" s="40">
        <v>76009</v>
      </c>
      <c r="G34" s="40" t="s">
        <v>17</v>
      </c>
      <c r="H34" s="40">
        <v>3</v>
      </c>
      <c r="I34" s="40" t="s">
        <v>16</v>
      </c>
      <c r="J34" s="55" t="s">
        <v>174</v>
      </c>
      <c r="K34" s="55" t="s">
        <v>174</v>
      </c>
      <c r="L34" s="55"/>
      <c r="M34" s="40" t="s">
        <v>178</v>
      </c>
      <c r="N34" s="40">
        <v>24</v>
      </c>
      <c r="O34" s="40">
        <v>0</v>
      </c>
      <c r="P34" s="40">
        <v>24</v>
      </c>
      <c r="Q34" s="40" t="s">
        <v>14</v>
      </c>
      <c r="R34" s="56">
        <v>206877</v>
      </c>
      <c r="S34" s="55"/>
      <c r="T34" s="40" t="s">
        <v>225</v>
      </c>
      <c r="U34" s="55">
        <v>147</v>
      </c>
      <c r="V34" s="97" t="s">
        <v>367</v>
      </c>
      <c r="W34" s="117" t="s">
        <v>367</v>
      </c>
      <c r="X34" s="117" t="s">
        <v>367</v>
      </c>
      <c r="Y34" s="117" t="s">
        <v>537</v>
      </c>
      <c r="Z34" s="40">
        <v>48251130410</v>
      </c>
      <c r="AA34" s="33"/>
      <c r="AB34" s="40">
        <v>7</v>
      </c>
      <c r="AC34" s="37">
        <v>5</v>
      </c>
      <c r="AD34" s="37">
        <v>0</v>
      </c>
      <c r="AE34" s="37">
        <v>12.5</v>
      </c>
      <c r="AF34" s="37"/>
    </row>
    <row r="35" spans="1:168" s="40" customFormat="1" ht="14" customHeight="1" x14ac:dyDescent="0.2">
      <c r="A35" s="40">
        <v>17146</v>
      </c>
      <c r="B35" s="40" t="s">
        <v>385</v>
      </c>
      <c r="C35" s="40" t="s">
        <v>386</v>
      </c>
      <c r="D35" s="40" t="s">
        <v>387</v>
      </c>
      <c r="E35" s="117"/>
      <c r="F35" s="40">
        <v>77515</v>
      </c>
      <c r="G35" s="40" t="s">
        <v>388</v>
      </c>
      <c r="H35" s="40">
        <v>6</v>
      </c>
      <c r="I35" s="40" t="s">
        <v>16</v>
      </c>
      <c r="J35" s="117"/>
      <c r="K35" s="117" t="s">
        <v>174</v>
      </c>
      <c r="L35" s="117"/>
      <c r="M35" s="40" t="s">
        <v>178</v>
      </c>
      <c r="N35" s="40">
        <v>48</v>
      </c>
      <c r="O35" s="40">
        <v>0</v>
      </c>
      <c r="P35" s="40">
        <v>48</v>
      </c>
      <c r="Q35" s="40" t="s">
        <v>14</v>
      </c>
      <c r="R35" s="56">
        <v>370637</v>
      </c>
      <c r="S35" s="117"/>
      <c r="T35" s="40" t="s">
        <v>389</v>
      </c>
      <c r="U35" s="117">
        <v>146</v>
      </c>
      <c r="V35" s="117" t="s">
        <v>367</v>
      </c>
      <c r="W35" s="117" t="s">
        <v>393</v>
      </c>
      <c r="X35" s="117" t="s">
        <v>384</v>
      </c>
      <c r="Z35" s="40">
        <v>48039662200</v>
      </c>
      <c r="AA35" s="33"/>
      <c r="AB35" s="98">
        <v>7</v>
      </c>
      <c r="AC35" s="40">
        <v>6</v>
      </c>
      <c r="AD35" s="40">
        <v>77</v>
      </c>
      <c r="AE35" s="99">
        <v>8.8000000000000007</v>
      </c>
      <c r="AF35"/>
    </row>
    <row r="36" spans="1:168" s="40" customFormat="1" ht="14" customHeight="1" x14ac:dyDescent="0.2">
      <c r="A36" s="40">
        <v>17138</v>
      </c>
      <c r="B36" s="40" t="s">
        <v>390</v>
      </c>
      <c r="C36" s="40" t="s">
        <v>391</v>
      </c>
      <c r="D36" s="40" t="s">
        <v>5</v>
      </c>
      <c r="E36" s="117"/>
      <c r="F36" s="40">
        <v>75224</v>
      </c>
      <c r="G36" s="40" t="s">
        <v>5</v>
      </c>
      <c r="H36" s="40">
        <v>3</v>
      </c>
      <c r="I36" s="40" t="s">
        <v>8</v>
      </c>
      <c r="J36" s="117" t="s">
        <v>174</v>
      </c>
      <c r="K36" s="117"/>
      <c r="L36" s="117" t="s">
        <v>174</v>
      </c>
      <c r="M36" s="40" t="s">
        <v>176</v>
      </c>
      <c r="N36" s="40">
        <v>110</v>
      </c>
      <c r="O36" s="40">
        <v>1</v>
      </c>
      <c r="P36" s="40">
        <v>111</v>
      </c>
      <c r="Q36" s="40" t="s">
        <v>6</v>
      </c>
      <c r="R36" s="56">
        <v>1500000</v>
      </c>
      <c r="S36" s="117"/>
      <c r="T36" s="40" t="s">
        <v>392</v>
      </c>
      <c r="U36" s="117">
        <v>137</v>
      </c>
      <c r="V36" s="117" t="s">
        <v>367</v>
      </c>
      <c r="W36" s="117" t="s">
        <v>393</v>
      </c>
      <c r="X36" s="117" t="s">
        <v>393</v>
      </c>
      <c r="Z36" s="98">
        <v>48113006200</v>
      </c>
      <c r="AA36" s="33"/>
      <c r="AB36" s="40">
        <v>0</v>
      </c>
      <c r="AC36" s="37">
        <v>0</v>
      </c>
      <c r="AD36" s="37">
        <v>67</v>
      </c>
      <c r="AE36" s="37">
        <v>31.6</v>
      </c>
      <c r="AF36" s="37"/>
      <c r="AG36" s="37"/>
    </row>
    <row r="37" spans="1:168" s="13" customFormat="1" ht="14" x14ac:dyDescent="0.2">
      <c r="A37" s="59" t="s">
        <v>180</v>
      </c>
      <c r="B37" s="60"/>
      <c r="C37" s="11">
        <v>10088896</v>
      </c>
      <c r="D37" s="36"/>
      <c r="E37" s="30"/>
      <c r="F37" s="36"/>
      <c r="G37" s="36"/>
      <c r="H37" s="36"/>
      <c r="I37" s="36"/>
      <c r="J37" s="30"/>
      <c r="K37" s="24"/>
      <c r="L37" s="30"/>
      <c r="M37" s="30"/>
      <c r="N37" s="36"/>
      <c r="O37" s="36"/>
      <c r="P37" s="36"/>
      <c r="Q37" s="61" t="s">
        <v>181</v>
      </c>
      <c r="R37" s="62">
        <f>SUM(R16:R36)</f>
        <v>13471192</v>
      </c>
      <c r="S37" s="21"/>
      <c r="U37" s="30"/>
      <c r="V37" s="30"/>
      <c r="W37" s="30"/>
      <c r="X37" s="30"/>
      <c r="Y37" s="30"/>
      <c r="Z37" s="36"/>
      <c r="AA37" s="36"/>
      <c r="AF37" s="63"/>
    </row>
    <row r="38" spans="1:168" s="13" customFormat="1" ht="14" x14ac:dyDescent="0.2">
      <c r="A38" s="64"/>
      <c r="B38" s="65" t="s">
        <v>182</v>
      </c>
      <c r="C38" s="11">
        <v>3507389</v>
      </c>
      <c r="D38" s="36"/>
      <c r="E38" s="30"/>
      <c r="F38" s="36"/>
      <c r="G38" s="36"/>
      <c r="H38" s="36"/>
      <c r="I38" s="36"/>
      <c r="J38" s="30"/>
      <c r="K38" s="24"/>
      <c r="L38" s="30"/>
      <c r="M38" s="30"/>
      <c r="N38" s="36"/>
      <c r="O38" s="36"/>
      <c r="P38" s="36"/>
      <c r="Q38" s="36"/>
      <c r="R38" s="66"/>
      <c r="S38" s="21"/>
      <c r="U38" s="30"/>
      <c r="V38" s="30"/>
      <c r="W38" s="30"/>
      <c r="X38" s="30"/>
      <c r="Y38" s="30"/>
      <c r="Z38" s="36"/>
      <c r="AA38" s="36"/>
      <c r="AF38" s="63"/>
    </row>
    <row r="39" spans="1:168" s="13" customFormat="1" ht="7.5" customHeight="1" x14ac:dyDescent="0.2">
      <c r="A39" s="64"/>
      <c r="B39" s="65"/>
      <c r="C39" s="11"/>
      <c r="D39" s="36"/>
      <c r="E39" s="30"/>
      <c r="F39" s="36"/>
      <c r="G39" s="36"/>
      <c r="H39" s="36"/>
      <c r="I39" s="36"/>
      <c r="J39" s="30"/>
      <c r="K39" s="24"/>
      <c r="L39" s="30"/>
      <c r="M39" s="30"/>
      <c r="N39" s="36"/>
      <c r="O39" s="36"/>
      <c r="P39" s="36"/>
      <c r="Q39" s="36"/>
      <c r="R39" s="66"/>
      <c r="S39" s="21"/>
      <c r="U39" s="30"/>
      <c r="V39" s="30"/>
      <c r="W39" s="30"/>
      <c r="X39" s="30"/>
      <c r="Y39" s="30"/>
      <c r="Z39" s="36"/>
      <c r="AA39" s="36"/>
      <c r="AF39" s="63"/>
    </row>
    <row r="40" spans="1:168" s="13" customFormat="1" ht="14" customHeight="1" x14ac:dyDescent="0.2">
      <c r="A40" s="67" t="s">
        <v>184</v>
      </c>
      <c r="E40" s="21"/>
      <c r="F40" s="21"/>
      <c r="G40" s="14"/>
      <c r="H40" s="21"/>
      <c r="I40" s="21"/>
      <c r="J40" s="21"/>
      <c r="K40" s="21"/>
      <c r="L40" s="21"/>
      <c r="M40" s="21"/>
      <c r="N40" s="21"/>
      <c r="O40" s="21"/>
      <c r="P40" s="21"/>
      <c r="R40" s="15"/>
      <c r="S40" s="21"/>
      <c r="U40" s="16"/>
      <c r="V40" s="16"/>
      <c r="W40" s="16"/>
      <c r="X40" s="16"/>
      <c r="Y40" s="16"/>
      <c r="AF40" s="63"/>
    </row>
    <row r="41" spans="1:168" s="37" customFormat="1" ht="14" customHeight="1" x14ac:dyDescent="0.2">
      <c r="A41" s="37">
        <v>17107</v>
      </c>
      <c r="B41" s="37" t="s">
        <v>147</v>
      </c>
      <c r="C41" s="37" t="s">
        <v>148</v>
      </c>
      <c r="D41" s="37" t="s">
        <v>118</v>
      </c>
      <c r="E41" s="55"/>
      <c r="F41" s="37">
        <v>79382</v>
      </c>
      <c r="G41" s="37" t="s">
        <v>96</v>
      </c>
      <c r="H41" s="37">
        <v>1</v>
      </c>
      <c r="I41" s="37" t="s">
        <v>16</v>
      </c>
      <c r="J41" s="55"/>
      <c r="K41" s="55"/>
      <c r="L41" s="55"/>
      <c r="M41" s="37" t="s">
        <v>176</v>
      </c>
      <c r="N41" s="37">
        <v>41</v>
      </c>
      <c r="O41" s="37">
        <v>8</v>
      </c>
      <c r="P41" s="37">
        <v>49</v>
      </c>
      <c r="Q41" s="37" t="s">
        <v>6</v>
      </c>
      <c r="R41" s="68">
        <v>664709</v>
      </c>
      <c r="S41" s="55" t="s">
        <v>174</v>
      </c>
      <c r="T41" s="37" t="s">
        <v>244</v>
      </c>
      <c r="U41" s="55">
        <v>152</v>
      </c>
      <c r="V41" s="55" t="s">
        <v>367</v>
      </c>
      <c r="W41" s="117" t="s">
        <v>367</v>
      </c>
      <c r="X41" s="117" t="s">
        <v>384</v>
      </c>
      <c r="Y41" s="54" t="s">
        <v>537</v>
      </c>
      <c r="Z41" s="37">
        <v>48303010404</v>
      </c>
      <c r="AA41" s="37" t="s">
        <v>332</v>
      </c>
      <c r="AB41" s="2">
        <v>7</v>
      </c>
      <c r="AC41" s="2">
        <v>6</v>
      </c>
      <c r="AD41" s="2">
        <v>84</v>
      </c>
      <c r="AE41" s="2">
        <v>14.6</v>
      </c>
      <c r="AF41"/>
      <c r="AG41" s="13"/>
      <c r="AH41" s="13"/>
      <c r="AI41" s="13"/>
      <c r="AJ41" s="13"/>
      <c r="AK41" s="13"/>
      <c r="AL41" s="13"/>
      <c r="AM41" s="13"/>
      <c r="AN41" s="13"/>
      <c r="AO41" s="13"/>
      <c r="AP41" s="13"/>
      <c r="AQ41" s="13"/>
      <c r="AR41" s="13"/>
      <c r="AS41" s="13"/>
      <c r="AT41" s="13"/>
      <c r="AU41" s="13"/>
      <c r="AV41" s="13"/>
      <c r="AW41" s="13"/>
      <c r="AX41" s="13"/>
      <c r="AY41" s="13"/>
      <c r="AZ41" s="13"/>
      <c r="BA41" s="13"/>
      <c r="BB41" s="13"/>
      <c r="BC41" s="13"/>
      <c r="BD41" s="13"/>
      <c r="BE41" s="13"/>
      <c r="BF41" s="13"/>
      <c r="BG41" s="13"/>
      <c r="BH41" s="13"/>
      <c r="BI41" s="13"/>
      <c r="BJ41" s="13"/>
      <c r="BK41" s="13"/>
      <c r="BL41" s="13"/>
      <c r="BM41" s="13"/>
      <c r="BN41" s="13"/>
      <c r="BO41" s="13"/>
      <c r="BP41" s="13"/>
      <c r="BQ41" s="13"/>
      <c r="BR41" s="13"/>
      <c r="BS41" s="13"/>
      <c r="BT41" s="13"/>
      <c r="BU41" s="13"/>
      <c r="BV41" s="13"/>
      <c r="BW41" s="13"/>
      <c r="BX41" s="13"/>
      <c r="BY41" s="13"/>
      <c r="BZ41" s="13"/>
      <c r="CA41" s="13"/>
      <c r="CB41" s="13"/>
      <c r="CC41" s="13"/>
      <c r="CD41" s="13"/>
      <c r="CE41" s="13"/>
      <c r="CF41" s="13"/>
      <c r="CG41" s="13"/>
      <c r="CH41" s="13"/>
      <c r="CI41" s="13"/>
      <c r="CJ41" s="13"/>
      <c r="CK41" s="13"/>
      <c r="CL41" s="13"/>
      <c r="CM41" s="13"/>
      <c r="CN41" s="13"/>
      <c r="CO41" s="13"/>
      <c r="CP41" s="13"/>
      <c r="CQ41" s="13"/>
      <c r="CR41" s="13"/>
      <c r="CS41" s="13"/>
      <c r="CT41" s="13"/>
      <c r="CU41" s="13"/>
      <c r="CV41" s="13"/>
      <c r="CW41" s="13"/>
      <c r="CX41" s="13"/>
      <c r="CY41" s="13"/>
      <c r="CZ41" s="13"/>
      <c r="DA41" s="13"/>
      <c r="DB41" s="13"/>
      <c r="DC41" s="13"/>
      <c r="DD41" s="13"/>
      <c r="DE41" s="13"/>
      <c r="DF41" s="13"/>
      <c r="DG41" s="13"/>
      <c r="DH41" s="13"/>
      <c r="DI41" s="13"/>
      <c r="DJ41" s="13"/>
      <c r="DK41" s="13"/>
      <c r="DL41" s="13"/>
      <c r="DM41" s="13"/>
      <c r="DN41" s="13"/>
      <c r="DO41" s="13"/>
      <c r="DP41" s="13"/>
      <c r="DQ41" s="13"/>
      <c r="DR41" s="13"/>
      <c r="DS41" s="13"/>
      <c r="DT41" s="13"/>
      <c r="DU41" s="13"/>
      <c r="DV41" s="13"/>
      <c r="DW41" s="13"/>
      <c r="DX41" s="13"/>
      <c r="DY41" s="13"/>
      <c r="DZ41" s="13"/>
      <c r="EA41" s="13"/>
      <c r="EB41" s="13"/>
      <c r="EC41" s="13"/>
      <c r="ED41" s="13"/>
      <c r="EE41" s="13"/>
      <c r="EF41" s="13"/>
      <c r="EG41" s="13"/>
      <c r="EH41" s="13"/>
      <c r="EI41" s="13"/>
      <c r="EJ41" s="13"/>
      <c r="EK41" s="13"/>
      <c r="EL41" s="13"/>
      <c r="EM41" s="13"/>
      <c r="EN41" s="13"/>
      <c r="EO41" s="13"/>
      <c r="EP41" s="13"/>
      <c r="EQ41" s="13"/>
      <c r="ER41" s="13"/>
      <c r="ES41" s="13"/>
      <c r="ET41" s="13"/>
      <c r="EU41" s="13"/>
      <c r="EV41" s="13"/>
      <c r="EW41" s="13"/>
      <c r="EX41" s="13"/>
      <c r="EY41" s="13"/>
      <c r="EZ41" s="13"/>
      <c r="FA41" s="13"/>
      <c r="FB41" s="13"/>
      <c r="FC41" s="13"/>
      <c r="FD41" s="13"/>
      <c r="FE41" s="13"/>
      <c r="FF41" s="13"/>
      <c r="FG41" s="13"/>
      <c r="FH41" s="13"/>
      <c r="FI41" s="13"/>
      <c r="FJ41" s="13"/>
      <c r="FK41" s="13"/>
      <c r="FL41" s="13"/>
    </row>
    <row r="42" spans="1:168" s="13" customFormat="1" ht="14" customHeight="1" x14ac:dyDescent="0.2">
      <c r="A42" s="59" t="s">
        <v>186</v>
      </c>
      <c r="B42" s="60"/>
      <c r="C42" s="11">
        <v>675094.58</v>
      </c>
      <c r="D42" s="36"/>
      <c r="E42" s="30"/>
      <c r="F42" s="36"/>
      <c r="G42" s="36"/>
      <c r="H42" s="36"/>
      <c r="I42" s="69"/>
      <c r="J42" s="30"/>
      <c r="K42" s="30"/>
      <c r="L42" s="30"/>
      <c r="M42" s="30"/>
      <c r="N42" s="36"/>
      <c r="O42" s="36"/>
      <c r="P42" s="36"/>
      <c r="Q42" s="61" t="s">
        <v>181</v>
      </c>
      <c r="R42" s="62">
        <f>SUM(R41:R41)</f>
        <v>664709</v>
      </c>
      <c r="S42" s="21"/>
      <c r="U42" s="30"/>
      <c r="V42" s="30"/>
      <c r="W42" s="30"/>
      <c r="X42" s="30"/>
      <c r="Y42" s="30"/>
      <c r="Z42" s="36"/>
      <c r="AA42" s="36"/>
      <c r="AB42" s="35"/>
      <c r="AC42" s="35"/>
      <c r="AD42" s="35"/>
      <c r="AF42" s="63"/>
    </row>
    <row r="43" spans="1:168" s="13" customFormat="1" ht="14" customHeight="1" x14ac:dyDescent="0.2">
      <c r="A43" s="21"/>
      <c r="E43" s="21"/>
      <c r="F43" s="21"/>
      <c r="G43" s="14"/>
      <c r="H43" s="21"/>
      <c r="I43" s="21"/>
      <c r="J43" s="21"/>
      <c r="K43" s="21"/>
      <c r="L43" s="21"/>
      <c r="M43" s="21"/>
      <c r="N43" s="21"/>
      <c r="O43" s="21"/>
      <c r="P43" s="21"/>
      <c r="R43" s="15"/>
      <c r="S43" s="21"/>
      <c r="T43" s="70"/>
      <c r="U43" s="16"/>
      <c r="V43" s="16"/>
      <c r="W43" s="16"/>
      <c r="X43" s="16"/>
      <c r="Y43" s="16"/>
      <c r="AB43" s="35"/>
      <c r="AC43" s="35"/>
      <c r="AD43" s="35"/>
      <c r="AF43" s="63"/>
    </row>
    <row r="44" spans="1:168" s="13" customFormat="1" ht="13.5" customHeight="1" x14ac:dyDescent="0.2">
      <c r="A44" s="67" t="s">
        <v>185</v>
      </c>
      <c r="E44" s="91"/>
      <c r="F44" s="91"/>
      <c r="G44" s="14"/>
      <c r="H44" s="91"/>
      <c r="I44" s="91"/>
      <c r="J44" s="91"/>
      <c r="K44" s="91"/>
      <c r="L44" s="91"/>
      <c r="M44" s="91"/>
      <c r="N44" s="91"/>
      <c r="O44" s="91"/>
      <c r="P44" s="91"/>
      <c r="R44" s="15"/>
      <c r="S44" s="91"/>
      <c r="U44" s="16"/>
      <c r="V44" s="16"/>
      <c r="W44" s="16"/>
      <c r="X44" s="16"/>
      <c r="Y44" s="16"/>
      <c r="AB44" s="35"/>
      <c r="AC44" s="35"/>
      <c r="AD44" s="35"/>
      <c r="AF44" s="63"/>
    </row>
    <row r="45" spans="1:168" s="37" customFormat="1" ht="14" customHeight="1" x14ac:dyDescent="0.2">
      <c r="A45" s="37">
        <v>17307</v>
      </c>
      <c r="B45" s="37" t="s">
        <v>246</v>
      </c>
      <c r="C45" s="37" t="s">
        <v>310</v>
      </c>
      <c r="D45" s="37" t="s">
        <v>97</v>
      </c>
      <c r="E45" s="90"/>
      <c r="F45" s="37">
        <v>79106</v>
      </c>
      <c r="G45" s="37" t="s">
        <v>98</v>
      </c>
      <c r="H45" s="37">
        <v>1</v>
      </c>
      <c r="I45" s="37" t="s">
        <v>8</v>
      </c>
      <c r="J45" s="90"/>
      <c r="K45" s="90"/>
      <c r="L45" s="90"/>
      <c r="M45" s="37" t="s">
        <v>176</v>
      </c>
      <c r="N45" s="37">
        <v>85</v>
      </c>
      <c r="O45" s="37">
        <v>16</v>
      </c>
      <c r="P45" s="37">
        <v>101</v>
      </c>
      <c r="Q45" s="37" t="s">
        <v>6</v>
      </c>
      <c r="R45" s="68">
        <v>1243565</v>
      </c>
      <c r="S45" s="90"/>
      <c r="T45" s="37" t="s">
        <v>245</v>
      </c>
      <c r="U45" s="90">
        <v>141</v>
      </c>
      <c r="V45" s="90" t="s">
        <v>367</v>
      </c>
      <c r="W45" s="117" t="s">
        <v>367</v>
      </c>
      <c r="X45" s="117" t="s">
        <v>367</v>
      </c>
      <c r="Y45" s="54" t="s">
        <v>537</v>
      </c>
      <c r="Z45" s="37">
        <v>48375013200</v>
      </c>
      <c r="AA45" s="37" t="s">
        <v>332</v>
      </c>
      <c r="AB45" s="37">
        <v>7</v>
      </c>
      <c r="AC45" s="37">
        <v>4</v>
      </c>
      <c r="AD45" s="37">
        <v>75</v>
      </c>
      <c r="AE45" s="37">
        <v>7.1</v>
      </c>
      <c r="AF45" s="63"/>
      <c r="AG45" s="13"/>
      <c r="AH45" s="13"/>
      <c r="AI45" s="13"/>
      <c r="AJ45" s="13"/>
      <c r="AK45" s="13"/>
      <c r="AL45" s="13"/>
      <c r="AM45" s="13"/>
      <c r="AN45" s="13"/>
      <c r="AO45" s="13"/>
      <c r="AP45" s="13"/>
      <c r="AQ45" s="13"/>
      <c r="AR45" s="13"/>
      <c r="AS45" s="13"/>
      <c r="AT45" s="13"/>
      <c r="AU45" s="13"/>
      <c r="AV45" s="13"/>
      <c r="AW45" s="13"/>
      <c r="AX45" s="13"/>
      <c r="AY45" s="13"/>
      <c r="AZ45" s="13"/>
      <c r="BA45" s="13"/>
      <c r="BB45" s="13"/>
      <c r="BC45" s="13"/>
      <c r="BD45" s="13"/>
      <c r="BE45" s="13"/>
      <c r="BF45" s="13"/>
      <c r="BG45" s="13"/>
      <c r="BH45" s="13"/>
      <c r="BI45" s="13"/>
      <c r="BJ45" s="13"/>
      <c r="BK45" s="13"/>
      <c r="BL45" s="13"/>
      <c r="BM45" s="13"/>
      <c r="BN45" s="13"/>
      <c r="BO45" s="13"/>
      <c r="BP45" s="13"/>
      <c r="BQ45" s="13"/>
      <c r="BR45" s="13"/>
      <c r="BS45" s="13"/>
      <c r="BT45" s="13"/>
      <c r="BU45" s="13"/>
      <c r="BV45" s="13"/>
      <c r="BW45" s="13"/>
      <c r="BX45" s="13"/>
      <c r="BY45" s="13"/>
      <c r="BZ45" s="13"/>
      <c r="CA45" s="13"/>
      <c r="CB45" s="13"/>
      <c r="CC45" s="13"/>
      <c r="CD45" s="13"/>
      <c r="CE45" s="13"/>
      <c r="CF45" s="13"/>
      <c r="CG45" s="13"/>
      <c r="CH45" s="13"/>
      <c r="CI45" s="13"/>
      <c r="CJ45" s="13"/>
      <c r="CK45" s="13"/>
      <c r="CL45" s="13"/>
      <c r="CM45" s="13"/>
      <c r="CN45" s="13"/>
      <c r="CO45" s="13"/>
      <c r="CP45" s="13"/>
      <c r="CQ45" s="13"/>
      <c r="CR45" s="13"/>
      <c r="CS45" s="13"/>
      <c r="CT45" s="13"/>
      <c r="CU45" s="13"/>
      <c r="CV45" s="13"/>
      <c r="CW45" s="13"/>
      <c r="CX45" s="13"/>
      <c r="CY45" s="13"/>
      <c r="CZ45" s="13"/>
      <c r="DA45" s="13"/>
      <c r="DB45" s="13"/>
      <c r="DC45" s="13"/>
      <c r="DD45" s="13"/>
      <c r="DE45" s="13"/>
      <c r="DF45" s="13"/>
      <c r="DG45" s="13"/>
      <c r="DH45" s="13"/>
      <c r="DI45" s="13"/>
      <c r="DJ45" s="13"/>
      <c r="DK45" s="13"/>
      <c r="DL45" s="13"/>
      <c r="DM45" s="13"/>
      <c r="DN45" s="13"/>
      <c r="DO45" s="13"/>
      <c r="DP45" s="13"/>
      <c r="DQ45" s="13"/>
      <c r="DR45" s="13"/>
      <c r="DS45" s="13"/>
      <c r="DT45" s="13"/>
      <c r="DU45" s="13"/>
      <c r="DV45" s="13"/>
      <c r="DW45" s="13"/>
      <c r="DX45" s="13"/>
      <c r="DY45" s="13"/>
      <c r="DZ45" s="13"/>
      <c r="EA45" s="13"/>
      <c r="EB45" s="13"/>
      <c r="EC45" s="13"/>
      <c r="ED45" s="13"/>
      <c r="EE45" s="13"/>
      <c r="EF45" s="13"/>
      <c r="EG45" s="13"/>
      <c r="EH45" s="13"/>
      <c r="EI45" s="13"/>
      <c r="EJ45" s="13"/>
      <c r="EK45" s="13"/>
      <c r="EL45" s="13"/>
      <c r="EM45" s="13"/>
      <c r="EN45" s="13"/>
      <c r="EO45" s="13"/>
      <c r="EP45" s="13"/>
      <c r="EQ45" s="13"/>
      <c r="ER45" s="13"/>
      <c r="ES45" s="13"/>
      <c r="ET45" s="13"/>
      <c r="EU45" s="13"/>
      <c r="EV45" s="13"/>
      <c r="EW45" s="13"/>
      <c r="EX45" s="13"/>
      <c r="EY45" s="13"/>
      <c r="EZ45" s="13"/>
      <c r="FA45" s="13"/>
      <c r="FB45" s="13"/>
      <c r="FC45" s="13"/>
      <c r="FD45" s="13"/>
      <c r="FE45" s="13"/>
      <c r="FF45" s="13"/>
      <c r="FG45" s="13"/>
      <c r="FH45" s="13"/>
      <c r="FI45" s="13"/>
      <c r="FJ45" s="13"/>
      <c r="FK45" s="13"/>
      <c r="FL45" s="13"/>
    </row>
    <row r="46" spans="1:168" s="13" customFormat="1" ht="14" customHeight="1" x14ac:dyDescent="0.2">
      <c r="A46" s="71" t="s">
        <v>186</v>
      </c>
      <c r="B46" s="71"/>
      <c r="C46" s="72">
        <v>1265807.3700000001</v>
      </c>
      <c r="E46" s="91"/>
      <c r="I46" s="73"/>
      <c r="J46" s="91"/>
      <c r="K46" s="91"/>
      <c r="L46" s="91"/>
      <c r="M46" s="91"/>
      <c r="Q46" s="74" t="s">
        <v>181</v>
      </c>
      <c r="R46" s="75">
        <f>R45</f>
        <v>1243565</v>
      </c>
      <c r="S46" s="91"/>
      <c r="U46" s="91"/>
      <c r="V46" s="91"/>
      <c r="W46" s="115"/>
      <c r="X46" s="118"/>
      <c r="Y46" s="118"/>
      <c r="AB46" s="35"/>
      <c r="AC46" s="35"/>
      <c r="AD46" s="35"/>
      <c r="AF46" s="63"/>
    </row>
    <row r="47" spans="1:168" s="13" customFormat="1" ht="14" customHeight="1" x14ac:dyDescent="0.2">
      <c r="A47" s="91"/>
      <c r="E47" s="91"/>
      <c r="F47" s="91"/>
      <c r="G47" s="14"/>
      <c r="H47" s="91"/>
      <c r="I47" s="91"/>
      <c r="J47" s="91"/>
      <c r="K47" s="91"/>
      <c r="L47" s="91"/>
      <c r="M47" s="91"/>
      <c r="N47" s="91"/>
      <c r="O47" s="91"/>
      <c r="P47" s="91"/>
      <c r="R47" s="15"/>
      <c r="S47" s="91"/>
      <c r="U47" s="91"/>
      <c r="V47" s="91"/>
      <c r="W47" s="115"/>
      <c r="X47" s="118"/>
      <c r="Y47" s="118"/>
      <c r="AF47" s="63"/>
    </row>
    <row r="48" spans="1:168" s="13" customFormat="1" ht="14" customHeight="1" x14ac:dyDescent="0.2">
      <c r="A48" s="67" t="s">
        <v>188</v>
      </c>
      <c r="E48" s="91"/>
      <c r="F48" s="91"/>
      <c r="G48" s="14"/>
      <c r="H48" s="91"/>
      <c r="I48" s="91"/>
      <c r="J48" s="91"/>
      <c r="K48" s="91"/>
      <c r="L48" s="91"/>
      <c r="M48" s="91"/>
      <c r="N48" s="91"/>
      <c r="O48" s="91"/>
      <c r="P48" s="91"/>
      <c r="R48" s="15"/>
      <c r="S48" s="91"/>
      <c r="U48" s="91"/>
      <c r="V48" s="91"/>
      <c r="W48" s="115"/>
      <c r="X48" s="118"/>
      <c r="Y48" s="118"/>
      <c r="AB48" s="35"/>
      <c r="AC48" s="35"/>
      <c r="AD48" s="35"/>
      <c r="AF48" s="63"/>
    </row>
    <row r="49" spans="1:168" s="37" customFormat="1" ht="14" customHeight="1" x14ac:dyDescent="0.2">
      <c r="A49" s="37">
        <v>17235</v>
      </c>
      <c r="B49" s="37" t="s">
        <v>93</v>
      </c>
      <c r="C49" s="37" t="s">
        <v>247</v>
      </c>
      <c r="D49" s="37" t="s">
        <v>94</v>
      </c>
      <c r="E49" s="90"/>
      <c r="F49" s="37">
        <v>76365</v>
      </c>
      <c r="G49" s="37" t="s">
        <v>95</v>
      </c>
      <c r="H49" s="37">
        <v>2</v>
      </c>
      <c r="I49" s="37" t="s">
        <v>16</v>
      </c>
      <c r="J49" s="90"/>
      <c r="K49" s="90"/>
      <c r="L49" s="90"/>
      <c r="M49" s="37" t="s">
        <v>176</v>
      </c>
      <c r="N49" s="37">
        <v>44</v>
      </c>
      <c r="O49" s="37">
        <v>5</v>
      </c>
      <c r="P49" s="37">
        <v>49</v>
      </c>
      <c r="Q49" s="37" t="s">
        <v>6</v>
      </c>
      <c r="R49" s="68">
        <v>527610</v>
      </c>
      <c r="S49" s="90"/>
      <c r="T49" s="37" t="s">
        <v>248</v>
      </c>
      <c r="U49" s="90">
        <v>153</v>
      </c>
      <c r="V49" s="90" t="s">
        <v>367</v>
      </c>
      <c r="W49" s="117" t="s">
        <v>367</v>
      </c>
      <c r="X49" s="117" t="s">
        <v>384</v>
      </c>
      <c r="Y49" s="54" t="s">
        <v>537</v>
      </c>
      <c r="Z49" s="37">
        <v>48077030302</v>
      </c>
      <c r="AA49" s="37" t="s">
        <v>332</v>
      </c>
      <c r="AB49" s="37">
        <v>7</v>
      </c>
      <c r="AC49" s="37">
        <v>5</v>
      </c>
      <c r="AD49" s="37">
        <v>78</v>
      </c>
      <c r="AE49" s="37">
        <v>15</v>
      </c>
      <c r="AF49" s="63"/>
      <c r="AG49" s="13"/>
      <c r="AH49" s="13"/>
      <c r="AI49" s="13"/>
      <c r="AJ49" s="13"/>
      <c r="AK49" s="13"/>
      <c r="AL49" s="13"/>
      <c r="AM49" s="13"/>
      <c r="AN49" s="13"/>
      <c r="AO49" s="13"/>
      <c r="AP49" s="13"/>
      <c r="AQ49" s="13"/>
      <c r="AR49" s="13"/>
      <c r="AS49" s="13"/>
      <c r="AT49" s="13"/>
      <c r="AU49" s="13"/>
      <c r="AV49" s="13"/>
      <c r="AW49" s="13"/>
      <c r="AX49" s="13"/>
      <c r="AY49" s="13"/>
      <c r="AZ49" s="13"/>
      <c r="BA49" s="13"/>
      <c r="BB49" s="13"/>
      <c r="BC49" s="13"/>
      <c r="BD49" s="13"/>
      <c r="BE49" s="13"/>
      <c r="BF49" s="13"/>
      <c r="BG49" s="13"/>
      <c r="BH49" s="13"/>
      <c r="BI49" s="13"/>
      <c r="BJ49" s="13"/>
      <c r="BK49" s="13"/>
      <c r="BL49" s="13"/>
      <c r="BM49" s="13"/>
      <c r="BN49" s="13"/>
      <c r="BO49" s="13"/>
      <c r="BP49" s="13"/>
      <c r="BQ49" s="13"/>
      <c r="BR49" s="13"/>
      <c r="BS49" s="13"/>
      <c r="BT49" s="13"/>
      <c r="BU49" s="13"/>
      <c r="BV49" s="13"/>
      <c r="BW49" s="13"/>
      <c r="BX49" s="13"/>
      <c r="BY49" s="13"/>
      <c r="BZ49" s="13"/>
      <c r="CA49" s="13"/>
      <c r="CB49" s="13"/>
      <c r="CC49" s="13"/>
      <c r="CD49" s="13"/>
      <c r="CE49" s="13"/>
      <c r="CF49" s="13"/>
      <c r="CG49" s="13"/>
      <c r="CH49" s="13"/>
      <c r="CI49" s="13"/>
      <c r="CJ49" s="13"/>
      <c r="CK49" s="13"/>
      <c r="CL49" s="13"/>
      <c r="CM49" s="13"/>
      <c r="CN49" s="13"/>
      <c r="CO49" s="13"/>
      <c r="CP49" s="13"/>
      <c r="CQ49" s="13"/>
      <c r="CR49" s="13"/>
      <c r="CS49" s="13"/>
      <c r="CT49" s="13"/>
      <c r="CU49" s="13"/>
      <c r="CV49" s="13"/>
      <c r="CW49" s="13"/>
      <c r="CX49" s="13"/>
      <c r="CY49" s="13"/>
      <c r="CZ49" s="13"/>
      <c r="DA49" s="13"/>
      <c r="DB49" s="13"/>
      <c r="DC49" s="13"/>
      <c r="DD49" s="13"/>
      <c r="DE49" s="13"/>
      <c r="DF49" s="13"/>
      <c r="DG49" s="13"/>
      <c r="DH49" s="13"/>
      <c r="DI49" s="13"/>
      <c r="DJ49" s="13"/>
      <c r="DK49" s="13"/>
      <c r="DL49" s="13"/>
      <c r="DM49" s="13"/>
      <c r="DN49" s="13"/>
      <c r="DO49" s="13"/>
      <c r="DP49" s="13"/>
      <c r="DQ49" s="13"/>
      <c r="DR49" s="13"/>
      <c r="DS49" s="13"/>
      <c r="DT49" s="13"/>
      <c r="DU49" s="13"/>
      <c r="DV49" s="13"/>
      <c r="DW49" s="13"/>
      <c r="DX49" s="13"/>
      <c r="DY49" s="13"/>
      <c r="DZ49" s="13"/>
      <c r="EA49" s="13"/>
      <c r="EB49" s="13"/>
      <c r="EC49" s="13"/>
      <c r="ED49" s="13"/>
      <c r="EE49" s="13"/>
      <c r="EF49" s="13"/>
      <c r="EG49" s="13"/>
      <c r="EH49" s="13"/>
      <c r="EI49" s="13"/>
      <c r="EJ49" s="13"/>
      <c r="EK49" s="13"/>
      <c r="EL49" s="13"/>
      <c r="EM49" s="13"/>
      <c r="EN49" s="13"/>
      <c r="EO49" s="13"/>
      <c r="EP49" s="13"/>
      <c r="EQ49" s="13"/>
      <c r="ER49" s="13"/>
      <c r="ES49" s="13"/>
      <c r="ET49" s="13"/>
      <c r="EU49" s="13"/>
      <c r="EV49" s="13"/>
      <c r="EW49" s="13"/>
      <c r="EX49" s="13"/>
      <c r="EY49" s="13"/>
      <c r="EZ49" s="13"/>
      <c r="FA49" s="13"/>
      <c r="FB49" s="13"/>
      <c r="FC49" s="13"/>
      <c r="FD49" s="13"/>
      <c r="FE49" s="13"/>
      <c r="FF49" s="13"/>
      <c r="FG49" s="13"/>
      <c r="FH49" s="13"/>
      <c r="FI49" s="13"/>
      <c r="FJ49" s="13"/>
      <c r="FK49" s="13"/>
      <c r="FL49" s="13"/>
    </row>
    <row r="50" spans="1:168" s="13" customFormat="1" ht="14" customHeight="1" x14ac:dyDescent="0.2">
      <c r="A50" s="71" t="s">
        <v>186</v>
      </c>
      <c r="B50" s="71"/>
      <c r="C50" s="72">
        <v>535186.81999999995</v>
      </c>
      <c r="E50" s="91"/>
      <c r="I50" s="73"/>
      <c r="J50" s="91"/>
      <c r="K50" s="91"/>
      <c r="L50" s="91"/>
      <c r="M50" s="91"/>
      <c r="Q50" s="74" t="s">
        <v>181</v>
      </c>
      <c r="R50" s="75">
        <f>SUM(R49:R49)</f>
        <v>527610</v>
      </c>
      <c r="S50" s="91"/>
      <c r="U50" s="91"/>
      <c r="V50" s="91"/>
      <c r="W50" s="115"/>
      <c r="X50" s="118"/>
      <c r="Y50" s="118"/>
      <c r="AF50" s="63"/>
    </row>
    <row r="51" spans="1:168" s="13" customFormat="1" ht="14" customHeight="1" x14ac:dyDescent="0.2">
      <c r="A51" s="91"/>
      <c r="E51" s="91"/>
      <c r="F51" s="91"/>
      <c r="G51" s="14"/>
      <c r="H51" s="91"/>
      <c r="I51" s="91"/>
      <c r="J51" s="91"/>
      <c r="K51" s="91"/>
      <c r="L51" s="91"/>
      <c r="M51" s="91"/>
      <c r="N51" s="91"/>
      <c r="O51" s="91"/>
      <c r="P51" s="91"/>
      <c r="R51" s="15"/>
      <c r="S51" s="91"/>
      <c r="T51" s="70"/>
      <c r="U51" s="91"/>
      <c r="V51" s="91"/>
      <c r="W51" s="115"/>
      <c r="X51" s="118"/>
      <c r="Y51" s="118"/>
      <c r="AF51" s="63"/>
    </row>
    <row r="52" spans="1:168" s="13" customFormat="1" ht="14" customHeight="1" x14ac:dyDescent="0.2">
      <c r="A52" s="67" t="s">
        <v>187</v>
      </c>
      <c r="E52" s="91"/>
      <c r="F52" s="91"/>
      <c r="G52" s="14"/>
      <c r="H52" s="91"/>
      <c r="I52" s="91"/>
      <c r="J52" s="91"/>
      <c r="K52" s="91"/>
      <c r="L52" s="91"/>
      <c r="M52" s="91"/>
      <c r="N52" s="91"/>
      <c r="O52" s="91"/>
      <c r="P52" s="91"/>
      <c r="R52" s="15"/>
      <c r="S52" s="91"/>
      <c r="U52" s="91"/>
      <c r="V52" s="91"/>
      <c r="W52" s="115"/>
      <c r="X52" s="118"/>
      <c r="Y52" s="118"/>
      <c r="AF52" s="63"/>
    </row>
    <row r="53" spans="1:168" s="37" customFormat="1" ht="14" customHeight="1" x14ac:dyDescent="0.2">
      <c r="A53" s="37">
        <v>17273</v>
      </c>
      <c r="B53" s="37" t="s">
        <v>115</v>
      </c>
      <c r="C53" s="37" t="s">
        <v>250</v>
      </c>
      <c r="D53" s="37" t="s">
        <v>116</v>
      </c>
      <c r="E53" s="90"/>
      <c r="F53" s="37">
        <v>76301</v>
      </c>
      <c r="G53" s="37" t="s">
        <v>24</v>
      </c>
      <c r="H53" s="37">
        <v>2</v>
      </c>
      <c r="I53" s="37" t="s">
        <v>8</v>
      </c>
      <c r="J53" s="90"/>
      <c r="K53" s="90"/>
      <c r="L53" s="90"/>
      <c r="M53" s="37" t="s">
        <v>177</v>
      </c>
      <c r="N53" s="37">
        <v>28</v>
      </c>
      <c r="O53" s="37">
        <v>2</v>
      </c>
      <c r="P53" s="37">
        <v>30</v>
      </c>
      <c r="Q53" s="37" t="s">
        <v>6</v>
      </c>
      <c r="R53" s="68">
        <v>444767</v>
      </c>
      <c r="S53" s="90" t="s">
        <v>174</v>
      </c>
      <c r="T53" s="37" t="s">
        <v>244</v>
      </c>
      <c r="U53" s="90">
        <v>156</v>
      </c>
      <c r="V53" s="90" t="s">
        <v>367</v>
      </c>
      <c r="W53" s="117" t="s">
        <v>367</v>
      </c>
      <c r="X53" s="117" t="s">
        <v>384</v>
      </c>
      <c r="Y53" s="54" t="s">
        <v>537</v>
      </c>
      <c r="Z53" s="37">
        <v>48485010100</v>
      </c>
      <c r="AA53" s="37" t="s">
        <v>332</v>
      </c>
      <c r="AB53" s="37">
        <v>0</v>
      </c>
      <c r="AC53" s="37">
        <v>0</v>
      </c>
      <c r="AD53" s="37">
        <v>55</v>
      </c>
      <c r="AE53" s="37">
        <v>43.3</v>
      </c>
      <c r="AF53" s="63"/>
      <c r="AG53" s="13"/>
      <c r="AH53" s="13"/>
      <c r="AI53" s="13"/>
      <c r="AJ53" s="13"/>
      <c r="AK53" s="13"/>
      <c r="AL53" s="13"/>
      <c r="AM53" s="13"/>
      <c r="AN53" s="13"/>
      <c r="AO53" s="13"/>
      <c r="AP53" s="13"/>
      <c r="AQ53" s="13"/>
      <c r="AR53" s="13"/>
      <c r="AS53" s="13"/>
      <c r="AT53" s="13"/>
      <c r="AU53" s="13"/>
      <c r="AV53" s="13"/>
      <c r="AW53" s="13"/>
      <c r="AX53" s="13"/>
      <c r="AY53" s="13"/>
      <c r="AZ53" s="13"/>
      <c r="BA53" s="13"/>
      <c r="BB53" s="13"/>
      <c r="BC53" s="13"/>
      <c r="BD53" s="13"/>
      <c r="BE53" s="13"/>
      <c r="BF53" s="13"/>
      <c r="BG53" s="13"/>
      <c r="BH53" s="13"/>
      <c r="BI53" s="13"/>
      <c r="BJ53" s="13"/>
      <c r="BK53" s="13"/>
      <c r="BL53" s="13"/>
      <c r="BM53" s="13"/>
      <c r="BN53" s="13"/>
      <c r="BO53" s="13"/>
      <c r="BP53" s="13"/>
      <c r="BQ53" s="13"/>
      <c r="BR53" s="13"/>
      <c r="BS53" s="13"/>
      <c r="BT53" s="13"/>
      <c r="BU53" s="13"/>
      <c r="BV53" s="13"/>
      <c r="BW53" s="13"/>
      <c r="BX53" s="13"/>
      <c r="BY53" s="13"/>
      <c r="BZ53" s="13"/>
      <c r="CA53" s="13"/>
      <c r="CB53" s="13"/>
      <c r="CC53" s="13"/>
      <c r="CD53" s="13"/>
      <c r="CE53" s="13"/>
      <c r="CF53" s="13"/>
      <c r="CG53" s="13"/>
      <c r="CH53" s="13"/>
      <c r="CI53" s="13"/>
      <c r="CJ53" s="13"/>
      <c r="CK53" s="13"/>
      <c r="CL53" s="13"/>
      <c r="CM53" s="13"/>
      <c r="CN53" s="13"/>
      <c r="CO53" s="13"/>
      <c r="CP53" s="13"/>
      <c r="CQ53" s="13"/>
      <c r="CR53" s="13"/>
      <c r="CS53" s="13"/>
      <c r="CT53" s="13"/>
      <c r="CU53" s="13"/>
      <c r="CV53" s="13"/>
      <c r="CW53" s="13"/>
      <c r="CX53" s="13"/>
      <c r="CY53" s="13"/>
      <c r="CZ53" s="13"/>
      <c r="DA53" s="13"/>
      <c r="DB53" s="13"/>
      <c r="DC53" s="13"/>
      <c r="DD53" s="13"/>
      <c r="DE53" s="13"/>
      <c r="DF53" s="13"/>
      <c r="DG53" s="13"/>
      <c r="DH53" s="13"/>
      <c r="DI53" s="13"/>
      <c r="DJ53" s="13"/>
      <c r="DK53" s="13"/>
      <c r="DL53" s="13"/>
      <c r="DM53" s="13"/>
      <c r="DN53" s="13"/>
      <c r="DO53" s="13"/>
      <c r="DP53" s="13"/>
      <c r="DQ53" s="13"/>
      <c r="DR53" s="13"/>
      <c r="DS53" s="13"/>
      <c r="DT53" s="13"/>
      <c r="DU53" s="13"/>
      <c r="DV53" s="13"/>
      <c r="DW53" s="13"/>
      <c r="DX53" s="13"/>
      <c r="DY53" s="13"/>
      <c r="DZ53" s="13"/>
      <c r="EA53" s="13"/>
      <c r="EB53" s="13"/>
      <c r="EC53" s="13"/>
      <c r="ED53" s="13"/>
      <c r="EE53" s="13"/>
      <c r="EF53" s="13"/>
      <c r="EG53" s="13"/>
      <c r="EH53" s="13"/>
      <c r="EI53" s="13"/>
      <c r="EJ53" s="13"/>
      <c r="EK53" s="13"/>
      <c r="EL53" s="13"/>
      <c r="EM53" s="13"/>
      <c r="EN53" s="13"/>
      <c r="EO53" s="13"/>
      <c r="EP53" s="13"/>
      <c r="EQ53" s="13"/>
      <c r="ER53" s="13"/>
      <c r="ES53" s="13"/>
      <c r="ET53" s="13"/>
      <c r="EU53" s="13"/>
      <c r="EV53" s="13"/>
      <c r="EW53" s="13"/>
      <c r="EX53" s="13"/>
      <c r="EY53" s="13"/>
      <c r="EZ53" s="13"/>
      <c r="FA53" s="13"/>
      <c r="FB53" s="13"/>
      <c r="FC53" s="13"/>
      <c r="FD53" s="13"/>
      <c r="FE53" s="13"/>
      <c r="FF53" s="13"/>
      <c r="FG53" s="13"/>
      <c r="FH53" s="13"/>
      <c r="FI53" s="13"/>
      <c r="FJ53" s="13"/>
      <c r="FK53" s="13"/>
      <c r="FL53" s="13"/>
    </row>
    <row r="54" spans="1:168" s="37" customFormat="1" ht="14" customHeight="1" x14ac:dyDescent="0.2">
      <c r="A54" s="37">
        <v>17225</v>
      </c>
      <c r="B54" s="37" t="s">
        <v>124</v>
      </c>
      <c r="C54" s="37" t="s">
        <v>125</v>
      </c>
      <c r="D54" s="37" t="s">
        <v>116</v>
      </c>
      <c r="E54" s="117"/>
      <c r="F54" s="37">
        <v>76310</v>
      </c>
      <c r="G54" s="37" t="s">
        <v>24</v>
      </c>
      <c r="H54" s="37">
        <v>2</v>
      </c>
      <c r="I54" s="37" t="s">
        <v>8</v>
      </c>
      <c r="J54" s="117"/>
      <c r="K54" s="117"/>
      <c r="L54" s="117"/>
      <c r="M54" s="37" t="s">
        <v>176</v>
      </c>
      <c r="N54" s="37">
        <v>46</v>
      </c>
      <c r="O54" s="37">
        <v>14</v>
      </c>
      <c r="P54" s="37">
        <v>60</v>
      </c>
      <c r="Q54" s="37" t="s">
        <v>10</v>
      </c>
      <c r="R54" s="68">
        <v>750000</v>
      </c>
      <c r="S54" s="117"/>
      <c r="T54" s="37" t="s">
        <v>249</v>
      </c>
      <c r="U54" s="117">
        <v>152</v>
      </c>
      <c r="V54" s="117" t="s">
        <v>367</v>
      </c>
      <c r="W54" s="117" t="s">
        <v>381</v>
      </c>
      <c r="X54" s="117" t="s">
        <v>384</v>
      </c>
      <c r="Y54" s="118" t="s">
        <v>537</v>
      </c>
      <c r="Z54" s="37">
        <v>48485012300</v>
      </c>
      <c r="AA54" s="37" t="s">
        <v>332</v>
      </c>
      <c r="AB54" s="37">
        <v>7</v>
      </c>
      <c r="AC54" s="37">
        <v>6</v>
      </c>
      <c r="AD54" s="37">
        <v>84</v>
      </c>
      <c r="AE54" s="37">
        <v>13.7</v>
      </c>
      <c r="AG54" s="35"/>
      <c r="AH54" s="35"/>
      <c r="AI54" s="35"/>
      <c r="AJ54" s="35"/>
      <c r="AK54" s="35"/>
      <c r="AL54" s="35"/>
      <c r="AM54" s="35"/>
      <c r="AN54" s="35"/>
      <c r="AO54" s="35"/>
      <c r="AP54" s="35"/>
      <c r="AQ54" s="35"/>
      <c r="AR54" s="35"/>
      <c r="AS54" s="35"/>
      <c r="AT54" s="35"/>
      <c r="AU54" s="35"/>
      <c r="AV54" s="35"/>
      <c r="AW54" s="35"/>
      <c r="AX54" s="35"/>
      <c r="AY54" s="35"/>
      <c r="AZ54" s="35"/>
      <c r="BA54" s="35"/>
      <c r="BB54" s="35"/>
      <c r="BC54" s="35"/>
      <c r="BD54" s="35"/>
      <c r="BE54" s="35"/>
      <c r="BF54" s="35"/>
      <c r="BG54" s="35"/>
      <c r="BH54" s="35"/>
      <c r="BI54" s="35"/>
      <c r="BJ54" s="35"/>
      <c r="BK54" s="35"/>
      <c r="BL54" s="35"/>
      <c r="BM54" s="35"/>
      <c r="BN54" s="35"/>
      <c r="BO54" s="35"/>
      <c r="BP54" s="35"/>
      <c r="BQ54" s="35"/>
      <c r="BR54" s="35"/>
      <c r="BS54" s="35"/>
      <c r="BT54" s="35"/>
      <c r="BU54" s="35"/>
      <c r="BV54" s="35"/>
      <c r="BW54" s="35"/>
      <c r="BX54" s="35"/>
      <c r="BY54" s="35"/>
      <c r="BZ54" s="35"/>
      <c r="CA54" s="35"/>
      <c r="CB54" s="35"/>
      <c r="CC54" s="35"/>
      <c r="CD54" s="35"/>
      <c r="CE54" s="35"/>
      <c r="CF54" s="35"/>
      <c r="CG54" s="35"/>
      <c r="CH54" s="35"/>
      <c r="CI54" s="35"/>
      <c r="CJ54" s="35"/>
      <c r="CK54" s="35"/>
      <c r="CL54" s="35"/>
      <c r="CM54" s="35"/>
      <c r="CN54" s="13"/>
      <c r="CO54" s="13"/>
      <c r="CP54" s="13"/>
      <c r="CQ54" s="13"/>
      <c r="CR54" s="13"/>
      <c r="CS54" s="13"/>
      <c r="CT54" s="13"/>
      <c r="CU54" s="13"/>
      <c r="CV54" s="13"/>
      <c r="CW54" s="13"/>
      <c r="CX54" s="13"/>
      <c r="CY54" s="13"/>
      <c r="CZ54" s="13"/>
      <c r="DA54" s="13"/>
      <c r="DB54" s="13"/>
      <c r="DC54" s="13"/>
      <c r="DD54" s="13"/>
      <c r="DE54" s="13"/>
      <c r="DF54" s="13"/>
      <c r="DG54" s="13"/>
      <c r="DH54" s="13"/>
      <c r="DI54" s="13"/>
      <c r="DJ54" s="13"/>
      <c r="DK54" s="13"/>
      <c r="DL54" s="13"/>
      <c r="DM54" s="13"/>
      <c r="DN54" s="13"/>
      <c r="DO54" s="13"/>
      <c r="DP54" s="13"/>
      <c r="DQ54" s="13"/>
      <c r="DR54" s="13"/>
      <c r="DS54" s="13"/>
      <c r="DT54" s="13"/>
      <c r="DU54" s="13"/>
      <c r="DV54" s="13"/>
      <c r="DW54" s="13"/>
      <c r="DX54" s="13"/>
      <c r="DY54" s="13"/>
      <c r="DZ54" s="13"/>
      <c r="EA54" s="13"/>
      <c r="EB54" s="13"/>
      <c r="EC54" s="13"/>
      <c r="ED54" s="13"/>
      <c r="EE54" s="13"/>
      <c r="EF54" s="13"/>
      <c r="EG54" s="13"/>
      <c r="EH54" s="13"/>
      <c r="EI54" s="13"/>
      <c r="EJ54" s="13"/>
      <c r="EK54" s="13"/>
      <c r="EL54" s="13"/>
      <c r="EM54" s="13"/>
      <c r="EN54" s="13"/>
      <c r="EO54" s="13"/>
      <c r="EP54" s="13"/>
      <c r="EQ54" s="13"/>
      <c r="ER54" s="13"/>
      <c r="ES54" s="13"/>
      <c r="ET54" s="13"/>
      <c r="EU54" s="13"/>
      <c r="EV54" s="13"/>
      <c r="EW54" s="13"/>
      <c r="EX54" s="13"/>
      <c r="EY54" s="13"/>
      <c r="EZ54" s="13"/>
      <c r="FA54" s="13"/>
      <c r="FB54" s="13"/>
      <c r="FC54" s="13"/>
      <c r="FD54" s="13"/>
      <c r="FE54" s="13"/>
      <c r="FF54" s="13"/>
      <c r="FG54" s="13"/>
      <c r="FH54" s="13"/>
      <c r="FI54" s="13"/>
      <c r="FJ54" s="13"/>
    </row>
    <row r="55" spans="1:168" s="13" customFormat="1" ht="14" customHeight="1" x14ac:dyDescent="0.2">
      <c r="A55" s="71" t="s">
        <v>186</v>
      </c>
      <c r="B55" s="71"/>
      <c r="C55" s="72">
        <v>500000</v>
      </c>
      <c r="E55" s="91"/>
      <c r="I55" s="73"/>
      <c r="J55" s="91"/>
      <c r="K55" s="91"/>
      <c r="L55" s="91"/>
      <c r="M55" s="91"/>
      <c r="Q55" s="74" t="s">
        <v>181</v>
      </c>
      <c r="R55" s="75">
        <f>SUM(R53:R54)</f>
        <v>1194767</v>
      </c>
      <c r="S55" s="91"/>
      <c r="U55" s="91"/>
      <c r="V55" s="91"/>
      <c r="W55" s="115"/>
      <c r="X55" s="118"/>
      <c r="Y55" s="118"/>
      <c r="AB55" s="35"/>
      <c r="AC55" s="35"/>
      <c r="AD55" s="35"/>
      <c r="AF55" s="63"/>
    </row>
    <row r="56" spans="1:168" s="13" customFormat="1" ht="14" customHeight="1" x14ac:dyDescent="0.2">
      <c r="A56" s="91"/>
      <c r="E56" s="91"/>
      <c r="F56" s="91"/>
      <c r="G56" s="14"/>
      <c r="H56" s="91"/>
      <c r="I56" s="91"/>
      <c r="J56" s="91"/>
      <c r="K56" s="91"/>
      <c r="L56" s="91"/>
      <c r="M56" s="91"/>
      <c r="N56" s="91"/>
      <c r="O56" s="91"/>
      <c r="P56" s="91"/>
      <c r="R56" s="15"/>
      <c r="S56" s="91"/>
      <c r="U56" s="91"/>
      <c r="V56" s="91"/>
      <c r="W56" s="115"/>
      <c r="X56" s="118"/>
      <c r="Y56" s="118"/>
      <c r="AF56" s="63"/>
    </row>
    <row r="57" spans="1:168" s="13" customFormat="1" ht="14" customHeight="1" x14ac:dyDescent="0.2">
      <c r="A57" s="73" t="s">
        <v>189</v>
      </c>
      <c r="E57" s="91"/>
      <c r="F57" s="91"/>
      <c r="G57" s="14"/>
      <c r="H57" s="91"/>
      <c r="I57" s="91"/>
      <c r="J57" s="91"/>
      <c r="K57" s="91"/>
      <c r="L57" s="91"/>
      <c r="M57" s="91"/>
      <c r="N57" s="91"/>
      <c r="O57" s="91"/>
      <c r="P57" s="91"/>
      <c r="R57" s="15"/>
      <c r="S57" s="91"/>
      <c r="U57" s="91"/>
      <c r="V57" s="91"/>
      <c r="W57" s="115"/>
      <c r="X57" s="118"/>
      <c r="Y57" s="118"/>
      <c r="AB57" s="35"/>
      <c r="AC57" s="35"/>
      <c r="AD57" s="35"/>
      <c r="AF57" s="63"/>
    </row>
    <row r="58" spans="1:168" s="37" customFormat="1" ht="14" customHeight="1" x14ac:dyDescent="0.2">
      <c r="A58" s="37">
        <v>17295</v>
      </c>
      <c r="B58" s="37" t="s">
        <v>101</v>
      </c>
      <c r="C58" s="37" t="s">
        <v>102</v>
      </c>
      <c r="D58" s="37" t="s">
        <v>51</v>
      </c>
      <c r="E58" s="90"/>
      <c r="F58" s="37">
        <v>76234</v>
      </c>
      <c r="G58" s="37" t="s">
        <v>52</v>
      </c>
      <c r="H58" s="37">
        <v>3</v>
      </c>
      <c r="I58" s="37" t="s">
        <v>16</v>
      </c>
      <c r="J58" s="90"/>
      <c r="K58" s="90"/>
      <c r="L58" s="90"/>
      <c r="M58" s="37" t="s">
        <v>176</v>
      </c>
      <c r="N58" s="37">
        <v>41</v>
      </c>
      <c r="O58" s="37">
        <v>29</v>
      </c>
      <c r="P58" s="37">
        <v>70</v>
      </c>
      <c r="Q58" s="37" t="s">
        <v>6</v>
      </c>
      <c r="R58" s="68">
        <v>597599</v>
      </c>
      <c r="S58" s="90"/>
      <c r="T58" s="37" t="s">
        <v>251</v>
      </c>
      <c r="U58" s="90">
        <v>154</v>
      </c>
      <c r="V58" s="90" t="s">
        <v>367</v>
      </c>
      <c r="W58" s="117" t="s">
        <v>367</v>
      </c>
      <c r="X58" s="117" t="s">
        <v>384</v>
      </c>
      <c r="Y58" s="54" t="s">
        <v>537</v>
      </c>
      <c r="Z58" s="37">
        <v>48497150102</v>
      </c>
      <c r="AA58" s="37" t="s">
        <v>332</v>
      </c>
      <c r="AB58" s="37">
        <v>7</v>
      </c>
      <c r="AC58" s="37">
        <v>6</v>
      </c>
      <c r="AD58" s="37">
        <v>78</v>
      </c>
      <c r="AE58" s="37">
        <v>10.9</v>
      </c>
      <c r="AF58" s="63"/>
      <c r="AG58" s="13"/>
      <c r="AH58" s="13"/>
      <c r="AI58" s="13"/>
      <c r="AJ58" s="13"/>
      <c r="AK58" s="13"/>
      <c r="AL58" s="13"/>
      <c r="AM58" s="13"/>
      <c r="AN58" s="13"/>
      <c r="AO58" s="13"/>
      <c r="AP58" s="13"/>
      <c r="AQ58" s="13"/>
      <c r="AR58" s="13"/>
      <c r="AS58" s="13"/>
      <c r="AT58" s="13"/>
      <c r="AU58" s="13"/>
      <c r="AV58" s="13"/>
      <c r="AW58" s="13"/>
      <c r="AX58" s="13"/>
      <c r="AY58" s="13"/>
      <c r="AZ58" s="13"/>
      <c r="BA58" s="13"/>
      <c r="BB58" s="13"/>
      <c r="BC58" s="13"/>
      <c r="BD58" s="13"/>
      <c r="BE58" s="13"/>
      <c r="BF58" s="13"/>
      <c r="BG58" s="13"/>
      <c r="BH58" s="13"/>
      <c r="BI58" s="13"/>
      <c r="BJ58" s="13"/>
      <c r="BK58" s="13"/>
      <c r="BL58" s="13"/>
      <c r="BM58" s="13"/>
      <c r="BN58" s="13"/>
      <c r="BO58" s="13"/>
      <c r="BP58" s="13"/>
      <c r="BQ58" s="13"/>
      <c r="BR58" s="13"/>
      <c r="BS58" s="13"/>
      <c r="BT58" s="13"/>
      <c r="BU58" s="13"/>
      <c r="BV58" s="13"/>
      <c r="BW58" s="13"/>
      <c r="BX58" s="13"/>
      <c r="BY58" s="13"/>
      <c r="BZ58" s="13"/>
      <c r="CA58" s="13"/>
      <c r="CB58" s="13"/>
      <c r="CC58" s="13"/>
      <c r="CD58" s="13"/>
      <c r="CE58" s="13"/>
      <c r="CF58" s="13"/>
      <c r="CG58" s="13"/>
      <c r="CH58" s="13"/>
      <c r="CI58" s="13"/>
      <c r="CJ58" s="13"/>
      <c r="CK58" s="13"/>
      <c r="CL58" s="13"/>
      <c r="CM58" s="13"/>
      <c r="CN58" s="13"/>
      <c r="CO58" s="13"/>
      <c r="CP58" s="13"/>
      <c r="CQ58" s="13"/>
      <c r="CR58" s="13"/>
      <c r="CS58" s="13"/>
      <c r="CT58" s="13"/>
      <c r="CU58" s="13"/>
      <c r="CV58" s="13"/>
      <c r="CW58" s="13"/>
      <c r="CX58" s="13"/>
      <c r="CY58" s="13"/>
      <c r="CZ58" s="13"/>
      <c r="DA58" s="13"/>
      <c r="DB58" s="13"/>
      <c r="DC58" s="13"/>
      <c r="DD58" s="13"/>
      <c r="DE58" s="13"/>
      <c r="DF58" s="13"/>
      <c r="DG58" s="13"/>
      <c r="DH58" s="13"/>
      <c r="DI58" s="13"/>
      <c r="DJ58" s="13"/>
      <c r="DK58" s="13"/>
      <c r="DL58" s="13"/>
      <c r="DM58" s="13"/>
      <c r="DN58" s="13"/>
      <c r="DO58" s="13"/>
      <c r="DP58" s="13"/>
      <c r="DQ58" s="13"/>
      <c r="DR58" s="13"/>
      <c r="DS58" s="13"/>
      <c r="DT58" s="13"/>
      <c r="DU58" s="13"/>
      <c r="DV58" s="13"/>
      <c r="DW58" s="13"/>
      <c r="DX58" s="13"/>
      <c r="DY58" s="13"/>
      <c r="DZ58" s="13"/>
      <c r="EA58" s="13"/>
      <c r="EB58" s="13"/>
      <c r="EC58" s="13"/>
      <c r="ED58" s="13"/>
      <c r="EE58" s="13"/>
      <c r="EF58" s="13"/>
      <c r="EG58" s="13"/>
      <c r="EH58" s="13"/>
      <c r="EI58" s="13"/>
      <c r="EJ58" s="13"/>
      <c r="EK58" s="13"/>
      <c r="EL58" s="13"/>
      <c r="EM58" s="13"/>
      <c r="EN58" s="13"/>
      <c r="EO58" s="13"/>
      <c r="EP58" s="13"/>
      <c r="EQ58" s="13"/>
      <c r="ER58" s="13"/>
      <c r="ES58" s="13"/>
      <c r="ET58" s="13"/>
      <c r="EU58" s="13"/>
      <c r="EV58" s="13"/>
      <c r="EW58" s="13"/>
      <c r="EX58" s="13"/>
      <c r="EY58" s="13"/>
      <c r="EZ58" s="13"/>
      <c r="FA58" s="13"/>
      <c r="FB58" s="13"/>
      <c r="FC58" s="13"/>
      <c r="FD58" s="13"/>
      <c r="FE58" s="13"/>
      <c r="FF58" s="13"/>
      <c r="FG58" s="13"/>
      <c r="FH58" s="13"/>
      <c r="FI58" s="13"/>
      <c r="FJ58" s="13"/>
      <c r="FK58" s="13"/>
      <c r="FL58" s="13"/>
    </row>
    <row r="59" spans="1:168" s="13" customFormat="1" ht="14" customHeight="1" x14ac:dyDescent="0.2">
      <c r="A59" s="71" t="s">
        <v>186</v>
      </c>
      <c r="B59" s="71"/>
      <c r="C59" s="72">
        <v>606609.24</v>
      </c>
      <c r="E59" s="91"/>
      <c r="I59" s="73"/>
      <c r="J59" s="91"/>
      <c r="K59" s="91"/>
      <c r="L59" s="91"/>
      <c r="M59" s="91"/>
      <c r="Q59" s="74" t="s">
        <v>181</v>
      </c>
      <c r="R59" s="75">
        <f>R58</f>
        <v>597599</v>
      </c>
      <c r="S59" s="91"/>
      <c r="U59" s="91"/>
      <c r="V59" s="91"/>
      <c r="W59" s="115"/>
      <c r="X59" s="118"/>
      <c r="Y59" s="118"/>
      <c r="AB59" s="35"/>
      <c r="AC59" s="35"/>
      <c r="AD59" s="35"/>
      <c r="AF59" s="63"/>
    </row>
    <row r="60" spans="1:168" s="13" customFormat="1" ht="14" customHeight="1" x14ac:dyDescent="0.2">
      <c r="A60" s="91"/>
      <c r="E60" s="91"/>
      <c r="F60" s="91"/>
      <c r="G60" s="14"/>
      <c r="H60" s="91"/>
      <c r="I60" s="91"/>
      <c r="J60" s="91"/>
      <c r="K60" s="91"/>
      <c r="L60" s="91"/>
      <c r="M60" s="91"/>
      <c r="N60" s="91"/>
      <c r="O60" s="91"/>
      <c r="P60" s="91"/>
      <c r="R60" s="15"/>
      <c r="S60" s="91"/>
      <c r="T60" s="70"/>
      <c r="U60" s="91"/>
      <c r="V60" s="91"/>
      <c r="W60" s="115"/>
      <c r="X60" s="118"/>
      <c r="Y60" s="118"/>
      <c r="AB60" s="35"/>
      <c r="AC60" s="35"/>
      <c r="AD60" s="35"/>
      <c r="AF60" s="63"/>
    </row>
    <row r="61" spans="1:168" s="13" customFormat="1" ht="14" customHeight="1" x14ac:dyDescent="0.2">
      <c r="A61" s="73" t="s">
        <v>190</v>
      </c>
      <c r="E61" s="91"/>
      <c r="F61" s="91"/>
      <c r="G61" s="14"/>
      <c r="H61" s="91"/>
      <c r="I61" s="91"/>
      <c r="J61" s="91"/>
      <c r="K61" s="91"/>
      <c r="L61" s="91"/>
      <c r="M61" s="91"/>
      <c r="N61" s="91"/>
      <c r="O61" s="91"/>
      <c r="P61" s="91"/>
      <c r="R61" s="15"/>
      <c r="S61" s="91"/>
      <c r="U61" s="91"/>
      <c r="V61" s="91"/>
      <c r="W61" s="115"/>
      <c r="X61" s="118"/>
      <c r="Y61" s="118"/>
      <c r="AB61" s="35"/>
      <c r="AC61" s="35"/>
      <c r="AD61" s="35"/>
      <c r="AF61" s="63"/>
    </row>
    <row r="62" spans="1:168" s="37" customFormat="1" ht="14" customHeight="1" x14ac:dyDescent="0.2">
      <c r="A62" s="37">
        <v>17028</v>
      </c>
      <c r="B62" s="37" t="s">
        <v>150</v>
      </c>
      <c r="C62" s="37" t="s">
        <v>151</v>
      </c>
      <c r="D62" s="37" t="s">
        <v>18</v>
      </c>
      <c r="E62" s="90"/>
      <c r="F62" s="37">
        <v>76102</v>
      </c>
      <c r="G62" s="37" t="s">
        <v>19</v>
      </c>
      <c r="H62" s="37">
        <v>3</v>
      </c>
      <c r="I62" s="37" t="s">
        <v>8</v>
      </c>
      <c r="J62" s="90"/>
      <c r="K62" s="90"/>
      <c r="L62" s="90"/>
      <c r="M62" s="37" t="s">
        <v>176</v>
      </c>
      <c r="N62" s="37">
        <v>98</v>
      </c>
      <c r="O62" s="37">
        <v>6</v>
      </c>
      <c r="P62" s="37">
        <v>104</v>
      </c>
      <c r="Q62" s="37" t="s">
        <v>308</v>
      </c>
      <c r="R62" s="68">
        <v>1330273</v>
      </c>
      <c r="S62" s="90"/>
      <c r="T62" s="37" t="s">
        <v>253</v>
      </c>
      <c r="U62" s="90">
        <v>156</v>
      </c>
      <c r="V62" s="111" t="s">
        <v>367</v>
      </c>
      <c r="W62" s="117" t="s">
        <v>381</v>
      </c>
      <c r="X62" s="117" t="s">
        <v>384</v>
      </c>
      <c r="Y62" s="54" t="s">
        <v>537</v>
      </c>
      <c r="Z62" s="70">
        <v>48439101700</v>
      </c>
      <c r="AA62" s="70" t="s">
        <v>331</v>
      </c>
      <c r="AB62" s="70">
        <v>0</v>
      </c>
      <c r="AC62" s="70">
        <v>0</v>
      </c>
      <c r="AD62" s="70">
        <v>59</v>
      </c>
      <c r="AE62" s="70">
        <v>78.900000000000006</v>
      </c>
      <c r="AF62" s="63"/>
      <c r="AG62" s="13"/>
      <c r="AH62" s="13"/>
      <c r="AI62" s="13"/>
      <c r="AJ62" s="13"/>
      <c r="AK62" s="13"/>
      <c r="AL62" s="13"/>
      <c r="AM62" s="13"/>
      <c r="AN62" s="13"/>
      <c r="AO62" s="13"/>
      <c r="AP62" s="13"/>
      <c r="AQ62" s="13"/>
      <c r="AR62" s="13"/>
      <c r="AS62" s="13"/>
      <c r="AT62" s="13"/>
      <c r="AU62" s="13"/>
      <c r="AV62" s="13"/>
      <c r="AW62" s="13"/>
      <c r="AX62" s="13"/>
      <c r="AY62" s="13"/>
      <c r="AZ62" s="13"/>
      <c r="BA62" s="13"/>
      <c r="BB62" s="13"/>
      <c r="BC62" s="13"/>
      <c r="BD62" s="13"/>
      <c r="BE62" s="13"/>
      <c r="BF62" s="13"/>
      <c r="BG62" s="13"/>
      <c r="BH62" s="13"/>
      <c r="BI62" s="13"/>
      <c r="BJ62" s="13"/>
      <c r="BK62" s="13"/>
      <c r="BL62" s="13"/>
      <c r="BM62" s="13"/>
      <c r="BN62" s="13"/>
      <c r="BO62" s="13"/>
      <c r="BP62" s="13"/>
      <c r="BQ62" s="13"/>
      <c r="BR62" s="13"/>
      <c r="BS62" s="13"/>
      <c r="BT62" s="13"/>
      <c r="BU62" s="13"/>
      <c r="BV62" s="13"/>
      <c r="BW62" s="13"/>
      <c r="BX62" s="13"/>
      <c r="BY62" s="13"/>
      <c r="BZ62" s="13"/>
      <c r="CA62" s="13"/>
      <c r="CB62" s="13"/>
      <c r="CC62" s="13"/>
      <c r="CD62" s="13"/>
      <c r="CE62" s="13"/>
      <c r="CF62" s="13"/>
      <c r="CG62" s="13"/>
      <c r="CH62" s="13"/>
      <c r="CI62" s="13"/>
      <c r="CJ62" s="13"/>
      <c r="CK62" s="13"/>
      <c r="CL62" s="13"/>
      <c r="CM62" s="13"/>
      <c r="CN62" s="13"/>
      <c r="CO62" s="13"/>
      <c r="CP62" s="13"/>
      <c r="CQ62" s="13"/>
      <c r="CR62" s="13"/>
      <c r="CS62" s="13"/>
      <c r="CT62" s="13"/>
      <c r="CU62" s="13"/>
      <c r="CV62" s="13"/>
      <c r="CW62" s="13"/>
      <c r="CX62" s="13"/>
      <c r="CY62" s="13"/>
      <c r="CZ62" s="13"/>
      <c r="DA62" s="13"/>
      <c r="DB62" s="13"/>
      <c r="DC62" s="13"/>
      <c r="DD62" s="13"/>
      <c r="DE62" s="13"/>
      <c r="DF62" s="13"/>
      <c r="DG62" s="13"/>
      <c r="DH62" s="13"/>
      <c r="DI62" s="13"/>
      <c r="DJ62" s="13"/>
      <c r="DK62" s="13"/>
      <c r="DL62" s="13"/>
      <c r="DM62" s="13"/>
      <c r="DN62" s="13"/>
      <c r="DO62" s="13"/>
      <c r="DP62" s="13"/>
      <c r="DQ62" s="13"/>
      <c r="DR62" s="13"/>
      <c r="DS62" s="13"/>
      <c r="DT62" s="13"/>
      <c r="DU62" s="13"/>
      <c r="DV62" s="13"/>
      <c r="DW62" s="13"/>
      <c r="DX62" s="13"/>
      <c r="DY62" s="13"/>
      <c r="DZ62" s="13"/>
      <c r="EA62" s="13"/>
      <c r="EB62" s="13"/>
      <c r="EC62" s="13"/>
      <c r="ED62" s="13"/>
      <c r="EE62" s="13"/>
      <c r="EF62" s="13"/>
      <c r="EG62" s="13"/>
      <c r="EH62" s="13"/>
      <c r="EI62" s="13"/>
      <c r="EJ62" s="13"/>
      <c r="EK62" s="13"/>
      <c r="EL62" s="13"/>
      <c r="EM62" s="13"/>
      <c r="EN62" s="13"/>
      <c r="EO62" s="13"/>
      <c r="EP62" s="13"/>
      <c r="EQ62" s="13"/>
      <c r="ER62" s="13"/>
      <c r="ES62" s="13"/>
      <c r="ET62" s="13"/>
      <c r="EU62" s="13"/>
      <c r="EV62" s="13"/>
      <c r="EW62" s="13"/>
      <c r="EX62" s="13"/>
      <c r="EY62" s="13"/>
      <c r="EZ62" s="13"/>
      <c r="FA62" s="13"/>
      <c r="FB62" s="13"/>
      <c r="FC62" s="13"/>
      <c r="FD62" s="13"/>
      <c r="FE62" s="13"/>
      <c r="FF62" s="13"/>
      <c r="FG62" s="13"/>
      <c r="FH62" s="13"/>
      <c r="FI62" s="13"/>
      <c r="FJ62" s="13"/>
      <c r="FK62" s="13"/>
      <c r="FL62" s="13"/>
    </row>
    <row r="63" spans="1:168" s="37" customFormat="1" ht="14" customHeight="1" x14ac:dyDescent="0.2">
      <c r="A63" s="37">
        <v>17259</v>
      </c>
      <c r="B63" s="37" t="s">
        <v>123</v>
      </c>
      <c r="C63" s="37" t="s">
        <v>257</v>
      </c>
      <c r="D63" s="37" t="s">
        <v>18</v>
      </c>
      <c r="E63" s="90"/>
      <c r="F63" s="37">
        <v>76104</v>
      </c>
      <c r="G63" s="37" t="s">
        <v>19</v>
      </c>
      <c r="H63" s="37">
        <v>3</v>
      </c>
      <c r="I63" s="37" t="s">
        <v>8</v>
      </c>
      <c r="J63" s="90"/>
      <c r="K63" s="90"/>
      <c r="L63" s="90"/>
      <c r="M63" s="37" t="s">
        <v>176</v>
      </c>
      <c r="N63" s="37">
        <v>74</v>
      </c>
      <c r="O63" s="37">
        <v>4</v>
      </c>
      <c r="P63" s="37">
        <v>78</v>
      </c>
      <c r="Q63" s="37" t="s">
        <v>10</v>
      </c>
      <c r="R63" s="68">
        <v>1500000</v>
      </c>
      <c r="S63" s="90"/>
      <c r="T63" s="37" t="s">
        <v>258</v>
      </c>
      <c r="U63" s="90">
        <v>159</v>
      </c>
      <c r="V63" s="90" t="s">
        <v>367</v>
      </c>
      <c r="W63" s="117" t="s">
        <v>381</v>
      </c>
      <c r="X63" s="117" t="s">
        <v>384</v>
      </c>
      <c r="Y63" s="54" t="s">
        <v>537</v>
      </c>
      <c r="Z63" s="37">
        <v>48439102800</v>
      </c>
      <c r="AA63" s="37" t="s">
        <v>331</v>
      </c>
      <c r="AB63" s="37">
        <v>7</v>
      </c>
      <c r="AC63" s="37">
        <v>5</v>
      </c>
      <c r="AD63" s="37">
        <v>77</v>
      </c>
      <c r="AE63" s="37">
        <v>0.7</v>
      </c>
      <c r="AF63" s="63"/>
      <c r="AG63" s="13"/>
      <c r="AH63" s="13"/>
      <c r="AI63" s="13"/>
      <c r="AJ63" s="13"/>
      <c r="AK63" s="13"/>
      <c r="AL63" s="13"/>
      <c r="AM63" s="13"/>
      <c r="AN63" s="13"/>
      <c r="AO63" s="13"/>
      <c r="AP63" s="13"/>
      <c r="AQ63" s="13"/>
      <c r="AR63" s="13"/>
      <c r="AS63" s="13"/>
      <c r="AT63" s="13"/>
      <c r="AU63" s="13"/>
      <c r="AV63" s="13"/>
      <c r="AW63" s="13"/>
      <c r="AX63" s="13"/>
      <c r="AY63" s="13"/>
      <c r="AZ63" s="13"/>
      <c r="BA63" s="13"/>
      <c r="BB63" s="13"/>
      <c r="BC63" s="13"/>
      <c r="BD63" s="13"/>
      <c r="BE63" s="13"/>
      <c r="BF63" s="13"/>
      <c r="BG63" s="13"/>
      <c r="BH63" s="13"/>
      <c r="BI63" s="13"/>
      <c r="BJ63" s="13"/>
      <c r="BK63" s="13"/>
      <c r="BL63" s="13"/>
      <c r="BM63" s="13"/>
      <c r="BN63" s="13"/>
      <c r="BO63" s="13"/>
      <c r="BP63" s="13"/>
      <c r="BQ63" s="13"/>
      <c r="BR63" s="13"/>
      <c r="BS63" s="13"/>
      <c r="BT63" s="13"/>
      <c r="BU63" s="13"/>
      <c r="BV63" s="13"/>
      <c r="BW63" s="13"/>
      <c r="BX63" s="13"/>
      <c r="BY63" s="13"/>
      <c r="BZ63" s="13"/>
      <c r="CA63" s="13"/>
      <c r="CB63" s="13"/>
      <c r="CC63" s="13"/>
      <c r="CD63" s="13"/>
      <c r="CE63" s="13"/>
      <c r="CF63" s="13"/>
      <c r="CG63" s="13"/>
      <c r="CH63" s="13"/>
      <c r="CI63" s="13"/>
      <c r="CJ63" s="13"/>
      <c r="CK63" s="13"/>
      <c r="CL63" s="13"/>
      <c r="CM63" s="13"/>
      <c r="CN63" s="13"/>
      <c r="CO63" s="13"/>
      <c r="CP63" s="13"/>
      <c r="CQ63" s="13"/>
      <c r="CR63" s="13"/>
      <c r="CS63" s="13"/>
      <c r="CT63" s="13"/>
      <c r="CU63" s="13"/>
      <c r="CV63" s="13"/>
      <c r="CW63" s="13"/>
      <c r="CX63" s="13"/>
      <c r="CY63" s="13"/>
      <c r="CZ63" s="13"/>
      <c r="DA63" s="13"/>
      <c r="DB63" s="13"/>
      <c r="DC63" s="13"/>
      <c r="DD63" s="13"/>
      <c r="DE63" s="13"/>
      <c r="DF63" s="13"/>
      <c r="DG63" s="13"/>
      <c r="DH63" s="13"/>
      <c r="DI63" s="13"/>
      <c r="DJ63" s="13"/>
      <c r="DK63" s="13"/>
      <c r="DL63" s="13"/>
      <c r="DM63" s="13"/>
      <c r="DN63" s="13"/>
      <c r="DO63" s="13"/>
      <c r="DP63" s="13"/>
      <c r="DQ63" s="13"/>
      <c r="DR63" s="13"/>
      <c r="DS63" s="13"/>
      <c r="DT63" s="13"/>
      <c r="DU63" s="13"/>
      <c r="DV63" s="13"/>
      <c r="DW63" s="13"/>
      <c r="DX63" s="13"/>
      <c r="DY63" s="13"/>
      <c r="DZ63" s="13"/>
      <c r="EA63" s="13"/>
      <c r="EB63" s="13"/>
      <c r="EC63" s="13"/>
      <c r="ED63" s="13"/>
      <c r="EE63" s="13"/>
      <c r="EF63" s="13"/>
      <c r="EG63" s="13"/>
      <c r="EH63" s="13"/>
      <c r="EI63" s="13"/>
      <c r="EJ63" s="13"/>
      <c r="EK63" s="13"/>
      <c r="EL63" s="13"/>
      <c r="EM63" s="13"/>
      <c r="EN63" s="13"/>
      <c r="EO63" s="13"/>
      <c r="EP63" s="13"/>
      <c r="EQ63" s="13"/>
      <c r="ER63" s="13"/>
      <c r="ES63" s="13"/>
      <c r="ET63" s="13"/>
      <c r="EU63" s="13"/>
      <c r="EV63" s="13"/>
      <c r="EW63" s="13"/>
      <c r="EX63" s="13"/>
      <c r="EY63" s="13"/>
      <c r="EZ63" s="13"/>
      <c r="FA63" s="13"/>
      <c r="FB63" s="13"/>
      <c r="FC63" s="13"/>
      <c r="FD63" s="13"/>
      <c r="FE63" s="13"/>
      <c r="FF63" s="13"/>
      <c r="FG63" s="13"/>
      <c r="FH63" s="13"/>
      <c r="FI63" s="13"/>
      <c r="FJ63" s="13"/>
      <c r="FK63" s="13"/>
      <c r="FL63" s="13"/>
    </row>
    <row r="64" spans="1:168" s="37" customFormat="1" ht="14" customHeight="1" x14ac:dyDescent="0.2">
      <c r="A64" s="37">
        <v>17281</v>
      </c>
      <c r="B64" s="37" t="s">
        <v>112</v>
      </c>
      <c r="C64" s="37" t="s">
        <v>259</v>
      </c>
      <c r="D64" s="37" t="s">
        <v>23</v>
      </c>
      <c r="E64" s="90"/>
      <c r="F64" s="37">
        <v>76011</v>
      </c>
      <c r="G64" s="37" t="s">
        <v>19</v>
      </c>
      <c r="H64" s="37">
        <v>3</v>
      </c>
      <c r="I64" s="37" t="s">
        <v>8</v>
      </c>
      <c r="J64" s="90"/>
      <c r="K64" s="90"/>
      <c r="L64" s="90"/>
      <c r="M64" s="37" t="s">
        <v>176</v>
      </c>
      <c r="N64" s="37">
        <v>107</v>
      </c>
      <c r="O64" s="37">
        <v>19</v>
      </c>
      <c r="P64" s="37">
        <v>126</v>
      </c>
      <c r="Q64" s="37" t="s">
        <v>6</v>
      </c>
      <c r="R64" s="68">
        <v>1430132</v>
      </c>
      <c r="S64" s="90" t="s">
        <v>174</v>
      </c>
      <c r="T64" s="37" t="s">
        <v>244</v>
      </c>
      <c r="U64" s="90">
        <v>158</v>
      </c>
      <c r="V64" s="97" t="s">
        <v>367</v>
      </c>
      <c r="W64" s="117" t="s">
        <v>367</v>
      </c>
      <c r="X64" s="117" t="s">
        <v>384</v>
      </c>
      <c r="Y64" s="54" t="s">
        <v>537</v>
      </c>
      <c r="Z64" s="37">
        <v>48439121703</v>
      </c>
      <c r="AA64" s="37" t="s">
        <v>331</v>
      </c>
      <c r="AB64" s="37">
        <v>0</v>
      </c>
      <c r="AC64" s="37">
        <v>0</v>
      </c>
      <c r="AD64" s="37">
        <v>66</v>
      </c>
      <c r="AE64" s="37">
        <v>36.700000000000003</v>
      </c>
      <c r="AF64" s="63"/>
      <c r="AG64" s="13"/>
      <c r="AH64" s="13"/>
      <c r="AI64" s="13"/>
      <c r="AJ64" s="13"/>
      <c r="AK64" s="13"/>
      <c r="AL64" s="13"/>
      <c r="AM64" s="13"/>
      <c r="AN64" s="13"/>
      <c r="AO64" s="13"/>
      <c r="AP64" s="13"/>
      <c r="AQ64" s="13"/>
      <c r="AR64" s="13"/>
      <c r="AS64" s="13"/>
      <c r="AT64" s="13"/>
      <c r="AU64" s="13"/>
      <c r="AV64" s="13"/>
      <c r="AW64" s="13"/>
      <c r="AX64" s="13"/>
      <c r="AY64" s="13"/>
      <c r="AZ64" s="13"/>
      <c r="BA64" s="13"/>
      <c r="BB64" s="13"/>
      <c r="BC64" s="13"/>
      <c r="BD64" s="13"/>
      <c r="BE64" s="13"/>
      <c r="BF64" s="13"/>
      <c r="BG64" s="13"/>
      <c r="BH64" s="13"/>
      <c r="BI64" s="13"/>
      <c r="BJ64" s="13"/>
      <c r="BK64" s="13"/>
      <c r="BL64" s="13"/>
      <c r="BM64" s="13"/>
      <c r="BN64" s="13"/>
      <c r="BO64" s="13"/>
      <c r="BP64" s="13"/>
      <c r="BQ64" s="13"/>
      <c r="BR64" s="13"/>
      <c r="BS64" s="13"/>
      <c r="BT64" s="13"/>
      <c r="BU64" s="13"/>
      <c r="BV64" s="13"/>
      <c r="BW64" s="13"/>
      <c r="BX64" s="13"/>
      <c r="BY64" s="13"/>
      <c r="BZ64" s="13"/>
      <c r="CA64" s="13"/>
      <c r="CB64" s="13"/>
      <c r="CC64" s="13"/>
      <c r="CD64" s="13"/>
      <c r="CE64" s="13"/>
      <c r="CF64" s="13"/>
      <c r="CG64" s="13"/>
      <c r="CH64" s="13"/>
      <c r="CI64" s="13"/>
      <c r="CJ64" s="13"/>
      <c r="CK64" s="13"/>
      <c r="CL64" s="13"/>
      <c r="CM64" s="13"/>
      <c r="CN64" s="13"/>
      <c r="CO64" s="13"/>
      <c r="CP64" s="13"/>
      <c r="CQ64" s="13"/>
      <c r="CR64" s="13"/>
      <c r="CS64" s="13"/>
      <c r="CT64" s="13"/>
      <c r="CU64" s="13"/>
      <c r="CV64" s="13"/>
      <c r="CW64" s="13"/>
      <c r="CX64" s="13"/>
      <c r="CY64" s="13"/>
      <c r="CZ64" s="13"/>
      <c r="DA64" s="13"/>
      <c r="DB64" s="13"/>
      <c r="DC64" s="13"/>
      <c r="DD64" s="13"/>
      <c r="DE64" s="13"/>
      <c r="DF64" s="13"/>
      <c r="DG64" s="13"/>
      <c r="DH64" s="13"/>
      <c r="DI64" s="13"/>
      <c r="DJ64" s="13"/>
      <c r="DK64" s="13"/>
      <c r="DL64" s="13"/>
      <c r="DM64" s="13"/>
      <c r="DN64" s="13"/>
      <c r="DO64" s="13"/>
      <c r="DP64" s="13"/>
      <c r="DQ64" s="13"/>
      <c r="DR64" s="13"/>
      <c r="DS64" s="13"/>
      <c r="DT64" s="13"/>
      <c r="DU64" s="13"/>
      <c r="DV64" s="13"/>
      <c r="DW64" s="13"/>
      <c r="DX64" s="13"/>
      <c r="DY64" s="13"/>
      <c r="DZ64" s="13"/>
      <c r="EA64" s="13"/>
      <c r="EB64" s="13"/>
      <c r="EC64" s="13"/>
      <c r="ED64" s="13"/>
      <c r="EE64" s="13"/>
      <c r="EF64" s="13"/>
      <c r="EG64" s="13"/>
      <c r="EH64" s="13"/>
      <c r="EI64" s="13"/>
      <c r="EJ64" s="13"/>
      <c r="EK64" s="13"/>
      <c r="EL64" s="13"/>
      <c r="EM64" s="13"/>
      <c r="EN64" s="13"/>
      <c r="EO64" s="13"/>
      <c r="EP64" s="13"/>
      <c r="EQ64" s="13"/>
      <c r="ER64" s="13"/>
      <c r="ES64" s="13"/>
      <c r="ET64" s="13"/>
      <c r="EU64" s="13"/>
      <c r="EV64" s="13"/>
      <c r="EW64" s="13"/>
      <c r="EX64" s="13"/>
      <c r="EY64" s="13"/>
      <c r="EZ64" s="13"/>
      <c r="FA64" s="13"/>
      <c r="FB64" s="13"/>
      <c r="FC64" s="13"/>
      <c r="FD64" s="13"/>
      <c r="FE64" s="13"/>
      <c r="FF64" s="13"/>
      <c r="FG64" s="13"/>
      <c r="FH64" s="13"/>
      <c r="FI64" s="13"/>
      <c r="FJ64" s="13"/>
      <c r="FK64" s="13"/>
      <c r="FL64" s="13"/>
    </row>
    <row r="65" spans="1:168" s="37" customFormat="1" ht="14" customHeight="1" x14ac:dyDescent="0.2">
      <c r="A65" s="37">
        <v>17012</v>
      </c>
      <c r="B65" s="37" t="s">
        <v>133</v>
      </c>
      <c r="C65" s="37" t="s">
        <v>311</v>
      </c>
      <c r="D65" s="37" t="s">
        <v>23</v>
      </c>
      <c r="E65" s="90"/>
      <c r="F65" s="37">
        <v>76002</v>
      </c>
      <c r="G65" s="37" t="s">
        <v>19</v>
      </c>
      <c r="H65" s="37">
        <v>3</v>
      </c>
      <c r="I65" s="37" t="s">
        <v>8</v>
      </c>
      <c r="J65" s="90"/>
      <c r="K65" s="90"/>
      <c r="L65" s="90"/>
      <c r="M65" s="37" t="s">
        <v>176</v>
      </c>
      <c r="N65" s="76">
        <v>65</v>
      </c>
      <c r="O65" s="76">
        <v>9</v>
      </c>
      <c r="P65" s="76">
        <v>74</v>
      </c>
      <c r="Q65" s="37" t="s">
        <v>6</v>
      </c>
      <c r="R65" s="68">
        <v>1243264</v>
      </c>
      <c r="S65" s="90" t="s">
        <v>174</v>
      </c>
      <c r="T65" s="37" t="s">
        <v>252</v>
      </c>
      <c r="U65" s="90">
        <v>157</v>
      </c>
      <c r="V65" s="97" t="s">
        <v>367</v>
      </c>
      <c r="W65" s="117" t="s">
        <v>381</v>
      </c>
      <c r="X65" s="117" t="s">
        <v>384</v>
      </c>
      <c r="Y65" s="54" t="s">
        <v>537</v>
      </c>
      <c r="Z65" s="37">
        <v>48439111310</v>
      </c>
      <c r="AA65" s="37" t="s">
        <v>332</v>
      </c>
      <c r="AB65" s="37">
        <v>7</v>
      </c>
      <c r="AC65" s="37">
        <v>2</v>
      </c>
      <c r="AD65" s="37">
        <v>80</v>
      </c>
      <c r="AE65" s="37">
        <v>6.7</v>
      </c>
      <c r="AF65" s="63"/>
      <c r="AG65" s="13"/>
      <c r="AH65" s="13"/>
      <c r="AI65" s="13"/>
      <c r="AJ65" s="13"/>
      <c r="AK65" s="13"/>
      <c r="AL65" s="13"/>
      <c r="AM65" s="13"/>
      <c r="AN65" s="13"/>
      <c r="AO65" s="13"/>
      <c r="AP65" s="13"/>
      <c r="AQ65" s="13"/>
      <c r="AR65" s="13"/>
      <c r="AS65" s="13"/>
      <c r="AT65" s="13"/>
      <c r="AU65" s="13"/>
      <c r="AV65" s="13"/>
      <c r="AW65" s="13"/>
      <c r="AX65" s="13"/>
      <c r="AY65" s="13"/>
      <c r="AZ65" s="13"/>
      <c r="BA65" s="13"/>
      <c r="BB65" s="13"/>
      <c r="BC65" s="13"/>
      <c r="BD65" s="13"/>
      <c r="BE65" s="13"/>
      <c r="BF65" s="13"/>
      <c r="BG65" s="13"/>
      <c r="BH65" s="13"/>
      <c r="BI65" s="13"/>
      <c r="BJ65" s="13"/>
      <c r="BK65" s="13"/>
      <c r="BL65" s="13"/>
      <c r="BM65" s="13"/>
      <c r="BN65" s="13"/>
      <c r="BO65" s="13"/>
      <c r="BP65" s="13"/>
      <c r="BQ65" s="13"/>
      <c r="BR65" s="13"/>
      <c r="BS65" s="13"/>
      <c r="BT65" s="13"/>
      <c r="BU65" s="13"/>
      <c r="BV65" s="13"/>
      <c r="BW65" s="13"/>
      <c r="BX65" s="13"/>
      <c r="BY65" s="13"/>
      <c r="BZ65" s="13"/>
      <c r="CA65" s="13"/>
      <c r="CB65" s="13"/>
      <c r="CC65" s="13"/>
      <c r="CD65" s="13"/>
      <c r="CE65" s="13"/>
      <c r="CF65" s="13"/>
      <c r="CG65" s="13"/>
      <c r="CH65" s="13"/>
      <c r="CI65" s="13"/>
      <c r="CJ65" s="13"/>
      <c r="CK65" s="13"/>
      <c r="CL65" s="13"/>
      <c r="CM65" s="13"/>
      <c r="CN65" s="13"/>
      <c r="CO65" s="13"/>
      <c r="CP65" s="13"/>
      <c r="CQ65" s="13"/>
      <c r="CR65" s="13"/>
      <c r="CS65" s="13"/>
      <c r="CT65" s="13"/>
      <c r="CU65" s="13"/>
      <c r="CV65" s="13"/>
      <c r="CW65" s="13"/>
      <c r="CX65" s="13"/>
      <c r="CY65" s="13"/>
      <c r="CZ65" s="13"/>
      <c r="DA65" s="13"/>
      <c r="DB65" s="13"/>
      <c r="DC65" s="13"/>
      <c r="DD65" s="13"/>
      <c r="DE65" s="13"/>
      <c r="DF65" s="13"/>
      <c r="DG65" s="13"/>
      <c r="DH65" s="13"/>
      <c r="DI65" s="13"/>
      <c r="DJ65" s="13"/>
      <c r="DK65" s="13"/>
      <c r="DL65" s="13"/>
      <c r="DM65" s="13"/>
      <c r="DN65" s="13"/>
      <c r="DO65" s="13"/>
      <c r="DP65" s="13"/>
      <c r="DQ65" s="13"/>
      <c r="DR65" s="13"/>
      <c r="DS65" s="13"/>
      <c r="DT65" s="13"/>
      <c r="DU65" s="13"/>
      <c r="DV65" s="13"/>
      <c r="DW65" s="13"/>
      <c r="DX65" s="13"/>
      <c r="DY65" s="13"/>
      <c r="DZ65" s="13"/>
      <c r="EA65" s="13"/>
      <c r="EB65" s="13"/>
      <c r="EC65" s="13"/>
      <c r="ED65" s="13"/>
      <c r="EE65" s="13"/>
      <c r="EF65" s="13"/>
      <c r="EG65" s="13"/>
      <c r="EH65" s="13"/>
      <c r="EI65" s="13"/>
      <c r="EJ65" s="13"/>
      <c r="EK65" s="13"/>
      <c r="EL65" s="13"/>
      <c r="EM65" s="13"/>
      <c r="EN65" s="13"/>
      <c r="EO65" s="13"/>
      <c r="EP65" s="13"/>
      <c r="EQ65" s="13"/>
      <c r="ER65" s="13"/>
      <c r="ES65" s="13"/>
      <c r="ET65" s="13"/>
      <c r="EU65" s="13"/>
      <c r="EV65" s="13"/>
      <c r="EW65" s="13"/>
      <c r="EX65" s="13"/>
      <c r="EY65" s="13"/>
      <c r="EZ65" s="13"/>
      <c r="FA65" s="13"/>
      <c r="FB65" s="13"/>
      <c r="FC65" s="13"/>
      <c r="FD65" s="13"/>
      <c r="FE65" s="13"/>
      <c r="FF65" s="13"/>
      <c r="FG65" s="13"/>
      <c r="FH65" s="13"/>
      <c r="FI65" s="13"/>
      <c r="FJ65" s="13"/>
      <c r="FK65" s="13"/>
      <c r="FL65" s="13"/>
    </row>
    <row r="66" spans="1:168" s="37" customFormat="1" ht="14" customHeight="1" x14ac:dyDescent="0.2">
      <c r="A66" s="37">
        <v>17363</v>
      </c>
      <c r="B66" s="37" t="s">
        <v>68</v>
      </c>
      <c r="C66" s="37" t="s">
        <v>261</v>
      </c>
      <c r="D66" s="37" t="s">
        <v>41</v>
      </c>
      <c r="E66" s="90"/>
      <c r="F66" s="37">
        <v>75088</v>
      </c>
      <c r="G66" s="37" t="s">
        <v>5</v>
      </c>
      <c r="H66" s="37">
        <v>3</v>
      </c>
      <c r="I66" s="37" t="s">
        <v>8</v>
      </c>
      <c r="J66" s="90"/>
      <c r="K66" s="90"/>
      <c r="L66" s="90"/>
      <c r="M66" s="37" t="s">
        <v>176</v>
      </c>
      <c r="N66" s="37">
        <v>76</v>
      </c>
      <c r="O66" s="37">
        <v>0</v>
      </c>
      <c r="P66" s="37">
        <v>76</v>
      </c>
      <c r="Q66" s="37" t="s">
        <v>10</v>
      </c>
      <c r="R66" s="68">
        <v>1500000</v>
      </c>
      <c r="S66" s="90"/>
      <c r="T66" s="37" t="s">
        <v>262</v>
      </c>
      <c r="U66" s="90">
        <v>155</v>
      </c>
      <c r="V66" s="92" t="s">
        <v>367</v>
      </c>
      <c r="W66" s="117" t="s">
        <v>381</v>
      </c>
      <c r="X66" s="117" t="s">
        <v>367</v>
      </c>
      <c r="Y66" s="54" t="s">
        <v>537</v>
      </c>
      <c r="Z66" s="37">
        <v>48113018133</v>
      </c>
      <c r="AA66" s="37" t="s">
        <v>332</v>
      </c>
      <c r="AB66" s="37">
        <v>7</v>
      </c>
      <c r="AC66" s="37">
        <v>6</v>
      </c>
      <c r="AD66" s="37">
        <v>78</v>
      </c>
      <c r="AE66" s="37">
        <v>5.0999999999999996</v>
      </c>
      <c r="AG66" s="13"/>
      <c r="AH66" s="13"/>
      <c r="AI66" s="13"/>
      <c r="AJ66" s="13"/>
      <c r="AK66" s="13"/>
      <c r="AL66" s="13"/>
      <c r="AM66" s="13"/>
      <c r="AN66" s="13"/>
      <c r="AO66" s="13"/>
      <c r="AP66" s="13"/>
      <c r="AQ66" s="13"/>
      <c r="AR66" s="13"/>
      <c r="AS66" s="13"/>
      <c r="AT66" s="13"/>
      <c r="AU66" s="13"/>
      <c r="AV66" s="13"/>
      <c r="AW66" s="13"/>
      <c r="AX66" s="13"/>
      <c r="AY66" s="13"/>
      <c r="AZ66" s="13"/>
      <c r="BA66" s="13"/>
      <c r="BB66" s="13"/>
      <c r="BC66" s="13"/>
      <c r="BD66" s="13"/>
      <c r="BE66" s="13"/>
      <c r="BF66" s="13"/>
      <c r="BG66" s="13"/>
      <c r="BH66" s="13"/>
      <c r="BI66" s="13"/>
      <c r="BJ66" s="13"/>
      <c r="BK66" s="13"/>
      <c r="BL66" s="13"/>
      <c r="BM66" s="13"/>
      <c r="BN66" s="13"/>
      <c r="BO66" s="13"/>
      <c r="BP66" s="13"/>
      <c r="BQ66" s="13"/>
      <c r="BR66" s="13"/>
      <c r="BS66" s="13"/>
      <c r="BT66" s="13"/>
      <c r="BU66" s="13"/>
      <c r="BV66" s="13"/>
      <c r="BW66" s="13"/>
      <c r="BX66" s="13"/>
      <c r="BY66" s="13"/>
      <c r="BZ66" s="13"/>
      <c r="CA66" s="13"/>
      <c r="CB66" s="13"/>
      <c r="CC66" s="13"/>
      <c r="CD66" s="13"/>
      <c r="CE66" s="13"/>
      <c r="CF66" s="13"/>
      <c r="CG66" s="13"/>
      <c r="CH66" s="13"/>
      <c r="CI66" s="13"/>
      <c r="CJ66" s="13"/>
      <c r="CK66" s="13"/>
      <c r="CL66" s="13"/>
      <c r="CM66" s="13"/>
      <c r="CN66" s="13"/>
      <c r="CO66" s="13"/>
      <c r="CP66" s="13"/>
      <c r="CQ66" s="13"/>
      <c r="CR66" s="13"/>
      <c r="CS66" s="13"/>
      <c r="CT66" s="13"/>
      <c r="CU66" s="13"/>
      <c r="CV66" s="13"/>
      <c r="CW66" s="13"/>
      <c r="CX66" s="13"/>
      <c r="CY66" s="13"/>
      <c r="CZ66" s="13"/>
      <c r="DA66" s="13"/>
      <c r="DB66" s="13"/>
      <c r="DC66" s="13"/>
      <c r="DD66" s="13"/>
      <c r="DE66" s="13"/>
      <c r="DF66" s="13"/>
      <c r="DG66" s="13"/>
      <c r="DH66" s="13"/>
      <c r="DI66" s="13"/>
      <c r="DJ66" s="13"/>
      <c r="DK66" s="13"/>
      <c r="DL66" s="13"/>
      <c r="DM66" s="13"/>
      <c r="DN66" s="13"/>
      <c r="DO66" s="13"/>
      <c r="DP66" s="13"/>
      <c r="DQ66" s="13"/>
      <c r="DR66" s="13"/>
      <c r="DS66" s="13"/>
      <c r="DT66" s="13"/>
      <c r="DU66" s="13"/>
      <c r="DV66" s="13"/>
      <c r="DW66" s="13"/>
      <c r="DX66" s="13"/>
      <c r="DY66" s="13"/>
      <c r="DZ66" s="13"/>
      <c r="EA66" s="13"/>
      <c r="EB66" s="13"/>
      <c r="EC66" s="13"/>
      <c r="ED66" s="13"/>
      <c r="EE66" s="13"/>
      <c r="EF66" s="13"/>
      <c r="EG66" s="13"/>
      <c r="EH66" s="13"/>
      <c r="EI66" s="13"/>
      <c r="EJ66" s="13"/>
      <c r="EK66" s="13"/>
      <c r="EL66" s="13"/>
      <c r="EM66" s="13"/>
      <c r="EN66" s="13"/>
      <c r="EO66" s="13"/>
      <c r="EP66" s="13"/>
      <c r="EQ66" s="13"/>
      <c r="ER66" s="13"/>
      <c r="ES66" s="13"/>
      <c r="ET66" s="13"/>
      <c r="EU66" s="13"/>
      <c r="EV66" s="13"/>
      <c r="EW66" s="13"/>
      <c r="EX66" s="13"/>
      <c r="EY66" s="13"/>
      <c r="EZ66" s="13"/>
      <c r="FA66" s="13"/>
      <c r="FB66" s="13"/>
      <c r="FC66" s="13"/>
      <c r="FD66" s="13"/>
      <c r="FE66" s="13"/>
      <c r="FF66" s="13"/>
      <c r="FG66" s="13"/>
      <c r="FH66" s="13"/>
      <c r="FI66" s="13"/>
      <c r="FJ66" s="13"/>
      <c r="FK66" s="13"/>
      <c r="FL66" s="13"/>
    </row>
    <row r="67" spans="1:168" s="37" customFormat="1" ht="14" customHeight="1" x14ac:dyDescent="0.2">
      <c r="A67" s="37">
        <v>17315</v>
      </c>
      <c r="B67" s="37" t="s">
        <v>90</v>
      </c>
      <c r="C67" s="37" t="s">
        <v>91</v>
      </c>
      <c r="D67" s="37" t="s">
        <v>92</v>
      </c>
      <c r="E67" s="90"/>
      <c r="F67" s="37">
        <v>76053</v>
      </c>
      <c r="G67" s="37" t="s">
        <v>19</v>
      </c>
      <c r="H67" s="37">
        <v>3</v>
      </c>
      <c r="I67" s="37" t="s">
        <v>8</v>
      </c>
      <c r="J67" s="90"/>
      <c r="K67" s="90"/>
      <c r="L67" s="90"/>
      <c r="M67" s="37" t="s">
        <v>176</v>
      </c>
      <c r="N67" s="37">
        <v>96</v>
      </c>
      <c r="O67" s="37">
        <v>24</v>
      </c>
      <c r="P67" s="37">
        <v>120</v>
      </c>
      <c r="Q67" s="37" t="s">
        <v>10</v>
      </c>
      <c r="R67" s="68">
        <v>1500000</v>
      </c>
      <c r="S67" s="90"/>
      <c r="T67" s="37" t="s">
        <v>260</v>
      </c>
      <c r="U67" s="90">
        <v>155</v>
      </c>
      <c r="V67" s="90" t="s">
        <v>367</v>
      </c>
      <c r="W67" s="117" t="s">
        <v>367</v>
      </c>
      <c r="X67" s="117" t="s">
        <v>384</v>
      </c>
      <c r="Y67" s="54" t="s">
        <v>537</v>
      </c>
      <c r="Z67" s="37">
        <v>48439113404</v>
      </c>
      <c r="AA67" s="37" t="s">
        <v>332</v>
      </c>
      <c r="AB67" s="37">
        <v>7</v>
      </c>
      <c r="AC67" s="37">
        <v>5</v>
      </c>
      <c r="AD67" s="37">
        <v>83</v>
      </c>
      <c r="AE67" s="37">
        <v>10</v>
      </c>
      <c r="AF67" s="63"/>
      <c r="AG67" s="13"/>
      <c r="AH67" s="13"/>
      <c r="AI67" s="13"/>
      <c r="AJ67" s="13"/>
      <c r="AK67" s="13"/>
      <c r="AL67" s="13"/>
      <c r="AM67" s="13"/>
      <c r="AN67" s="13"/>
      <c r="AO67" s="13"/>
      <c r="AP67" s="13"/>
      <c r="AQ67" s="13"/>
      <c r="AR67" s="13"/>
      <c r="AS67" s="13"/>
      <c r="AT67" s="13"/>
      <c r="AU67" s="13"/>
      <c r="AV67" s="13"/>
      <c r="AW67" s="13"/>
      <c r="AX67" s="13"/>
      <c r="AY67" s="13"/>
      <c r="AZ67" s="13"/>
      <c r="BA67" s="13"/>
      <c r="BB67" s="13"/>
      <c r="BC67" s="13"/>
      <c r="BD67" s="13"/>
      <c r="BE67" s="13"/>
      <c r="BF67" s="13"/>
      <c r="BG67" s="13"/>
      <c r="BH67" s="13"/>
      <c r="BI67" s="13"/>
      <c r="BJ67" s="13"/>
      <c r="BK67" s="13"/>
      <c r="BL67" s="13"/>
      <c r="BM67" s="13"/>
      <c r="BN67" s="13"/>
      <c r="BO67" s="13"/>
      <c r="BP67" s="13"/>
      <c r="BQ67" s="13"/>
      <c r="BR67" s="13"/>
      <c r="BS67" s="13"/>
      <c r="BT67" s="13"/>
      <c r="BU67" s="13"/>
      <c r="BV67" s="13"/>
      <c r="BW67" s="13"/>
      <c r="BX67" s="13"/>
      <c r="BY67" s="13"/>
      <c r="BZ67" s="13"/>
      <c r="CA67" s="13"/>
      <c r="CB67" s="13"/>
      <c r="CC67" s="13"/>
      <c r="CD67" s="13"/>
      <c r="CE67" s="13"/>
      <c r="CF67" s="13"/>
      <c r="CG67" s="13"/>
      <c r="CH67" s="13"/>
      <c r="CI67" s="13"/>
      <c r="CJ67" s="13"/>
      <c r="CK67" s="13"/>
      <c r="CL67" s="13"/>
      <c r="CM67" s="13"/>
      <c r="CN67" s="13"/>
      <c r="CO67" s="13"/>
      <c r="CP67" s="13"/>
      <c r="CQ67" s="13"/>
      <c r="CR67" s="13"/>
      <c r="CS67" s="13"/>
      <c r="CT67" s="13"/>
      <c r="CU67" s="13"/>
      <c r="CV67" s="13"/>
      <c r="CW67" s="13"/>
      <c r="CX67" s="13"/>
      <c r="CY67" s="13"/>
      <c r="CZ67" s="13"/>
      <c r="DA67" s="13"/>
      <c r="DB67" s="13"/>
      <c r="DC67" s="13"/>
      <c r="DD67" s="13"/>
      <c r="DE67" s="13"/>
      <c r="DF67" s="13"/>
      <c r="DG67" s="13"/>
      <c r="DH67" s="13"/>
      <c r="DI67" s="13"/>
      <c r="DJ67" s="13"/>
      <c r="DK67" s="13"/>
      <c r="DL67" s="13"/>
      <c r="DM67" s="13"/>
      <c r="DN67" s="13"/>
      <c r="DO67" s="13"/>
      <c r="DP67" s="13"/>
      <c r="DQ67" s="13"/>
      <c r="DR67" s="13"/>
      <c r="DS67" s="13"/>
      <c r="DT67" s="13"/>
      <c r="DU67" s="13"/>
      <c r="DV67" s="13"/>
      <c r="DW67" s="13"/>
      <c r="DX67" s="13"/>
      <c r="DY67" s="13"/>
      <c r="DZ67" s="13"/>
      <c r="EA67" s="13"/>
      <c r="EB67" s="13"/>
      <c r="EC67" s="13"/>
      <c r="ED67" s="13"/>
      <c r="EE67" s="13"/>
      <c r="EF67" s="13"/>
      <c r="EG67" s="13"/>
      <c r="EH67" s="13"/>
      <c r="EI67" s="13"/>
      <c r="EJ67" s="13"/>
      <c r="EK67" s="13"/>
      <c r="EL67" s="13"/>
      <c r="EM67" s="13"/>
      <c r="EN67" s="13"/>
      <c r="EO67" s="13"/>
      <c r="EP67" s="13"/>
      <c r="EQ67" s="13"/>
      <c r="ER67" s="13"/>
      <c r="ES67" s="13"/>
      <c r="ET67" s="13"/>
      <c r="EU67" s="13"/>
      <c r="EV67" s="13"/>
      <c r="EW67" s="13"/>
      <c r="EX67" s="13"/>
      <c r="EY67" s="13"/>
      <c r="EZ67" s="13"/>
      <c r="FA67" s="13"/>
      <c r="FB67" s="13"/>
      <c r="FC67" s="13"/>
      <c r="FD67" s="13"/>
      <c r="FE67" s="13"/>
      <c r="FF67" s="13"/>
      <c r="FG67" s="13"/>
      <c r="FH67" s="13"/>
      <c r="FI67" s="13"/>
      <c r="FJ67" s="13"/>
      <c r="FK67" s="13"/>
      <c r="FL67" s="13"/>
    </row>
    <row r="68" spans="1:168" s="37" customFormat="1" ht="14" customHeight="1" x14ac:dyDescent="0.2">
      <c r="A68" s="37">
        <v>17080</v>
      </c>
      <c r="B68" s="37" t="s">
        <v>149</v>
      </c>
      <c r="C68" s="37" t="s">
        <v>312</v>
      </c>
      <c r="D68" s="37" t="s">
        <v>18</v>
      </c>
      <c r="E68" s="90"/>
      <c r="F68" s="37">
        <v>76108</v>
      </c>
      <c r="G68" s="37" t="s">
        <v>19</v>
      </c>
      <c r="H68" s="37">
        <v>3</v>
      </c>
      <c r="I68" s="37" t="s">
        <v>8</v>
      </c>
      <c r="J68" s="90"/>
      <c r="K68" s="90"/>
      <c r="L68" s="90"/>
      <c r="M68" s="37" t="s">
        <v>176</v>
      </c>
      <c r="N68" s="37">
        <v>92</v>
      </c>
      <c r="O68" s="37">
        <v>58</v>
      </c>
      <c r="P68" s="37">
        <v>150</v>
      </c>
      <c r="Q68" s="37" t="s">
        <v>10</v>
      </c>
      <c r="R68" s="68">
        <v>1500000</v>
      </c>
      <c r="S68" s="90"/>
      <c r="T68" s="37" t="s">
        <v>256</v>
      </c>
      <c r="U68" s="90">
        <v>155</v>
      </c>
      <c r="V68" s="90" t="s">
        <v>367</v>
      </c>
      <c r="W68" s="117" t="s">
        <v>367</v>
      </c>
      <c r="X68" s="117" t="s">
        <v>367</v>
      </c>
      <c r="Y68" s="54" t="s">
        <v>537</v>
      </c>
      <c r="Z68" s="37">
        <v>48439110805</v>
      </c>
      <c r="AA68" s="37" t="s">
        <v>332</v>
      </c>
      <c r="AB68" s="37">
        <v>7</v>
      </c>
      <c r="AC68" s="37">
        <v>5</v>
      </c>
      <c r="AD68" s="37">
        <v>80</v>
      </c>
      <c r="AE68" s="37">
        <v>5.0999999999999996</v>
      </c>
      <c r="AF68" s="63"/>
      <c r="AG68" s="13"/>
      <c r="AH68" s="13"/>
      <c r="AI68" s="13"/>
      <c r="AJ68" s="13"/>
      <c r="AK68" s="13"/>
      <c r="AL68" s="13"/>
      <c r="AM68" s="13"/>
      <c r="AN68" s="13"/>
      <c r="AO68" s="13"/>
      <c r="AP68" s="13"/>
      <c r="AQ68" s="13"/>
      <c r="AR68" s="13"/>
      <c r="AS68" s="13"/>
      <c r="AT68" s="13"/>
      <c r="AU68" s="13"/>
      <c r="AV68" s="13"/>
      <c r="AW68" s="13"/>
      <c r="AX68" s="13"/>
      <c r="AY68" s="13"/>
      <c r="AZ68" s="13"/>
      <c r="BA68" s="13"/>
      <c r="BB68" s="13"/>
      <c r="BC68" s="13"/>
      <c r="BD68" s="13"/>
      <c r="BE68" s="13"/>
      <c r="BF68" s="13"/>
      <c r="BG68" s="13"/>
      <c r="BH68" s="13"/>
      <c r="BI68" s="13"/>
      <c r="BJ68" s="13"/>
      <c r="BK68" s="13"/>
      <c r="BL68" s="13"/>
      <c r="BM68" s="13"/>
      <c r="BN68" s="13"/>
      <c r="BO68" s="13"/>
      <c r="BP68" s="13"/>
      <c r="BQ68" s="13"/>
      <c r="BR68" s="13"/>
      <c r="BS68" s="13"/>
      <c r="BT68" s="13"/>
      <c r="BU68" s="13"/>
      <c r="BV68" s="13"/>
      <c r="BW68" s="13"/>
      <c r="BX68" s="13"/>
      <c r="BY68" s="13"/>
      <c r="BZ68" s="13"/>
      <c r="CA68" s="13"/>
      <c r="CB68" s="13"/>
      <c r="CC68" s="13"/>
      <c r="CD68" s="13"/>
      <c r="CE68" s="13"/>
      <c r="CF68" s="13"/>
      <c r="CG68" s="13"/>
      <c r="CH68" s="13"/>
      <c r="CI68" s="13"/>
      <c r="CJ68" s="13"/>
      <c r="CK68" s="13"/>
      <c r="CL68" s="13"/>
      <c r="CM68" s="13"/>
      <c r="CN68" s="13"/>
      <c r="CO68" s="13"/>
      <c r="CP68" s="13"/>
      <c r="CQ68" s="13"/>
      <c r="CR68" s="13"/>
      <c r="CS68" s="13"/>
      <c r="CT68" s="13"/>
      <c r="CU68" s="13"/>
      <c r="CV68" s="13"/>
      <c r="CW68" s="13"/>
      <c r="CX68" s="13"/>
      <c r="CY68" s="13"/>
      <c r="CZ68" s="13"/>
      <c r="DA68" s="13"/>
      <c r="DB68" s="13"/>
      <c r="DC68" s="13"/>
      <c r="DD68" s="13"/>
      <c r="DE68" s="13"/>
      <c r="DF68" s="13"/>
      <c r="DG68" s="13"/>
      <c r="DH68" s="13"/>
      <c r="DI68" s="13"/>
      <c r="DJ68" s="13"/>
      <c r="DK68" s="13"/>
      <c r="DL68" s="13"/>
      <c r="DM68" s="13"/>
      <c r="DN68" s="13"/>
      <c r="DO68" s="13"/>
      <c r="DP68" s="13"/>
      <c r="DQ68" s="13"/>
      <c r="DR68" s="13"/>
      <c r="DS68" s="13"/>
      <c r="DT68" s="13"/>
      <c r="DU68" s="13"/>
      <c r="DV68" s="13"/>
      <c r="DW68" s="13"/>
      <c r="DX68" s="13"/>
      <c r="DY68" s="13"/>
      <c r="DZ68" s="13"/>
      <c r="EA68" s="13"/>
      <c r="EB68" s="13"/>
      <c r="EC68" s="13"/>
      <c r="ED68" s="13"/>
      <c r="EE68" s="13"/>
      <c r="EF68" s="13"/>
      <c r="EG68" s="13"/>
      <c r="EH68" s="13"/>
      <c r="EI68" s="13"/>
      <c r="EJ68" s="13"/>
      <c r="EK68" s="13"/>
      <c r="EL68" s="13"/>
      <c r="EM68" s="13"/>
      <c r="EN68" s="13"/>
      <c r="EO68" s="13"/>
      <c r="EP68" s="13"/>
      <c r="EQ68" s="13"/>
      <c r="ER68" s="13"/>
      <c r="ES68" s="13"/>
      <c r="ET68" s="13"/>
      <c r="EU68" s="13"/>
      <c r="EV68" s="13"/>
      <c r="EW68" s="13"/>
      <c r="EX68" s="13"/>
      <c r="EY68" s="13"/>
      <c r="EZ68" s="13"/>
      <c r="FA68" s="13"/>
      <c r="FB68" s="13"/>
      <c r="FC68" s="13"/>
      <c r="FD68" s="13"/>
      <c r="FE68" s="13"/>
      <c r="FF68" s="13"/>
      <c r="FG68" s="13"/>
      <c r="FH68" s="13"/>
      <c r="FI68" s="13"/>
      <c r="FJ68" s="13"/>
      <c r="FK68" s="13"/>
      <c r="FL68" s="13"/>
    </row>
    <row r="69" spans="1:168" s="37" customFormat="1" ht="14" customHeight="1" x14ac:dyDescent="0.2">
      <c r="A69" s="37">
        <v>17037</v>
      </c>
      <c r="B69" s="37" t="s">
        <v>47</v>
      </c>
      <c r="C69" s="37" t="s">
        <v>254</v>
      </c>
      <c r="D69" s="37" t="s">
        <v>46</v>
      </c>
      <c r="E69" s="55"/>
      <c r="F69" s="37">
        <v>76063</v>
      </c>
      <c r="G69" s="37" t="s">
        <v>19</v>
      </c>
      <c r="H69" s="37">
        <v>3</v>
      </c>
      <c r="I69" s="37" t="s">
        <v>8</v>
      </c>
      <c r="J69" s="55"/>
      <c r="K69" s="55"/>
      <c r="L69" s="55" t="s">
        <v>174</v>
      </c>
      <c r="M69" s="37" t="s">
        <v>176</v>
      </c>
      <c r="N69" s="37">
        <v>135</v>
      </c>
      <c r="O69" s="37">
        <v>0</v>
      </c>
      <c r="P69" s="37">
        <v>135</v>
      </c>
      <c r="Q69" s="37" t="s">
        <v>6</v>
      </c>
      <c r="R69" s="68">
        <v>1500000</v>
      </c>
      <c r="S69" s="55"/>
      <c r="T69" s="37" t="s">
        <v>255</v>
      </c>
      <c r="U69" s="55">
        <v>155</v>
      </c>
      <c r="V69" s="101" t="s">
        <v>367</v>
      </c>
      <c r="W69" s="117" t="s">
        <v>367</v>
      </c>
      <c r="X69" s="117" t="s">
        <v>367</v>
      </c>
      <c r="Y69" s="54" t="s">
        <v>537</v>
      </c>
      <c r="Z69" s="37">
        <v>48439111306</v>
      </c>
      <c r="AA69" s="37" t="s">
        <v>332</v>
      </c>
      <c r="AB69" s="37">
        <v>7</v>
      </c>
      <c r="AC69" s="37">
        <v>3</v>
      </c>
      <c r="AD69" s="37">
        <v>82</v>
      </c>
      <c r="AE69" s="37">
        <v>18.399999999999999</v>
      </c>
      <c r="AG69" s="13"/>
      <c r="AH69" s="13"/>
      <c r="AI69" s="13"/>
      <c r="AJ69" s="13"/>
      <c r="AK69" s="13"/>
      <c r="AL69" s="13"/>
      <c r="AM69" s="13"/>
      <c r="AN69" s="13"/>
      <c r="AO69" s="13"/>
      <c r="AP69" s="13"/>
      <c r="AQ69" s="13"/>
      <c r="AR69" s="13"/>
      <c r="AS69" s="13"/>
      <c r="AT69" s="13"/>
      <c r="AU69" s="13"/>
      <c r="AV69" s="13"/>
      <c r="AW69" s="13"/>
      <c r="AX69" s="13"/>
      <c r="AY69" s="13"/>
      <c r="AZ69" s="13"/>
      <c r="BA69" s="13"/>
      <c r="BB69" s="13"/>
      <c r="BC69" s="13"/>
      <c r="BD69" s="13"/>
      <c r="BE69" s="13"/>
      <c r="BF69" s="13"/>
      <c r="BG69" s="13"/>
      <c r="BH69" s="13"/>
      <c r="BI69" s="13"/>
      <c r="BJ69" s="13"/>
      <c r="BK69" s="13"/>
      <c r="BL69" s="13"/>
      <c r="BM69" s="13"/>
      <c r="BN69" s="13"/>
      <c r="BO69" s="13"/>
      <c r="BP69" s="13"/>
      <c r="BQ69" s="13"/>
      <c r="BR69" s="13"/>
      <c r="BS69" s="13"/>
      <c r="BT69" s="13"/>
      <c r="BU69" s="13"/>
      <c r="BV69" s="13"/>
      <c r="BW69" s="13"/>
      <c r="BX69" s="13"/>
      <c r="BY69" s="13"/>
      <c r="BZ69" s="13"/>
      <c r="CA69" s="13"/>
      <c r="CB69" s="13"/>
      <c r="CC69" s="13"/>
      <c r="CD69" s="13"/>
      <c r="CE69" s="13"/>
      <c r="CF69" s="13"/>
      <c r="CG69" s="13"/>
      <c r="CH69" s="13"/>
      <c r="CI69" s="13"/>
      <c r="CJ69" s="13"/>
      <c r="CK69" s="13"/>
      <c r="CL69" s="13"/>
      <c r="CM69" s="13"/>
      <c r="CN69" s="13"/>
      <c r="CO69" s="13"/>
      <c r="CP69" s="13"/>
      <c r="CQ69" s="13"/>
      <c r="CR69" s="13"/>
      <c r="CS69" s="13"/>
      <c r="CT69" s="13"/>
      <c r="CU69" s="13"/>
      <c r="CV69" s="13"/>
      <c r="CW69" s="13"/>
      <c r="CX69" s="13"/>
      <c r="CY69" s="13"/>
      <c r="CZ69" s="13"/>
      <c r="DA69" s="13"/>
      <c r="DB69" s="13"/>
      <c r="DC69" s="13"/>
      <c r="DD69" s="13"/>
      <c r="DE69" s="13"/>
      <c r="DF69" s="13"/>
      <c r="DG69" s="13"/>
      <c r="DH69" s="13"/>
      <c r="DI69" s="13"/>
      <c r="DJ69" s="13"/>
      <c r="DK69" s="13"/>
      <c r="DL69" s="13"/>
      <c r="DM69" s="13"/>
      <c r="DN69" s="13"/>
      <c r="DO69" s="13"/>
      <c r="DP69" s="13"/>
      <c r="DQ69" s="13"/>
      <c r="DR69" s="13"/>
      <c r="DS69" s="13"/>
      <c r="DT69" s="13"/>
      <c r="DU69" s="13"/>
      <c r="DV69" s="13"/>
      <c r="DW69" s="13"/>
      <c r="DX69" s="13"/>
      <c r="DY69" s="13"/>
      <c r="DZ69" s="13"/>
      <c r="EA69" s="13"/>
      <c r="EB69" s="13"/>
      <c r="EC69" s="13"/>
      <c r="ED69" s="13"/>
      <c r="EE69" s="13"/>
      <c r="EF69" s="13"/>
      <c r="EG69" s="13"/>
      <c r="EH69" s="13"/>
      <c r="EI69" s="13"/>
      <c r="EJ69" s="13"/>
      <c r="EK69" s="13"/>
      <c r="EL69" s="13"/>
      <c r="EM69" s="13"/>
      <c r="EN69" s="13"/>
      <c r="EO69" s="13"/>
      <c r="EP69" s="13"/>
      <c r="EQ69" s="13"/>
      <c r="ER69" s="13"/>
      <c r="ES69" s="13"/>
      <c r="ET69" s="13"/>
      <c r="EU69" s="13"/>
      <c r="EV69" s="13"/>
      <c r="EW69" s="13"/>
      <c r="EX69" s="13"/>
      <c r="EY69" s="13"/>
      <c r="EZ69" s="13"/>
      <c r="FA69" s="13"/>
      <c r="FB69" s="13"/>
      <c r="FC69" s="13"/>
      <c r="FD69" s="13"/>
      <c r="FE69" s="13"/>
      <c r="FF69" s="13"/>
      <c r="FG69" s="13"/>
      <c r="FH69" s="13"/>
      <c r="FI69" s="13"/>
      <c r="FJ69" s="13"/>
      <c r="FK69" s="13"/>
      <c r="FL69" s="13"/>
    </row>
    <row r="70" spans="1:168" s="37" customFormat="1" ht="14" customHeight="1" x14ac:dyDescent="0.2">
      <c r="A70" s="37">
        <v>17133</v>
      </c>
      <c r="B70" s="37" t="s">
        <v>394</v>
      </c>
      <c r="C70" s="37" t="s">
        <v>395</v>
      </c>
      <c r="D70" s="37" t="s">
        <v>41</v>
      </c>
      <c r="E70" s="117"/>
      <c r="F70" s="37">
        <v>75088</v>
      </c>
      <c r="G70" s="37" t="s">
        <v>5</v>
      </c>
      <c r="H70" s="37">
        <v>3</v>
      </c>
      <c r="I70" s="37" t="s">
        <v>8</v>
      </c>
      <c r="J70" s="117"/>
      <c r="K70" s="117"/>
      <c r="L70" s="117"/>
      <c r="M70" s="37" t="s">
        <v>176</v>
      </c>
      <c r="N70" s="37">
        <v>80</v>
      </c>
      <c r="O70" s="37">
        <v>34</v>
      </c>
      <c r="P70" s="37">
        <v>114</v>
      </c>
      <c r="Q70" s="37" t="s">
        <v>10</v>
      </c>
      <c r="R70" s="68">
        <v>1500000</v>
      </c>
      <c r="S70" s="117"/>
      <c r="T70" s="37" t="s">
        <v>396</v>
      </c>
      <c r="U70" s="117">
        <v>155</v>
      </c>
      <c r="V70" s="117" t="s">
        <v>367</v>
      </c>
      <c r="W70" s="117" t="s">
        <v>393</v>
      </c>
      <c r="X70" s="117" t="s">
        <v>384</v>
      </c>
      <c r="Z70" s="37">
        <v>48113018134</v>
      </c>
      <c r="AA70" s="37" t="s">
        <v>332</v>
      </c>
      <c r="AB70" s="37">
        <v>7</v>
      </c>
      <c r="AC70" s="37">
        <v>3</v>
      </c>
      <c r="AD70" s="37">
        <v>79</v>
      </c>
      <c r="AE70" s="37">
        <v>3.6</v>
      </c>
      <c r="AF70" s="13"/>
      <c r="AG70" s="13"/>
      <c r="AH70" s="13"/>
      <c r="AI70" s="13"/>
      <c r="AJ70" s="13"/>
      <c r="AK70" s="13"/>
      <c r="AL70" s="13"/>
      <c r="AM70" s="13"/>
      <c r="AN70" s="13"/>
      <c r="AO70" s="13"/>
      <c r="AP70" s="13"/>
      <c r="AQ70" s="13"/>
      <c r="AR70" s="13"/>
      <c r="AS70" s="13"/>
      <c r="AT70" s="13"/>
      <c r="AU70" s="13"/>
      <c r="AV70" s="13"/>
      <c r="AW70" s="13"/>
      <c r="AX70" s="13"/>
      <c r="AY70" s="13"/>
      <c r="AZ70" s="13"/>
      <c r="BA70" s="13"/>
      <c r="BB70" s="13"/>
      <c r="BC70" s="13"/>
      <c r="BD70" s="13"/>
      <c r="BE70" s="13"/>
      <c r="BF70" s="13"/>
      <c r="BG70" s="13"/>
      <c r="BH70" s="13"/>
      <c r="BI70" s="13"/>
      <c r="BJ70" s="13"/>
      <c r="BK70" s="13"/>
      <c r="BL70" s="13"/>
      <c r="BM70" s="13"/>
      <c r="BN70" s="13"/>
      <c r="BO70" s="13"/>
      <c r="BP70" s="13"/>
      <c r="BQ70" s="13"/>
      <c r="BR70" s="13"/>
      <c r="BS70" s="13"/>
      <c r="BT70" s="13"/>
      <c r="BU70" s="13"/>
      <c r="BV70" s="13"/>
      <c r="BW70" s="13"/>
      <c r="BX70" s="13"/>
      <c r="BY70" s="13"/>
      <c r="BZ70" s="13"/>
      <c r="CA70" s="13"/>
      <c r="CB70" s="13"/>
      <c r="CC70" s="13"/>
      <c r="CD70" s="13"/>
      <c r="CE70" s="13"/>
      <c r="CF70" s="13"/>
      <c r="CG70" s="13"/>
      <c r="CH70" s="13"/>
      <c r="CI70" s="13"/>
      <c r="CJ70" s="13"/>
      <c r="CK70" s="13"/>
      <c r="CL70" s="13"/>
      <c r="CM70" s="13"/>
      <c r="CN70" s="13"/>
      <c r="CO70" s="13"/>
      <c r="CP70" s="13"/>
      <c r="CQ70" s="13"/>
      <c r="CR70" s="13"/>
      <c r="CS70" s="13"/>
      <c r="CT70" s="13"/>
      <c r="CU70" s="13"/>
      <c r="CV70" s="13"/>
      <c r="CW70" s="13"/>
      <c r="CX70" s="13"/>
      <c r="CY70" s="13"/>
      <c r="CZ70" s="13"/>
      <c r="DA70" s="13"/>
      <c r="DB70" s="13"/>
      <c r="DC70" s="13"/>
      <c r="DD70" s="13"/>
      <c r="DE70" s="13"/>
      <c r="DF70" s="13"/>
      <c r="DG70" s="13"/>
      <c r="DH70" s="13"/>
      <c r="DI70" s="13"/>
      <c r="DJ70" s="13"/>
      <c r="DK70" s="13"/>
      <c r="DL70" s="13"/>
      <c r="DM70" s="13"/>
      <c r="DN70" s="13"/>
      <c r="DO70" s="13"/>
      <c r="DP70" s="13"/>
      <c r="DQ70" s="13"/>
      <c r="DR70" s="13"/>
      <c r="DS70" s="13"/>
      <c r="DT70" s="13"/>
      <c r="DU70" s="13"/>
      <c r="DV70" s="13"/>
      <c r="DW70" s="13"/>
      <c r="DX70" s="13"/>
      <c r="DY70" s="13"/>
      <c r="DZ70" s="13"/>
      <c r="EA70" s="13"/>
      <c r="EB70" s="13"/>
      <c r="EC70" s="13"/>
      <c r="ED70" s="13"/>
      <c r="EE70" s="13"/>
      <c r="EF70" s="13"/>
      <c r="EG70" s="13"/>
      <c r="EH70" s="13"/>
      <c r="EI70" s="13"/>
      <c r="EJ70" s="13"/>
      <c r="EK70" s="13"/>
      <c r="EL70" s="13"/>
      <c r="EM70" s="13"/>
      <c r="EN70" s="13"/>
      <c r="EO70" s="13"/>
      <c r="EP70" s="13"/>
      <c r="EQ70" s="13"/>
      <c r="ER70" s="13"/>
      <c r="ES70" s="13"/>
      <c r="ET70" s="13"/>
      <c r="EU70" s="13"/>
      <c r="EV70" s="13"/>
      <c r="EW70" s="13"/>
      <c r="EX70" s="13"/>
      <c r="EY70" s="13"/>
      <c r="EZ70" s="13"/>
      <c r="FA70" s="13"/>
      <c r="FB70" s="13"/>
      <c r="FC70" s="13"/>
      <c r="FD70" s="13"/>
      <c r="FE70" s="13"/>
      <c r="FF70" s="13"/>
      <c r="FG70" s="13"/>
      <c r="FH70" s="13"/>
      <c r="FI70" s="13"/>
      <c r="FJ70" s="13"/>
    </row>
    <row r="71" spans="1:168" s="37" customFormat="1" ht="14" customHeight="1" x14ac:dyDescent="0.2">
      <c r="A71" s="37">
        <v>17081</v>
      </c>
      <c r="B71" s="37" t="s">
        <v>397</v>
      </c>
      <c r="C71" s="37" t="s">
        <v>398</v>
      </c>
      <c r="D71" s="37" t="s">
        <v>27</v>
      </c>
      <c r="E71" s="117"/>
      <c r="F71" s="37">
        <v>76208</v>
      </c>
      <c r="G71" s="37" t="s">
        <v>27</v>
      </c>
      <c r="H71" s="37">
        <v>3</v>
      </c>
      <c r="I71" s="37" t="s">
        <v>8</v>
      </c>
      <c r="J71" s="117"/>
      <c r="K71" s="117"/>
      <c r="L71" s="117"/>
      <c r="M71" s="37" t="s">
        <v>176</v>
      </c>
      <c r="N71" s="37">
        <v>93</v>
      </c>
      <c r="O71" s="37">
        <v>57</v>
      </c>
      <c r="P71" s="37">
        <v>150</v>
      </c>
      <c r="Q71" s="37" t="s">
        <v>10</v>
      </c>
      <c r="R71" s="68">
        <v>1500000</v>
      </c>
      <c r="S71" s="117"/>
      <c r="T71" s="37" t="s">
        <v>256</v>
      </c>
      <c r="U71" s="117">
        <v>155</v>
      </c>
      <c r="V71" s="117" t="s">
        <v>367</v>
      </c>
      <c r="W71" s="117" t="s">
        <v>393</v>
      </c>
      <c r="X71" s="117" t="s">
        <v>384</v>
      </c>
      <c r="Z71" s="37">
        <v>48121020505</v>
      </c>
      <c r="AA71" s="37" t="s">
        <v>332</v>
      </c>
      <c r="AB71" s="37">
        <v>7</v>
      </c>
      <c r="AC71" s="37">
        <v>3</v>
      </c>
      <c r="AD71" s="37">
        <v>78</v>
      </c>
      <c r="AE71" s="37">
        <v>3.2</v>
      </c>
      <c r="AF71" s="13"/>
      <c r="AG71" s="13"/>
      <c r="AH71" s="13"/>
      <c r="AI71" s="13"/>
      <c r="AJ71" s="13"/>
      <c r="AK71" s="13"/>
      <c r="AL71" s="13"/>
      <c r="AM71" s="13"/>
      <c r="AN71" s="13"/>
      <c r="AO71" s="13"/>
      <c r="AP71" s="13"/>
      <c r="AQ71" s="13"/>
      <c r="AR71" s="13"/>
      <c r="AS71" s="13"/>
      <c r="AT71" s="13"/>
      <c r="AU71" s="13"/>
      <c r="AV71" s="13"/>
      <c r="AW71" s="13"/>
      <c r="AX71" s="13"/>
      <c r="AY71" s="13"/>
      <c r="AZ71" s="13"/>
      <c r="BA71" s="13"/>
      <c r="BB71" s="13"/>
      <c r="BC71" s="13"/>
      <c r="BD71" s="13"/>
      <c r="BE71" s="13"/>
      <c r="BF71" s="13"/>
      <c r="BG71" s="13"/>
      <c r="BH71" s="13"/>
      <c r="BI71" s="13"/>
      <c r="BJ71" s="13"/>
      <c r="BK71" s="13"/>
      <c r="BL71" s="13"/>
      <c r="BM71" s="13"/>
      <c r="BN71" s="13"/>
      <c r="BO71" s="13"/>
      <c r="BP71" s="13"/>
      <c r="BQ71" s="13"/>
      <c r="BR71" s="13"/>
      <c r="BS71" s="13"/>
      <c r="BT71" s="13"/>
      <c r="BU71" s="13"/>
      <c r="BV71" s="13"/>
      <c r="BW71" s="13"/>
      <c r="BX71" s="13"/>
      <c r="BY71" s="13"/>
      <c r="BZ71" s="13"/>
      <c r="CA71" s="13"/>
      <c r="CB71" s="13"/>
      <c r="CC71" s="13"/>
      <c r="CD71" s="13"/>
      <c r="CE71" s="13"/>
      <c r="CF71" s="13"/>
      <c r="CG71" s="13"/>
      <c r="CH71" s="13"/>
      <c r="CI71" s="13"/>
      <c r="CJ71" s="13"/>
      <c r="CK71" s="13"/>
      <c r="CL71" s="13"/>
      <c r="CM71" s="13"/>
      <c r="CN71" s="13"/>
      <c r="CO71" s="13"/>
      <c r="CP71" s="13"/>
      <c r="CQ71" s="13"/>
      <c r="CR71" s="13"/>
      <c r="CS71" s="13"/>
      <c r="CT71" s="13"/>
      <c r="CU71" s="13"/>
      <c r="CV71" s="13"/>
      <c r="CW71" s="13"/>
      <c r="CX71" s="13"/>
      <c r="CY71" s="13"/>
      <c r="CZ71" s="13"/>
      <c r="DA71" s="13"/>
      <c r="DB71" s="13"/>
      <c r="DC71" s="13"/>
      <c r="DD71" s="13"/>
      <c r="DE71" s="13"/>
      <c r="DF71" s="13"/>
      <c r="DG71" s="13"/>
      <c r="DH71" s="13"/>
      <c r="DI71" s="13"/>
      <c r="DJ71" s="13"/>
      <c r="DK71" s="13"/>
      <c r="DL71" s="13"/>
      <c r="DM71" s="13"/>
      <c r="DN71" s="13"/>
      <c r="DO71" s="13"/>
      <c r="DP71" s="13"/>
      <c r="DQ71" s="13"/>
      <c r="DR71" s="13"/>
      <c r="DS71" s="13"/>
      <c r="DT71" s="13"/>
      <c r="DU71" s="13"/>
      <c r="DV71" s="13"/>
      <c r="DW71" s="13"/>
      <c r="DX71" s="13"/>
      <c r="DY71" s="13"/>
      <c r="DZ71" s="13"/>
      <c r="EA71" s="13"/>
      <c r="EB71" s="13"/>
      <c r="EC71" s="13"/>
      <c r="ED71" s="13"/>
      <c r="EE71" s="13"/>
      <c r="EF71" s="13"/>
      <c r="EG71" s="13"/>
      <c r="EH71" s="13"/>
      <c r="EI71" s="13"/>
      <c r="EJ71" s="13"/>
      <c r="EK71" s="13"/>
      <c r="EL71" s="13"/>
      <c r="EM71" s="13"/>
      <c r="EN71" s="13"/>
      <c r="EO71" s="13"/>
      <c r="EP71" s="13"/>
      <c r="EQ71" s="13"/>
      <c r="ER71" s="13"/>
      <c r="ES71" s="13"/>
      <c r="ET71" s="13"/>
      <c r="EU71" s="13"/>
      <c r="EV71" s="13"/>
      <c r="EW71" s="13"/>
      <c r="EX71" s="13"/>
      <c r="EY71" s="13"/>
      <c r="EZ71" s="13"/>
      <c r="FA71" s="13"/>
      <c r="FB71" s="13"/>
      <c r="FC71" s="13"/>
      <c r="FD71" s="13"/>
      <c r="FE71" s="13"/>
      <c r="FF71" s="13"/>
      <c r="FG71" s="13"/>
      <c r="FH71" s="13"/>
      <c r="FI71" s="13"/>
      <c r="FJ71" s="13"/>
    </row>
    <row r="72" spans="1:168" s="37" customFormat="1" ht="14" customHeight="1" x14ac:dyDescent="0.2">
      <c r="A72" s="37">
        <v>17056</v>
      </c>
      <c r="B72" s="37" t="s">
        <v>399</v>
      </c>
      <c r="C72" s="37" t="s">
        <v>400</v>
      </c>
      <c r="D72" s="37" t="s">
        <v>401</v>
      </c>
      <c r="E72" s="117"/>
      <c r="F72" s="37">
        <v>75165</v>
      </c>
      <c r="G72" s="37" t="s">
        <v>402</v>
      </c>
      <c r="H72" s="37">
        <v>3</v>
      </c>
      <c r="I72" s="37" t="s">
        <v>8</v>
      </c>
      <c r="J72" s="117"/>
      <c r="K72" s="117"/>
      <c r="L72" s="117"/>
      <c r="M72" s="37" t="s">
        <v>176</v>
      </c>
      <c r="N72" s="37">
        <v>115</v>
      </c>
      <c r="O72" s="37">
        <v>107</v>
      </c>
      <c r="P72" s="37">
        <v>222</v>
      </c>
      <c r="Q72" s="37" t="s">
        <v>6</v>
      </c>
      <c r="R72" s="68">
        <v>1500000</v>
      </c>
      <c r="S72" s="117"/>
      <c r="T72" s="37" t="s">
        <v>403</v>
      </c>
      <c r="U72" s="117">
        <v>154</v>
      </c>
      <c r="V72" s="117" t="s">
        <v>367</v>
      </c>
      <c r="W72" s="117" t="s">
        <v>393</v>
      </c>
      <c r="X72" s="117" t="s">
        <v>384</v>
      </c>
      <c r="Z72" s="37">
        <v>48139060208</v>
      </c>
      <c r="AA72" s="37" t="s">
        <v>332</v>
      </c>
      <c r="AB72" s="37">
        <v>7</v>
      </c>
      <c r="AC72" s="37">
        <v>6</v>
      </c>
      <c r="AD72" s="37">
        <v>81</v>
      </c>
      <c r="AE72" s="37">
        <v>2.8</v>
      </c>
      <c r="AF72" s="13"/>
      <c r="AG72" s="13"/>
      <c r="AH72" s="13"/>
      <c r="AI72" s="13"/>
      <c r="AJ72" s="13"/>
      <c r="AK72" s="13"/>
      <c r="AL72" s="13"/>
      <c r="AM72" s="13"/>
      <c r="AN72" s="13"/>
      <c r="AO72" s="13"/>
      <c r="AP72" s="13"/>
      <c r="AQ72" s="13"/>
      <c r="AR72" s="13"/>
      <c r="AS72" s="13"/>
      <c r="AT72" s="13"/>
      <c r="AU72" s="13"/>
      <c r="AV72" s="13"/>
      <c r="AW72" s="13"/>
      <c r="AX72" s="13"/>
      <c r="AY72" s="13"/>
      <c r="AZ72" s="13"/>
      <c r="BA72" s="13"/>
      <c r="BB72" s="13"/>
      <c r="BC72" s="13"/>
      <c r="BD72" s="13"/>
      <c r="BE72" s="13"/>
      <c r="BF72" s="13"/>
      <c r="BG72" s="13"/>
      <c r="BH72" s="13"/>
      <c r="BI72" s="13"/>
      <c r="BJ72" s="13"/>
      <c r="BK72" s="13"/>
      <c r="BL72" s="13"/>
      <c r="BM72" s="13"/>
      <c r="BN72" s="13"/>
      <c r="BO72" s="13"/>
      <c r="BP72" s="13"/>
      <c r="BQ72" s="13"/>
      <c r="BR72" s="13"/>
      <c r="BS72" s="13"/>
      <c r="BT72" s="13"/>
      <c r="BU72" s="13"/>
      <c r="BV72" s="13"/>
      <c r="BW72" s="13"/>
      <c r="BX72" s="13"/>
      <c r="BY72" s="13"/>
      <c r="BZ72" s="13"/>
      <c r="CA72" s="13"/>
      <c r="CB72" s="13"/>
      <c r="CC72" s="13"/>
      <c r="CD72" s="13"/>
      <c r="CE72" s="13"/>
      <c r="CF72" s="13"/>
      <c r="CG72" s="13"/>
      <c r="CH72" s="13"/>
      <c r="CI72" s="13"/>
      <c r="CJ72" s="13"/>
      <c r="CK72" s="13"/>
      <c r="CL72" s="13"/>
      <c r="CM72" s="13"/>
      <c r="CN72" s="13"/>
      <c r="CO72" s="13"/>
      <c r="CP72" s="13"/>
      <c r="CQ72" s="13"/>
      <c r="CR72" s="13"/>
      <c r="CS72" s="13"/>
      <c r="CT72" s="13"/>
      <c r="CU72" s="13"/>
      <c r="CV72" s="13"/>
      <c r="CW72" s="13"/>
      <c r="CX72" s="13"/>
      <c r="CY72" s="13"/>
      <c r="CZ72" s="13"/>
      <c r="DA72" s="13"/>
      <c r="DB72" s="13"/>
      <c r="DC72" s="13"/>
      <c r="DD72" s="13"/>
      <c r="DE72" s="13"/>
      <c r="DF72" s="13"/>
      <c r="DG72" s="13"/>
      <c r="DH72" s="13"/>
      <c r="DI72" s="13"/>
      <c r="DJ72" s="13"/>
      <c r="DK72" s="13"/>
      <c r="DL72" s="13"/>
      <c r="DM72" s="13"/>
      <c r="DN72" s="13"/>
      <c r="DO72" s="13"/>
      <c r="DP72" s="13"/>
      <c r="DQ72" s="13"/>
      <c r="DR72" s="13"/>
      <c r="DS72" s="13"/>
      <c r="DT72" s="13"/>
      <c r="DU72" s="13"/>
      <c r="DV72" s="13"/>
      <c r="DW72" s="13"/>
      <c r="DX72" s="13"/>
      <c r="DY72" s="13"/>
      <c r="DZ72" s="13"/>
      <c r="EA72" s="13"/>
      <c r="EB72" s="13"/>
      <c r="EC72" s="13"/>
      <c r="ED72" s="13"/>
      <c r="EE72" s="13"/>
      <c r="EF72" s="13"/>
      <c r="EG72" s="13"/>
      <c r="EH72" s="13"/>
      <c r="EI72" s="13"/>
      <c r="EJ72" s="13"/>
      <c r="EK72" s="13"/>
      <c r="EL72" s="13"/>
      <c r="EM72" s="13"/>
      <c r="EN72" s="13"/>
      <c r="EO72" s="13"/>
      <c r="EP72" s="13"/>
      <c r="EQ72" s="13"/>
      <c r="ER72" s="13"/>
      <c r="ES72" s="13"/>
      <c r="ET72" s="13"/>
      <c r="EU72" s="13"/>
      <c r="EV72" s="13"/>
      <c r="EW72" s="13"/>
      <c r="EX72" s="13"/>
      <c r="EY72" s="13"/>
      <c r="EZ72" s="13"/>
      <c r="FA72" s="13"/>
      <c r="FB72" s="13"/>
      <c r="FC72" s="13"/>
      <c r="FD72" s="13"/>
      <c r="FE72" s="13"/>
      <c r="FF72" s="13"/>
      <c r="FG72" s="13"/>
      <c r="FH72" s="13"/>
      <c r="FI72" s="13"/>
      <c r="FJ72" s="13"/>
    </row>
    <row r="73" spans="1:168" s="37" customFormat="1" ht="14" customHeight="1" x14ac:dyDescent="0.2">
      <c r="A73" s="37">
        <v>17058</v>
      </c>
      <c r="B73" s="37" t="s">
        <v>404</v>
      </c>
      <c r="C73" s="37" t="s">
        <v>405</v>
      </c>
      <c r="D73" s="37" t="s">
        <v>406</v>
      </c>
      <c r="E73" s="117"/>
      <c r="F73" s="37">
        <v>75189</v>
      </c>
      <c r="G73" s="37" t="s">
        <v>407</v>
      </c>
      <c r="H73" s="37">
        <v>3</v>
      </c>
      <c r="I73" s="37" t="s">
        <v>8</v>
      </c>
      <c r="J73" s="117"/>
      <c r="K73" s="117"/>
      <c r="L73" s="117"/>
      <c r="M73" s="37" t="s">
        <v>176</v>
      </c>
      <c r="N73" s="37">
        <v>115</v>
      </c>
      <c r="O73" s="37">
        <v>107</v>
      </c>
      <c r="P73" s="37">
        <v>222</v>
      </c>
      <c r="Q73" s="37" t="s">
        <v>6</v>
      </c>
      <c r="R73" s="68">
        <v>1500000</v>
      </c>
      <c r="S73" s="117"/>
      <c r="T73" s="37" t="s">
        <v>403</v>
      </c>
      <c r="U73" s="117">
        <v>154</v>
      </c>
      <c r="V73" s="117" t="s">
        <v>393</v>
      </c>
      <c r="W73" s="117" t="s">
        <v>393</v>
      </c>
      <c r="X73" s="117" t="s">
        <v>384</v>
      </c>
      <c r="Z73" s="37">
        <v>48397040401</v>
      </c>
      <c r="AA73" s="37" t="s">
        <v>332</v>
      </c>
      <c r="AB73" s="37">
        <v>7</v>
      </c>
      <c r="AC73" s="37">
        <v>6</v>
      </c>
      <c r="AD73" s="37">
        <v>80</v>
      </c>
      <c r="AE73" s="37">
        <v>12.7</v>
      </c>
      <c r="AF73" s="13"/>
      <c r="AG73" s="13"/>
      <c r="AH73" s="13"/>
      <c r="AI73" s="13"/>
      <c r="AJ73" s="13"/>
      <c r="AK73" s="13"/>
      <c r="AL73" s="13"/>
      <c r="AM73" s="13"/>
      <c r="AN73" s="13"/>
      <c r="AO73" s="13"/>
      <c r="AP73" s="13"/>
      <c r="AQ73" s="13"/>
      <c r="AR73" s="13"/>
      <c r="AS73" s="13"/>
      <c r="AT73" s="13"/>
      <c r="AU73" s="13"/>
      <c r="AV73" s="13"/>
      <c r="AW73" s="13"/>
      <c r="AX73" s="13"/>
      <c r="AY73" s="13"/>
      <c r="AZ73" s="13"/>
      <c r="BA73" s="13"/>
      <c r="BB73" s="13"/>
      <c r="BC73" s="13"/>
      <c r="BD73" s="13"/>
      <c r="BE73" s="13"/>
      <c r="BF73" s="13"/>
      <c r="BG73" s="13"/>
      <c r="BH73" s="13"/>
      <c r="BI73" s="13"/>
      <c r="BJ73" s="13"/>
      <c r="BK73" s="13"/>
      <c r="BL73" s="13"/>
      <c r="BM73" s="13"/>
      <c r="BN73" s="13"/>
      <c r="BO73" s="13"/>
      <c r="BP73" s="13"/>
      <c r="BQ73" s="13"/>
      <c r="BR73" s="13"/>
      <c r="BS73" s="13"/>
      <c r="BT73" s="13"/>
      <c r="BU73" s="13"/>
      <c r="BV73" s="13"/>
      <c r="BW73" s="13"/>
      <c r="BX73" s="13"/>
      <c r="BY73" s="13"/>
      <c r="BZ73" s="13"/>
      <c r="CA73" s="13"/>
      <c r="CB73" s="13"/>
      <c r="CC73" s="13"/>
      <c r="CD73" s="13"/>
      <c r="CE73" s="13"/>
      <c r="CF73" s="13"/>
      <c r="CG73" s="13"/>
      <c r="CH73" s="13"/>
      <c r="CI73" s="13"/>
      <c r="CJ73" s="13"/>
      <c r="CK73" s="13"/>
      <c r="CL73" s="13"/>
      <c r="CM73" s="13"/>
      <c r="CN73" s="13"/>
      <c r="CO73" s="13"/>
      <c r="CP73" s="13"/>
      <c r="CQ73" s="13"/>
      <c r="CR73" s="13"/>
      <c r="CS73" s="13"/>
      <c r="CT73" s="13"/>
      <c r="CU73" s="13"/>
      <c r="CV73" s="13"/>
      <c r="CW73" s="13"/>
      <c r="CX73" s="13"/>
      <c r="CY73" s="13"/>
      <c r="CZ73" s="13"/>
      <c r="DA73" s="13"/>
      <c r="DB73" s="13"/>
      <c r="DC73" s="13"/>
      <c r="DD73" s="13"/>
      <c r="DE73" s="13"/>
      <c r="DF73" s="13"/>
      <c r="DG73" s="13"/>
      <c r="DH73" s="13"/>
      <c r="DI73" s="13"/>
      <c r="DJ73" s="13"/>
      <c r="DK73" s="13"/>
      <c r="DL73" s="13"/>
      <c r="DM73" s="13"/>
      <c r="DN73" s="13"/>
      <c r="DO73" s="13"/>
      <c r="DP73" s="13"/>
      <c r="DQ73" s="13"/>
      <c r="DR73" s="13"/>
      <c r="DS73" s="13"/>
      <c r="DT73" s="13"/>
      <c r="DU73" s="13"/>
      <c r="DV73" s="13"/>
      <c r="DW73" s="13"/>
      <c r="DX73" s="13"/>
      <c r="DY73" s="13"/>
      <c r="DZ73" s="13"/>
      <c r="EA73" s="13"/>
      <c r="EB73" s="13"/>
      <c r="EC73" s="13"/>
      <c r="ED73" s="13"/>
      <c r="EE73" s="13"/>
      <c r="EF73" s="13"/>
      <c r="EG73" s="13"/>
      <c r="EH73" s="13"/>
      <c r="EI73" s="13"/>
      <c r="EJ73" s="13"/>
      <c r="EK73" s="13"/>
      <c r="EL73" s="13"/>
      <c r="EM73" s="13"/>
      <c r="EN73" s="13"/>
      <c r="EO73" s="13"/>
      <c r="EP73" s="13"/>
      <c r="EQ73" s="13"/>
      <c r="ER73" s="13"/>
      <c r="ES73" s="13"/>
      <c r="ET73" s="13"/>
      <c r="EU73" s="13"/>
      <c r="EV73" s="13"/>
      <c r="EW73" s="13"/>
      <c r="EX73" s="13"/>
      <c r="EY73" s="13"/>
      <c r="EZ73" s="13"/>
      <c r="FA73" s="13"/>
      <c r="FB73" s="13"/>
      <c r="FC73" s="13"/>
      <c r="FD73" s="13"/>
      <c r="FE73" s="13"/>
      <c r="FF73" s="13"/>
      <c r="FG73" s="13"/>
      <c r="FH73" s="13"/>
      <c r="FI73" s="13"/>
      <c r="FJ73" s="13"/>
    </row>
    <row r="74" spans="1:168" s="37" customFormat="1" ht="14" customHeight="1" x14ac:dyDescent="0.2">
      <c r="A74" s="37">
        <v>17293</v>
      </c>
      <c r="B74" s="37" t="s">
        <v>408</v>
      </c>
      <c r="C74" s="37" t="s">
        <v>409</v>
      </c>
      <c r="D74" s="37" t="s">
        <v>18</v>
      </c>
      <c r="E74" s="117"/>
      <c r="F74" s="37">
        <v>76108</v>
      </c>
      <c r="G74" s="37" t="s">
        <v>19</v>
      </c>
      <c r="H74" s="37">
        <v>3</v>
      </c>
      <c r="I74" s="37" t="s">
        <v>8</v>
      </c>
      <c r="J74" s="117"/>
      <c r="K74" s="117"/>
      <c r="L74" s="117"/>
      <c r="M74" s="37" t="s">
        <v>176</v>
      </c>
      <c r="N74" s="37">
        <v>83</v>
      </c>
      <c r="O74" s="37">
        <v>13</v>
      </c>
      <c r="P74" s="37">
        <v>96</v>
      </c>
      <c r="Q74" s="37" t="s">
        <v>10</v>
      </c>
      <c r="R74" s="68">
        <v>1499915</v>
      </c>
      <c r="S74" s="117"/>
      <c r="T74" s="37" t="s">
        <v>410</v>
      </c>
      <c r="U74" s="117">
        <v>154</v>
      </c>
      <c r="V74" s="117" t="s">
        <v>393</v>
      </c>
      <c r="W74" s="117" t="s">
        <v>393</v>
      </c>
      <c r="X74" s="117" t="s">
        <v>393</v>
      </c>
      <c r="Z74" s="37">
        <v>48439114207</v>
      </c>
      <c r="AA74" s="37" t="s">
        <v>332</v>
      </c>
      <c r="AB74" s="37">
        <v>7</v>
      </c>
      <c r="AC74" s="37">
        <v>6</v>
      </c>
      <c r="AD74" s="37">
        <v>78</v>
      </c>
      <c r="AE74" s="37">
        <v>4.2</v>
      </c>
      <c r="AF74" s="13"/>
      <c r="AG74" s="13"/>
      <c r="AH74" s="13"/>
      <c r="AI74" s="13"/>
      <c r="AJ74" s="13"/>
      <c r="AK74" s="13"/>
      <c r="AL74" s="13"/>
      <c r="AM74" s="13"/>
      <c r="AN74" s="13"/>
      <c r="AO74" s="13"/>
      <c r="AP74" s="13"/>
      <c r="AQ74" s="13"/>
      <c r="AR74" s="13"/>
      <c r="AS74" s="13"/>
      <c r="AT74" s="13"/>
      <c r="AU74" s="13"/>
      <c r="AV74" s="13"/>
      <c r="AW74" s="13"/>
      <c r="AX74" s="13"/>
      <c r="AY74" s="13"/>
      <c r="AZ74" s="13"/>
      <c r="BA74" s="13"/>
      <c r="BB74" s="13"/>
      <c r="BC74" s="13"/>
      <c r="BD74" s="13"/>
      <c r="BE74" s="13"/>
      <c r="BF74" s="13"/>
      <c r="BG74" s="13"/>
      <c r="BH74" s="13"/>
      <c r="BI74" s="13"/>
      <c r="BJ74" s="13"/>
      <c r="BK74" s="13"/>
      <c r="BL74" s="13"/>
      <c r="BM74" s="13"/>
      <c r="BN74" s="13"/>
      <c r="BO74" s="13"/>
      <c r="BP74" s="13"/>
      <c r="BQ74" s="13"/>
      <c r="BR74" s="13"/>
      <c r="BS74" s="13"/>
      <c r="BT74" s="13"/>
      <c r="BU74" s="13"/>
      <c r="BV74" s="13"/>
      <c r="BW74" s="13"/>
      <c r="BX74" s="13"/>
      <c r="BY74" s="13"/>
      <c r="BZ74" s="13"/>
      <c r="CA74" s="13"/>
      <c r="CB74" s="13"/>
      <c r="CC74" s="13"/>
      <c r="CD74" s="13"/>
      <c r="CE74" s="13"/>
      <c r="CF74" s="13"/>
      <c r="CG74" s="13"/>
      <c r="CH74" s="13"/>
      <c r="CI74" s="13"/>
      <c r="CJ74" s="13"/>
      <c r="CK74" s="13"/>
      <c r="CL74" s="13"/>
      <c r="CM74" s="13"/>
      <c r="CN74" s="13"/>
      <c r="CO74" s="13"/>
      <c r="CP74" s="13"/>
      <c r="CQ74" s="13"/>
      <c r="CR74" s="13"/>
      <c r="CS74" s="13"/>
      <c r="CT74" s="13"/>
      <c r="CU74" s="13"/>
      <c r="CV74" s="13"/>
      <c r="CW74" s="13"/>
      <c r="CX74" s="13"/>
      <c r="CY74" s="13"/>
      <c r="CZ74" s="13"/>
      <c r="DA74" s="13"/>
      <c r="DB74" s="13"/>
      <c r="DC74" s="13"/>
      <c r="DD74" s="13"/>
      <c r="DE74" s="13"/>
      <c r="DF74" s="13"/>
      <c r="DG74" s="13"/>
      <c r="DH74" s="13"/>
      <c r="DI74" s="13"/>
      <c r="DJ74" s="13"/>
      <c r="DK74" s="13"/>
      <c r="DL74" s="13"/>
      <c r="DM74" s="13"/>
      <c r="DN74" s="13"/>
      <c r="DO74" s="13"/>
      <c r="DP74" s="13"/>
      <c r="DQ74" s="13"/>
      <c r="DR74" s="13"/>
      <c r="DS74" s="13"/>
      <c r="DT74" s="13"/>
      <c r="DU74" s="13"/>
      <c r="DV74" s="13"/>
      <c r="DW74" s="13"/>
      <c r="DX74" s="13"/>
      <c r="DY74" s="13"/>
      <c r="DZ74" s="13"/>
      <c r="EA74" s="13"/>
      <c r="EB74" s="13"/>
      <c r="EC74" s="13"/>
      <c r="ED74" s="13"/>
      <c r="EE74" s="13"/>
      <c r="EF74" s="13"/>
      <c r="EG74" s="13"/>
      <c r="EH74" s="13"/>
      <c r="EI74" s="13"/>
      <c r="EJ74" s="13"/>
      <c r="EK74" s="13"/>
      <c r="EL74" s="13"/>
      <c r="EM74" s="13"/>
      <c r="EN74" s="13"/>
      <c r="EO74" s="13"/>
      <c r="EP74" s="13"/>
      <c r="EQ74" s="13"/>
      <c r="ER74" s="13"/>
      <c r="ES74" s="13"/>
      <c r="ET74" s="13"/>
      <c r="EU74" s="13"/>
      <c r="EV74" s="13"/>
      <c r="EW74" s="13"/>
      <c r="EX74" s="13"/>
      <c r="EY74" s="13"/>
      <c r="EZ74" s="13"/>
      <c r="FA74" s="13"/>
      <c r="FB74" s="13"/>
      <c r="FC74" s="13"/>
      <c r="FD74" s="13"/>
      <c r="FE74" s="13"/>
      <c r="FF74" s="13"/>
      <c r="FG74" s="13"/>
      <c r="FH74" s="13"/>
      <c r="FI74" s="13"/>
      <c r="FJ74" s="13"/>
    </row>
    <row r="75" spans="1:168" s="37" customFormat="1" ht="14" customHeight="1" x14ac:dyDescent="0.2">
      <c r="A75" s="37">
        <v>17074</v>
      </c>
      <c r="B75" s="37" t="s">
        <v>411</v>
      </c>
      <c r="C75" s="37" t="s">
        <v>412</v>
      </c>
      <c r="D75" s="37" t="s">
        <v>413</v>
      </c>
      <c r="E75" s="117"/>
      <c r="F75" s="37">
        <v>75009</v>
      </c>
      <c r="G75" s="37" t="s">
        <v>22</v>
      </c>
      <c r="H75" s="37">
        <v>3</v>
      </c>
      <c r="I75" s="37" t="s">
        <v>8</v>
      </c>
      <c r="J75" s="117"/>
      <c r="K75" s="117"/>
      <c r="L75" s="117"/>
      <c r="M75" s="37" t="s">
        <v>176</v>
      </c>
      <c r="N75" s="37">
        <v>97</v>
      </c>
      <c r="O75" s="37">
        <v>23</v>
      </c>
      <c r="P75" s="37">
        <v>120</v>
      </c>
      <c r="Q75" s="37" t="s">
        <v>6</v>
      </c>
      <c r="R75" s="68">
        <v>1500000</v>
      </c>
      <c r="S75" s="117"/>
      <c r="T75" s="37" t="s">
        <v>256</v>
      </c>
      <c r="U75" s="117">
        <v>154</v>
      </c>
      <c r="V75" s="117" t="s">
        <v>393</v>
      </c>
      <c r="W75" s="117" t="s">
        <v>393</v>
      </c>
      <c r="X75" s="117" t="s">
        <v>384</v>
      </c>
      <c r="Z75" s="37">
        <v>48085030305</v>
      </c>
      <c r="AA75" s="37" t="s">
        <v>332</v>
      </c>
      <c r="AB75" s="37">
        <v>7</v>
      </c>
      <c r="AC75" s="37">
        <v>5</v>
      </c>
      <c r="AD75" s="37">
        <v>87</v>
      </c>
      <c r="AE75" s="37">
        <v>13.4</v>
      </c>
      <c r="AF75" s="13"/>
      <c r="AG75" s="13"/>
      <c r="AH75" s="13"/>
      <c r="AI75" s="13"/>
      <c r="AJ75" s="13"/>
      <c r="AK75" s="13"/>
      <c r="AL75" s="13"/>
      <c r="AM75" s="13"/>
      <c r="AN75" s="13"/>
      <c r="AO75" s="13"/>
      <c r="AP75" s="13"/>
      <c r="AQ75" s="13"/>
      <c r="AR75" s="13"/>
      <c r="AS75" s="13"/>
      <c r="AT75" s="13"/>
      <c r="AU75" s="13"/>
      <c r="AV75" s="13"/>
      <c r="AW75" s="13"/>
      <c r="AX75" s="13"/>
      <c r="AY75" s="13"/>
      <c r="AZ75" s="13"/>
      <c r="BA75" s="13"/>
      <c r="BB75" s="13"/>
      <c r="BC75" s="13"/>
      <c r="BD75" s="13"/>
      <c r="BE75" s="13"/>
      <c r="BF75" s="13"/>
      <c r="BG75" s="13"/>
      <c r="BH75" s="13"/>
      <c r="BI75" s="13"/>
      <c r="BJ75" s="13"/>
      <c r="BK75" s="13"/>
      <c r="BL75" s="13"/>
      <c r="BM75" s="13"/>
      <c r="BN75" s="13"/>
      <c r="BO75" s="13"/>
      <c r="BP75" s="13"/>
      <c r="BQ75" s="13"/>
      <c r="BR75" s="13"/>
      <c r="BS75" s="13"/>
      <c r="BT75" s="13"/>
      <c r="BU75" s="13"/>
      <c r="BV75" s="13"/>
      <c r="BW75" s="13"/>
      <c r="BX75" s="13"/>
      <c r="BY75" s="13"/>
      <c r="BZ75" s="13"/>
      <c r="CA75" s="13"/>
      <c r="CB75" s="13"/>
      <c r="CC75" s="13"/>
      <c r="CD75" s="13"/>
      <c r="CE75" s="13"/>
      <c r="CF75" s="13"/>
      <c r="CG75" s="13"/>
      <c r="CH75" s="13"/>
      <c r="CI75" s="13"/>
      <c r="CJ75" s="13"/>
      <c r="CK75" s="13"/>
      <c r="CL75" s="13"/>
      <c r="CM75" s="13"/>
      <c r="CN75" s="13"/>
      <c r="CO75" s="13"/>
      <c r="CP75" s="13"/>
      <c r="CQ75" s="13"/>
      <c r="CR75" s="13"/>
      <c r="CS75" s="13"/>
      <c r="CT75" s="13"/>
      <c r="CU75" s="13"/>
      <c r="CV75" s="13"/>
      <c r="CW75" s="13"/>
      <c r="CX75" s="13"/>
      <c r="CY75" s="13"/>
      <c r="CZ75" s="13"/>
      <c r="DA75" s="13"/>
      <c r="DB75" s="13"/>
      <c r="DC75" s="13"/>
      <c r="DD75" s="13"/>
      <c r="DE75" s="13"/>
      <c r="DF75" s="13"/>
      <c r="DG75" s="13"/>
      <c r="DH75" s="13"/>
      <c r="DI75" s="13"/>
      <c r="DJ75" s="13"/>
      <c r="DK75" s="13"/>
      <c r="DL75" s="13"/>
      <c r="DM75" s="13"/>
      <c r="DN75" s="13"/>
      <c r="DO75" s="13"/>
      <c r="DP75" s="13"/>
      <c r="DQ75" s="13"/>
      <c r="DR75" s="13"/>
      <c r="DS75" s="13"/>
      <c r="DT75" s="13"/>
      <c r="DU75" s="13"/>
      <c r="DV75" s="13"/>
      <c r="DW75" s="13"/>
      <c r="DX75" s="13"/>
      <c r="DY75" s="13"/>
      <c r="DZ75" s="13"/>
      <c r="EA75" s="13"/>
      <c r="EB75" s="13"/>
      <c r="EC75" s="13"/>
      <c r="ED75" s="13"/>
      <c r="EE75" s="13"/>
      <c r="EF75" s="13"/>
      <c r="EG75" s="13"/>
      <c r="EH75" s="13"/>
      <c r="EI75" s="13"/>
      <c r="EJ75" s="13"/>
      <c r="EK75" s="13"/>
      <c r="EL75" s="13"/>
      <c r="EM75" s="13"/>
      <c r="EN75" s="13"/>
      <c r="EO75" s="13"/>
      <c r="EP75" s="13"/>
      <c r="EQ75" s="13"/>
      <c r="ER75" s="13"/>
      <c r="ES75" s="13"/>
      <c r="ET75" s="13"/>
      <c r="EU75" s="13"/>
      <c r="EV75" s="13"/>
      <c r="EW75" s="13"/>
      <c r="EX75" s="13"/>
      <c r="EY75" s="13"/>
      <c r="EZ75" s="13"/>
      <c r="FA75" s="13"/>
      <c r="FB75" s="13"/>
      <c r="FC75" s="13"/>
      <c r="FD75" s="13"/>
      <c r="FE75" s="13"/>
      <c r="FF75" s="13"/>
      <c r="FG75" s="13"/>
      <c r="FH75" s="13"/>
      <c r="FI75" s="13"/>
      <c r="FJ75" s="13"/>
    </row>
    <row r="76" spans="1:168" s="37" customFormat="1" ht="14" customHeight="1" x14ac:dyDescent="0.2">
      <c r="A76" s="37">
        <v>17367</v>
      </c>
      <c r="B76" s="37" t="s">
        <v>414</v>
      </c>
      <c r="C76" s="37" t="s">
        <v>415</v>
      </c>
      <c r="D76" s="37" t="s">
        <v>27</v>
      </c>
      <c r="E76" s="117"/>
      <c r="F76" s="37">
        <v>76208</v>
      </c>
      <c r="G76" s="37" t="s">
        <v>27</v>
      </c>
      <c r="H76" s="37">
        <v>3</v>
      </c>
      <c r="I76" s="37" t="s">
        <v>8</v>
      </c>
      <c r="J76" s="117"/>
      <c r="K76" s="117"/>
      <c r="L76" s="117"/>
      <c r="M76" s="37" t="s">
        <v>176</v>
      </c>
      <c r="N76" s="37">
        <v>96</v>
      </c>
      <c r="O76" s="37">
        <v>24</v>
      </c>
      <c r="P76" s="37">
        <v>120</v>
      </c>
      <c r="Q76" s="37" t="s">
        <v>10</v>
      </c>
      <c r="R76" s="68">
        <v>1500000</v>
      </c>
      <c r="S76" s="117"/>
      <c r="T76" s="37" t="s">
        <v>410</v>
      </c>
      <c r="U76" s="117">
        <v>154</v>
      </c>
      <c r="V76" s="117" t="s">
        <v>393</v>
      </c>
      <c r="W76" s="117" t="s">
        <v>393</v>
      </c>
      <c r="X76" s="117" t="s">
        <v>393</v>
      </c>
      <c r="Z76" s="37">
        <v>48121020506</v>
      </c>
      <c r="AA76" s="37" t="s">
        <v>332</v>
      </c>
      <c r="AB76" s="37">
        <v>7</v>
      </c>
      <c r="AC76" s="37">
        <v>5</v>
      </c>
      <c r="AD76" s="37">
        <v>76</v>
      </c>
      <c r="AE76" s="37">
        <v>3.9</v>
      </c>
      <c r="AF76" s="13"/>
      <c r="AG76" s="13"/>
      <c r="AH76" s="13"/>
      <c r="AI76" s="13"/>
      <c r="AJ76" s="13"/>
      <c r="AK76" s="13"/>
      <c r="AL76" s="13"/>
      <c r="AM76" s="13"/>
      <c r="AN76" s="13"/>
      <c r="AO76" s="13"/>
      <c r="AP76" s="13"/>
      <c r="AQ76" s="13"/>
      <c r="AR76" s="13"/>
      <c r="AS76" s="13"/>
      <c r="AT76" s="13"/>
      <c r="AU76" s="13"/>
      <c r="AV76" s="13"/>
      <c r="AW76" s="13"/>
      <c r="AX76" s="13"/>
      <c r="AY76" s="13"/>
      <c r="AZ76" s="13"/>
      <c r="BA76" s="13"/>
      <c r="BB76" s="13"/>
      <c r="BC76" s="13"/>
      <c r="BD76" s="13"/>
      <c r="BE76" s="13"/>
      <c r="BF76" s="13"/>
      <c r="BG76" s="13"/>
      <c r="BH76" s="13"/>
      <c r="BI76" s="13"/>
      <c r="BJ76" s="13"/>
      <c r="BK76" s="13"/>
      <c r="BL76" s="13"/>
      <c r="BM76" s="13"/>
      <c r="BN76" s="13"/>
      <c r="BO76" s="13"/>
      <c r="BP76" s="13"/>
      <c r="BQ76" s="13"/>
      <c r="BR76" s="13"/>
      <c r="BS76" s="13"/>
      <c r="BT76" s="13"/>
      <c r="BU76" s="13"/>
      <c r="BV76" s="13"/>
      <c r="BW76" s="13"/>
      <c r="BX76" s="13"/>
      <c r="BY76" s="13"/>
      <c r="BZ76" s="13"/>
      <c r="CA76" s="13"/>
      <c r="CB76" s="13"/>
      <c r="CC76" s="13"/>
      <c r="CD76" s="13"/>
      <c r="CE76" s="13"/>
      <c r="CF76" s="13"/>
      <c r="CG76" s="13"/>
      <c r="CH76" s="13"/>
      <c r="CI76" s="13"/>
      <c r="CJ76" s="13"/>
      <c r="CK76" s="13"/>
      <c r="CL76" s="13"/>
      <c r="CM76" s="13"/>
      <c r="CN76" s="13"/>
      <c r="CO76" s="13"/>
      <c r="CP76" s="13"/>
      <c r="CQ76" s="13"/>
      <c r="CR76" s="13"/>
      <c r="CS76" s="13"/>
      <c r="CT76" s="13"/>
      <c r="CU76" s="13"/>
      <c r="CV76" s="13"/>
      <c r="CW76" s="13"/>
      <c r="CX76" s="13"/>
      <c r="CY76" s="13"/>
      <c r="CZ76" s="13"/>
      <c r="DA76" s="13"/>
      <c r="DB76" s="13"/>
      <c r="DC76" s="13"/>
      <c r="DD76" s="13"/>
      <c r="DE76" s="13"/>
      <c r="DF76" s="13"/>
      <c r="DG76" s="13"/>
      <c r="DH76" s="13"/>
      <c r="DI76" s="13"/>
      <c r="DJ76" s="13"/>
      <c r="DK76" s="13"/>
      <c r="DL76" s="13"/>
      <c r="DM76" s="13"/>
      <c r="DN76" s="13"/>
      <c r="DO76" s="13"/>
      <c r="DP76" s="13"/>
      <c r="DQ76" s="13"/>
      <c r="DR76" s="13"/>
      <c r="DS76" s="13"/>
      <c r="DT76" s="13"/>
      <c r="DU76" s="13"/>
      <c r="DV76" s="13"/>
      <c r="DW76" s="13"/>
      <c r="DX76" s="13"/>
      <c r="DY76" s="13"/>
      <c r="DZ76" s="13"/>
      <c r="EA76" s="13"/>
      <c r="EB76" s="13"/>
      <c r="EC76" s="13"/>
      <c r="ED76" s="13"/>
      <c r="EE76" s="13"/>
      <c r="EF76" s="13"/>
      <c r="EG76" s="13"/>
      <c r="EH76" s="13"/>
      <c r="EI76" s="13"/>
      <c r="EJ76" s="13"/>
      <c r="EK76" s="13"/>
      <c r="EL76" s="13"/>
      <c r="EM76" s="13"/>
      <c r="EN76" s="13"/>
      <c r="EO76" s="13"/>
      <c r="EP76" s="13"/>
      <c r="EQ76" s="13"/>
      <c r="ER76" s="13"/>
      <c r="ES76" s="13"/>
      <c r="ET76" s="13"/>
      <c r="EU76" s="13"/>
      <c r="EV76" s="13"/>
      <c r="EW76" s="13"/>
      <c r="EX76" s="13"/>
      <c r="EY76" s="13"/>
      <c r="EZ76" s="13"/>
      <c r="FA76" s="13"/>
      <c r="FB76" s="13"/>
      <c r="FC76" s="13"/>
      <c r="FD76" s="13"/>
      <c r="FE76" s="13"/>
      <c r="FF76" s="13"/>
      <c r="FG76" s="13"/>
      <c r="FH76" s="13"/>
      <c r="FI76" s="13"/>
      <c r="FJ76" s="13"/>
    </row>
    <row r="77" spans="1:168" s="37" customFormat="1" ht="14" customHeight="1" x14ac:dyDescent="0.2">
      <c r="A77" s="37">
        <v>17134</v>
      </c>
      <c r="B77" s="37" t="s">
        <v>416</v>
      </c>
      <c r="C77" s="37" t="s">
        <v>417</v>
      </c>
      <c r="D77" s="37" t="s">
        <v>18</v>
      </c>
      <c r="E77" s="117"/>
      <c r="F77" s="37">
        <v>76108</v>
      </c>
      <c r="G77" s="37" t="s">
        <v>19</v>
      </c>
      <c r="H77" s="37">
        <v>3</v>
      </c>
      <c r="I77" s="37" t="s">
        <v>8</v>
      </c>
      <c r="J77" s="117"/>
      <c r="K77" s="117"/>
      <c r="L77" s="117"/>
      <c r="M77" s="37" t="s">
        <v>176</v>
      </c>
      <c r="N77" s="37">
        <v>89</v>
      </c>
      <c r="O77" s="37">
        <v>7</v>
      </c>
      <c r="P77" s="37">
        <v>96</v>
      </c>
      <c r="Q77" s="37" t="s">
        <v>14</v>
      </c>
      <c r="R77" s="68">
        <v>1500000</v>
      </c>
      <c r="S77" s="117"/>
      <c r="T77" s="37" t="s">
        <v>396</v>
      </c>
      <c r="U77" s="117">
        <v>154</v>
      </c>
      <c r="V77" s="117" t="s">
        <v>367</v>
      </c>
      <c r="W77" s="117" t="s">
        <v>393</v>
      </c>
      <c r="X77" s="117" t="s">
        <v>393</v>
      </c>
      <c r="Z77" s="37">
        <v>48439110805</v>
      </c>
      <c r="AA77" s="37" t="s">
        <v>332</v>
      </c>
      <c r="AB77" s="133">
        <v>7</v>
      </c>
      <c r="AC77" s="133">
        <v>2</v>
      </c>
      <c r="AD77" s="133">
        <v>78</v>
      </c>
      <c r="AE77" s="133">
        <v>5.0999999999999996</v>
      </c>
      <c r="AF77" s="13"/>
      <c r="AG77" s="13"/>
      <c r="AH77" s="13"/>
      <c r="AI77" s="13"/>
      <c r="AJ77" s="13"/>
      <c r="AK77" s="13"/>
      <c r="AL77" s="13"/>
      <c r="AM77" s="13"/>
      <c r="AN77" s="13"/>
      <c r="AO77" s="13"/>
      <c r="AP77" s="13"/>
      <c r="AQ77" s="13"/>
      <c r="AR77" s="13"/>
      <c r="AS77" s="13"/>
      <c r="AT77" s="13"/>
      <c r="AU77" s="13"/>
      <c r="AV77" s="13"/>
      <c r="AW77" s="13"/>
      <c r="AX77" s="13"/>
      <c r="AY77" s="13"/>
      <c r="AZ77" s="13"/>
      <c r="BA77" s="13"/>
      <c r="BB77" s="13"/>
      <c r="BC77" s="13"/>
      <c r="BD77" s="13"/>
      <c r="BE77" s="13"/>
      <c r="BF77" s="13"/>
      <c r="BG77" s="13"/>
      <c r="BH77" s="13"/>
      <c r="BI77" s="13"/>
      <c r="BJ77" s="13"/>
      <c r="BK77" s="13"/>
      <c r="BL77" s="13"/>
      <c r="BM77" s="13"/>
      <c r="BN77" s="13"/>
      <c r="BO77" s="13"/>
      <c r="BP77" s="13"/>
      <c r="BQ77" s="13"/>
      <c r="BR77" s="13"/>
      <c r="BS77" s="13"/>
      <c r="BT77" s="13"/>
      <c r="BU77" s="13"/>
      <c r="BV77" s="13"/>
      <c r="BW77" s="13"/>
      <c r="BX77" s="13"/>
      <c r="BY77" s="13"/>
      <c r="BZ77" s="13"/>
      <c r="CA77" s="13"/>
      <c r="CB77" s="13"/>
      <c r="CC77" s="13"/>
      <c r="CD77" s="13"/>
      <c r="CE77" s="13"/>
      <c r="CF77" s="13"/>
      <c r="CG77" s="13"/>
      <c r="CH77" s="13"/>
      <c r="CI77" s="13"/>
      <c r="CJ77" s="13"/>
      <c r="CK77" s="13"/>
      <c r="CL77" s="13"/>
      <c r="CM77" s="13"/>
      <c r="CN77" s="13"/>
      <c r="CO77" s="13"/>
      <c r="CP77" s="13"/>
      <c r="CQ77" s="13"/>
      <c r="CR77" s="13"/>
      <c r="CS77" s="13"/>
      <c r="CT77" s="13"/>
      <c r="CU77" s="13"/>
      <c r="CV77" s="13"/>
      <c r="CW77" s="13"/>
      <c r="CX77" s="13"/>
      <c r="CY77" s="13"/>
      <c r="CZ77" s="13"/>
      <c r="DA77" s="13"/>
      <c r="DB77" s="13"/>
      <c r="DC77" s="13"/>
      <c r="DD77" s="13"/>
      <c r="DE77" s="13"/>
      <c r="DF77" s="13"/>
      <c r="DG77" s="13"/>
      <c r="DH77" s="13"/>
      <c r="DI77" s="13"/>
      <c r="DJ77" s="13"/>
      <c r="DK77" s="13"/>
      <c r="DL77" s="13"/>
      <c r="DM77" s="13"/>
      <c r="DN77" s="13"/>
      <c r="DO77" s="13"/>
      <c r="DP77" s="13"/>
      <c r="DQ77" s="13"/>
      <c r="DR77" s="13"/>
      <c r="DS77" s="13"/>
      <c r="DT77" s="13"/>
      <c r="DU77" s="13"/>
      <c r="DV77" s="13"/>
      <c r="DW77" s="13"/>
      <c r="DX77" s="13"/>
      <c r="DY77" s="13"/>
      <c r="DZ77" s="13"/>
      <c r="EA77" s="13"/>
      <c r="EB77" s="13"/>
      <c r="EC77" s="13"/>
      <c r="ED77" s="13"/>
      <c r="EE77" s="13"/>
      <c r="EF77" s="13"/>
      <c r="EG77" s="13"/>
      <c r="EH77" s="13"/>
      <c r="EI77" s="13"/>
      <c r="EJ77" s="13"/>
      <c r="EK77" s="13"/>
      <c r="EL77" s="13"/>
      <c r="EM77" s="13"/>
      <c r="EN77" s="13"/>
      <c r="EO77" s="13"/>
      <c r="EP77" s="13"/>
      <c r="EQ77" s="13"/>
      <c r="ER77" s="13"/>
      <c r="ES77" s="13"/>
      <c r="ET77" s="13"/>
      <c r="EU77" s="13"/>
      <c r="EV77" s="13"/>
      <c r="EW77" s="13"/>
      <c r="EX77" s="13"/>
      <c r="EY77" s="13"/>
      <c r="EZ77" s="13"/>
      <c r="FA77" s="13"/>
      <c r="FB77" s="13"/>
      <c r="FC77" s="13"/>
      <c r="FD77" s="13"/>
      <c r="FE77" s="13"/>
      <c r="FF77" s="13"/>
      <c r="FG77" s="13"/>
      <c r="FH77" s="13"/>
      <c r="FI77" s="13"/>
      <c r="FJ77" s="13"/>
    </row>
    <row r="78" spans="1:168" s="37" customFormat="1" ht="14" customHeight="1" x14ac:dyDescent="0.2">
      <c r="A78" s="37">
        <v>17140</v>
      </c>
      <c r="B78" s="37" t="s">
        <v>418</v>
      </c>
      <c r="C78" s="37" t="s">
        <v>419</v>
      </c>
      <c r="D78" s="37" t="s">
        <v>420</v>
      </c>
      <c r="E78" s="117"/>
      <c r="F78" s="37">
        <v>75074</v>
      </c>
      <c r="G78" s="37" t="s">
        <v>22</v>
      </c>
      <c r="H78" s="37">
        <v>3</v>
      </c>
      <c r="I78" s="37" t="s">
        <v>8</v>
      </c>
      <c r="J78" s="117"/>
      <c r="K78" s="117"/>
      <c r="L78" s="117" t="s">
        <v>174</v>
      </c>
      <c r="M78" s="37" t="s">
        <v>176</v>
      </c>
      <c r="N78" s="37">
        <v>110</v>
      </c>
      <c r="O78" s="37">
        <v>29</v>
      </c>
      <c r="P78" s="37">
        <v>139</v>
      </c>
      <c r="Q78" s="37" t="s">
        <v>10</v>
      </c>
      <c r="R78" s="68">
        <v>1500000</v>
      </c>
      <c r="S78" s="117"/>
      <c r="T78" s="37" t="s">
        <v>421</v>
      </c>
      <c r="U78" s="117">
        <v>154</v>
      </c>
      <c r="V78" s="117" t="s">
        <v>393</v>
      </c>
      <c r="W78" s="117" t="s">
        <v>393</v>
      </c>
      <c r="X78" s="117" t="s">
        <v>393</v>
      </c>
      <c r="Z78" s="37">
        <v>48085031900</v>
      </c>
      <c r="AA78" s="37" t="s">
        <v>332</v>
      </c>
      <c r="AB78" s="37">
        <v>0</v>
      </c>
      <c r="AC78" s="37">
        <v>0</v>
      </c>
      <c r="AD78" s="37">
        <v>82</v>
      </c>
      <c r="AE78" s="37">
        <v>31.2</v>
      </c>
      <c r="AF78" s="13"/>
      <c r="AG78" s="13"/>
      <c r="AH78" s="13"/>
      <c r="AI78" s="13"/>
      <c r="AJ78" s="13"/>
      <c r="AK78" s="13"/>
      <c r="AL78" s="13"/>
      <c r="AM78" s="13"/>
      <c r="AN78" s="13"/>
      <c r="AO78" s="13"/>
      <c r="AP78" s="13"/>
      <c r="AQ78" s="13"/>
      <c r="AR78" s="13"/>
      <c r="AS78" s="13"/>
      <c r="AT78" s="13"/>
      <c r="AU78" s="13"/>
      <c r="AV78" s="13"/>
      <c r="AW78" s="13"/>
      <c r="AX78" s="13"/>
      <c r="AY78" s="13"/>
      <c r="AZ78" s="13"/>
      <c r="BA78" s="13"/>
      <c r="BB78" s="13"/>
      <c r="BC78" s="13"/>
      <c r="BD78" s="13"/>
      <c r="BE78" s="13"/>
      <c r="BF78" s="13"/>
      <c r="BG78" s="13"/>
      <c r="BH78" s="13"/>
      <c r="BI78" s="13"/>
      <c r="BJ78" s="13"/>
      <c r="BK78" s="13"/>
      <c r="BL78" s="13"/>
      <c r="BM78" s="13"/>
      <c r="BN78" s="13"/>
      <c r="BO78" s="13"/>
      <c r="BP78" s="13"/>
      <c r="BQ78" s="13"/>
      <c r="BR78" s="13"/>
      <c r="BS78" s="13"/>
      <c r="BT78" s="13"/>
      <c r="BU78" s="13"/>
      <c r="BV78" s="13"/>
      <c r="BW78" s="13"/>
      <c r="BX78" s="13"/>
      <c r="BY78" s="13"/>
      <c r="BZ78" s="13"/>
      <c r="CA78" s="13"/>
      <c r="CB78" s="13"/>
      <c r="CC78" s="13"/>
      <c r="CD78" s="13"/>
      <c r="CE78" s="13"/>
      <c r="CF78" s="13"/>
      <c r="CG78" s="13"/>
      <c r="CH78" s="13"/>
      <c r="CI78" s="13"/>
      <c r="CJ78" s="13"/>
      <c r="CK78" s="13"/>
      <c r="CL78" s="13"/>
      <c r="CM78" s="13"/>
      <c r="CN78" s="13"/>
      <c r="CO78" s="13"/>
      <c r="CP78" s="13"/>
      <c r="CQ78" s="13"/>
      <c r="CR78" s="13"/>
      <c r="CS78" s="13"/>
      <c r="CT78" s="13"/>
      <c r="CU78" s="13"/>
      <c r="CV78" s="13"/>
      <c r="CW78" s="13"/>
      <c r="CX78" s="13"/>
      <c r="CY78" s="13"/>
      <c r="CZ78" s="13"/>
      <c r="DA78" s="13"/>
      <c r="DB78" s="13"/>
      <c r="DC78" s="13"/>
      <c r="DD78" s="13"/>
      <c r="DE78" s="13"/>
      <c r="DF78" s="13"/>
      <c r="DG78" s="13"/>
      <c r="DH78" s="13"/>
      <c r="DI78" s="13"/>
      <c r="DJ78" s="13"/>
      <c r="DK78" s="13"/>
      <c r="DL78" s="13"/>
      <c r="DM78" s="13"/>
      <c r="DN78" s="13"/>
      <c r="DO78" s="13"/>
      <c r="DP78" s="13"/>
      <c r="DQ78" s="13"/>
      <c r="DR78" s="13"/>
      <c r="DS78" s="13"/>
      <c r="DT78" s="13"/>
      <c r="DU78" s="13"/>
      <c r="DV78" s="13"/>
      <c r="DW78" s="13"/>
      <c r="DX78" s="13"/>
      <c r="DY78" s="13"/>
      <c r="DZ78" s="13"/>
      <c r="EA78" s="13"/>
      <c r="EB78" s="13"/>
      <c r="EC78" s="13"/>
      <c r="ED78" s="13"/>
      <c r="EE78" s="13"/>
      <c r="EF78" s="13"/>
      <c r="EG78" s="13"/>
      <c r="EH78" s="13"/>
      <c r="EI78" s="13"/>
      <c r="EJ78" s="13"/>
      <c r="EK78" s="13"/>
      <c r="EL78" s="13"/>
      <c r="EM78" s="13"/>
      <c r="EN78" s="13"/>
      <c r="EO78" s="13"/>
      <c r="EP78" s="13"/>
      <c r="EQ78" s="13"/>
      <c r="ER78" s="13"/>
      <c r="ES78" s="13"/>
      <c r="ET78" s="13"/>
      <c r="EU78" s="13"/>
      <c r="EV78" s="13"/>
      <c r="EW78" s="13"/>
      <c r="EX78" s="13"/>
      <c r="EY78" s="13"/>
      <c r="EZ78" s="13"/>
      <c r="FA78" s="13"/>
      <c r="FB78" s="13"/>
      <c r="FC78" s="13"/>
      <c r="FD78" s="13"/>
      <c r="FE78" s="13"/>
      <c r="FF78" s="13"/>
      <c r="FG78" s="13"/>
      <c r="FH78" s="13"/>
      <c r="FI78" s="13"/>
      <c r="FJ78" s="13"/>
    </row>
    <row r="79" spans="1:168" s="13" customFormat="1" x14ac:dyDescent="0.2">
      <c r="A79" s="71" t="s">
        <v>186</v>
      </c>
      <c r="B79" s="71"/>
      <c r="C79" s="72">
        <v>12785802.9</v>
      </c>
      <c r="D79" s="19" t="s">
        <v>372</v>
      </c>
      <c r="E79" s="21"/>
      <c r="I79" s="73"/>
      <c r="J79" s="21"/>
      <c r="K79" s="21"/>
      <c r="L79" s="21"/>
      <c r="M79" s="21"/>
      <c r="Q79" s="74" t="s">
        <v>181</v>
      </c>
      <c r="R79" s="75">
        <f>SUM(R62:R78)</f>
        <v>25003584</v>
      </c>
      <c r="S79" s="21"/>
      <c r="U79" s="21"/>
      <c r="V79" s="21"/>
      <c r="W79" s="115"/>
      <c r="X79" s="118"/>
      <c r="Y79" s="118"/>
      <c r="AF79" s="63"/>
      <c r="AG79" s="35"/>
      <c r="AH79" s="35"/>
      <c r="AI79" s="35"/>
      <c r="AJ79" s="35"/>
      <c r="AK79" s="35"/>
      <c r="AL79" s="35"/>
      <c r="AM79" s="35"/>
      <c r="AN79" s="35"/>
      <c r="AO79" s="35"/>
      <c r="AP79" s="35"/>
      <c r="AQ79" s="35"/>
      <c r="AR79" s="35"/>
      <c r="AS79" s="35"/>
      <c r="AT79" s="35"/>
      <c r="AU79" s="35"/>
      <c r="AV79" s="35"/>
      <c r="AW79" s="35"/>
      <c r="AX79" s="35"/>
      <c r="AY79" s="35"/>
      <c r="AZ79" s="35"/>
      <c r="BA79" s="35"/>
      <c r="BB79" s="35"/>
      <c r="BC79" s="35"/>
      <c r="BD79" s="35"/>
      <c r="BE79" s="35"/>
      <c r="BF79" s="35"/>
      <c r="BG79" s="35"/>
      <c r="BH79" s="35"/>
      <c r="BI79" s="35"/>
      <c r="BJ79" s="35"/>
      <c r="BK79" s="35"/>
      <c r="BL79" s="35"/>
      <c r="BM79" s="35"/>
      <c r="BN79" s="35"/>
      <c r="BO79" s="35"/>
      <c r="BP79" s="35"/>
      <c r="BQ79" s="35"/>
      <c r="BR79" s="35"/>
      <c r="BS79" s="35"/>
      <c r="BT79" s="35"/>
      <c r="BU79" s="35"/>
      <c r="BV79" s="35"/>
      <c r="BW79" s="35"/>
      <c r="BX79" s="35"/>
      <c r="BY79" s="35"/>
      <c r="BZ79" s="35"/>
      <c r="CA79" s="35"/>
      <c r="CB79" s="35"/>
      <c r="CC79" s="35"/>
      <c r="CD79" s="35"/>
      <c r="CE79" s="35"/>
      <c r="CF79" s="35"/>
      <c r="CG79" s="35"/>
      <c r="CH79" s="35"/>
      <c r="CI79" s="35"/>
      <c r="CJ79" s="35"/>
      <c r="CK79" s="35"/>
      <c r="CL79" s="35"/>
      <c r="CM79" s="35"/>
      <c r="CN79" s="35"/>
    </row>
    <row r="80" spans="1:168" s="13" customFormat="1" ht="14" customHeight="1" x14ac:dyDescent="0.2">
      <c r="A80" s="21"/>
      <c r="E80" s="21"/>
      <c r="F80" s="21"/>
      <c r="G80" s="14"/>
      <c r="H80" s="21"/>
      <c r="I80" s="21"/>
      <c r="J80" s="21"/>
      <c r="K80" s="21"/>
      <c r="L80" s="21"/>
      <c r="M80" s="21"/>
      <c r="N80" s="21"/>
      <c r="O80" s="21"/>
      <c r="P80" s="21"/>
      <c r="R80" s="15"/>
      <c r="S80" s="21"/>
      <c r="T80" s="70"/>
      <c r="U80" s="16"/>
      <c r="V80" s="16"/>
      <c r="W80" s="16"/>
      <c r="X80" s="16"/>
      <c r="Y80" s="16"/>
      <c r="AF80" s="63"/>
    </row>
    <row r="81" spans="1:168" s="13" customFormat="1" ht="14" customHeight="1" x14ac:dyDescent="0.2">
      <c r="A81" s="73" t="s">
        <v>191</v>
      </c>
      <c r="E81" s="21"/>
      <c r="F81" s="21"/>
      <c r="G81" s="14"/>
      <c r="H81" s="21"/>
      <c r="I81" s="21"/>
      <c r="J81" s="21"/>
      <c r="K81" s="21"/>
      <c r="L81" s="21"/>
      <c r="M81" s="21"/>
      <c r="N81" s="21"/>
      <c r="O81" s="21"/>
      <c r="P81" s="21"/>
      <c r="R81" s="15"/>
      <c r="S81" s="21"/>
      <c r="U81" s="16"/>
      <c r="V81" s="16"/>
      <c r="W81" s="16"/>
      <c r="X81" s="16"/>
      <c r="Y81" s="16"/>
      <c r="AF81" s="63"/>
    </row>
    <row r="82" spans="1:168" s="13" customFormat="1" ht="14" customHeight="1" x14ac:dyDescent="0.2">
      <c r="A82" s="37">
        <v>17327</v>
      </c>
      <c r="B82" s="37" t="s">
        <v>429</v>
      </c>
      <c r="C82" s="37" t="s">
        <v>430</v>
      </c>
      <c r="D82" s="37" t="s">
        <v>85</v>
      </c>
      <c r="E82" s="117"/>
      <c r="F82" s="37">
        <v>75771</v>
      </c>
      <c r="G82" s="37" t="s">
        <v>43</v>
      </c>
      <c r="H82" s="37">
        <v>4</v>
      </c>
      <c r="I82" s="37" t="s">
        <v>16</v>
      </c>
      <c r="J82" s="117"/>
      <c r="K82" s="117"/>
      <c r="L82" s="117"/>
      <c r="M82" s="37" t="s">
        <v>176</v>
      </c>
      <c r="N82" s="37">
        <v>64</v>
      </c>
      <c r="O82" s="37">
        <v>12</v>
      </c>
      <c r="P82" s="37">
        <v>76</v>
      </c>
      <c r="Q82" s="37" t="s">
        <v>6</v>
      </c>
      <c r="R82" s="68">
        <v>889903.83548930509</v>
      </c>
      <c r="S82" s="117"/>
      <c r="T82" s="37" t="s">
        <v>251</v>
      </c>
      <c r="U82" s="117">
        <v>154</v>
      </c>
      <c r="V82" s="117" t="s">
        <v>367</v>
      </c>
      <c r="W82" s="118" t="s">
        <v>381</v>
      </c>
      <c r="X82" s="118" t="s">
        <v>384</v>
      </c>
      <c r="Y82" s="54" t="s">
        <v>537</v>
      </c>
      <c r="Z82" s="37">
        <v>48423001401</v>
      </c>
      <c r="AA82" s="37" t="s">
        <v>332</v>
      </c>
      <c r="AB82" s="37">
        <v>7</v>
      </c>
      <c r="AC82" s="37">
        <v>7</v>
      </c>
      <c r="AD82" s="37">
        <v>88</v>
      </c>
      <c r="AE82" s="37">
        <v>6.6</v>
      </c>
      <c r="AF82" s="63" t="s">
        <v>431</v>
      </c>
      <c r="AG82" s="37"/>
    </row>
    <row r="83" spans="1:168" s="37" customFormat="1" ht="14" customHeight="1" x14ac:dyDescent="0.2">
      <c r="A83" s="37">
        <v>17288</v>
      </c>
      <c r="B83" s="37" t="s">
        <v>108</v>
      </c>
      <c r="C83" s="37" t="s">
        <v>109</v>
      </c>
      <c r="D83" s="37" t="s">
        <v>85</v>
      </c>
      <c r="E83" s="55" t="s">
        <v>174</v>
      </c>
      <c r="F83" s="37">
        <v>75771</v>
      </c>
      <c r="G83" s="37" t="s">
        <v>43</v>
      </c>
      <c r="H83" s="37">
        <v>4</v>
      </c>
      <c r="I83" s="37" t="s">
        <v>16</v>
      </c>
      <c r="J83" s="55"/>
      <c r="K83" s="55"/>
      <c r="L83" s="55"/>
      <c r="M83" s="37" t="s">
        <v>176</v>
      </c>
      <c r="N83" s="37">
        <v>60</v>
      </c>
      <c r="O83" s="37">
        <v>0</v>
      </c>
      <c r="P83" s="37">
        <v>60</v>
      </c>
      <c r="Q83" s="37" t="s">
        <v>6</v>
      </c>
      <c r="R83" s="68">
        <v>790740</v>
      </c>
      <c r="S83" s="55"/>
      <c r="T83" s="37" t="s">
        <v>264</v>
      </c>
      <c r="U83" s="55">
        <v>154</v>
      </c>
      <c r="V83" s="117" t="s">
        <v>367</v>
      </c>
      <c r="W83" s="117" t="s">
        <v>381</v>
      </c>
      <c r="X83" s="117" t="s">
        <v>384</v>
      </c>
      <c r="Y83" s="54" t="s">
        <v>537</v>
      </c>
      <c r="Z83" s="37">
        <v>48423001401</v>
      </c>
      <c r="AA83" s="37" t="s">
        <v>332</v>
      </c>
      <c r="AB83" s="37">
        <v>7</v>
      </c>
      <c r="AC83" s="37">
        <v>7</v>
      </c>
      <c r="AD83" s="37">
        <v>88</v>
      </c>
      <c r="AE83" s="37">
        <v>6.6</v>
      </c>
      <c r="AF83" s="63" t="s">
        <v>357</v>
      </c>
      <c r="AG83" s="13"/>
      <c r="AH83" s="13"/>
      <c r="AI83" s="13"/>
      <c r="AJ83" s="13"/>
      <c r="AK83" s="13"/>
      <c r="AL83" s="13"/>
      <c r="AM83" s="13"/>
      <c r="AN83" s="13"/>
      <c r="AO83" s="13"/>
      <c r="AP83" s="13"/>
      <c r="AQ83" s="13"/>
      <c r="AR83" s="13"/>
      <c r="AS83" s="13"/>
      <c r="AT83" s="13"/>
      <c r="AU83" s="13"/>
      <c r="AV83" s="13"/>
      <c r="AW83" s="13"/>
      <c r="AX83" s="13"/>
      <c r="AY83" s="13"/>
      <c r="AZ83" s="13"/>
      <c r="BA83" s="13"/>
      <c r="BB83" s="13"/>
      <c r="BC83" s="13"/>
      <c r="BD83" s="13"/>
      <c r="BE83" s="13"/>
      <c r="BF83" s="13"/>
      <c r="BG83" s="13"/>
      <c r="BH83" s="13"/>
      <c r="BI83" s="13"/>
      <c r="BJ83" s="13"/>
      <c r="BK83" s="13"/>
      <c r="BL83" s="13"/>
      <c r="BM83" s="13"/>
      <c r="BN83" s="13"/>
      <c r="BO83" s="13"/>
      <c r="BP83" s="13"/>
      <c r="BQ83" s="13"/>
      <c r="BR83" s="13"/>
      <c r="BS83" s="13"/>
      <c r="BT83" s="13"/>
      <c r="BU83" s="13"/>
      <c r="BV83" s="13"/>
      <c r="BW83" s="13"/>
      <c r="BX83" s="13"/>
      <c r="BY83" s="13"/>
      <c r="BZ83" s="13"/>
      <c r="CA83" s="13"/>
      <c r="CB83" s="13"/>
      <c r="CC83" s="13"/>
      <c r="CD83" s="13"/>
      <c r="CE83" s="13"/>
      <c r="CF83" s="13"/>
      <c r="CG83" s="13"/>
      <c r="CH83" s="13"/>
      <c r="CI83" s="13"/>
      <c r="CJ83" s="13"/>
      <c r="CK83" s="13"/>
      <c r="CL83" s="13"/>
      <c r="CM83" s="13"/>
      <c r="CN83" s="13"/>
      <c r="CO83" s="13"/>
      <c r="CP83" s="13"/>
      <c r="CQ83" s="13"/>
      <c r="CR83" s="13"/>
      <c r="CS83" s="13"/>
      <c r="CT83" s="13"/>
      <c r="CU83" s="13"/>
      <c r="CV83" s="13"/>
      <c r="CW83" s="13"/>
      <c r="CX83" s="13"/>
      <c r="CY83" s="13"/>
      <c r="CZ83" s="13"/>
      <c r="DA83" s="13"/>
      <c r="DB83" s="13"/>
      <c r="DC83" s="13"/>
      <c r="DD83" s="13"/>
      <c r="DE83" s="13"/>
      <c r="DF83" s="13"/>
      <c r="DG83" s="13"/>
      <c r="DH83" s="13"/>
      <c r="DI83" s="13"/>
      <c r="DJ83" s="13"/>
      <c r="DK83" s="13"/>
      <c r="DL83" s="13"/>
      <c r="DM83" s="13"/>
      <c r="DN83" s="13"/>
      <c r="DO83" s="13"/>
      <c r="DP83" s="13"/>
      <c r="DQ83" s="13"/>
      <c r="DR83" s="13"/>
      <c r="DS83" s="13"/>
      <c r="DT83" s="13"/>
      <c r="DU83" s="13"/>
      <c r="DV83" s="13"/>
      <c r="DW83" s="13"/>
      <c r="DX83" s="13"/>
      <c r="DY83" s="13"/>
      <c r="DZ83" s="13"/>
      <c r="EA83" s="13"/>
      <c r="EB83" s="13"/>
      <c r="EC83" s="13"/>
      <c r="ED83" s="13"/>
      <c r="EE83" s="13"/>
      <c r="EF83" s="13"/>
      <c r="EG83" s="13"/>
      <c r="EH83" s="13"/>
      <c r="EI83" s="13"/>
      <c r="EJ83" s="13"/>
      <c r="EK83" s="13"/>
      <c r="EL83" s="13"/>
      <c r="EM83" s="13"/>
      <c r="EN83" s="13"/>
      <c r="EO83" s="13"/>
      <c r="EP83" s="13"/>
      <c r="EQ83" s="13"/>
      <c r="ER83" s="13"/>
      <c r="ES83" s="13"/>
      <c r="ET83" s="13"/>
      <c r="EU83" s="13"/>
      <c r="EV83" s="13"/>
      <c r="EW83" s="13"/>
      <c r="EX83" s="13"/>
      <c r="EY83" s="13"/>
      <c r="EZ83" s="13"/>
      <c r="FA83" s="13"/>
      <c r="FB83" s="13"/>
      <c r="FC83" s="13"/>
      <c r="FD83" s="13"/>
      <c r="FE83" s="13"/>
      <c r="FF83" s="13"/>
      <c r="FG83" s="13"/>
      <c r="FH83" s="13"/>
      <c r="FI83" s="13"/>
      <c r="FJ83" s="13"/>
      <c r="FK83" s="13"/>
      <c r="FL83" s="13"/>
    </row>
    <row r="84" spans="1:168" s="37" customFormat="1" ht="14" customHeight="1" x14ac:dyDescent="0.2">
      <c r="A84" s="37">
        <v>17372</v>
      </c>
      <c r="B84" s="37" t="s">
        <v>70</v>
      </c>
      <c r="C84" s="37" t="s">
        <v>313</v>
      </c>
      <c r="D84" s="37" t="s">
        <v>71</v>
      </c>
      <c r="E84" s="55"/>
      <c r="F84" s="37">
        <v>75757</v>
      </c>
      <c r="G84" s="37" t="s">
        <v>72</v>
      </c>
      <c r="H84" s="37">
        <v>4</v>
      </c>
      <c r="I84" s="37" t="s">
        <v>16</v>
      </c>
      <c r="J84" s="55"/>
      <c r="K84" s="55"/>
      <c r="L84" s="55"/>
      <c r="M84" s="37" t="s">
        <v>176</v>
      </c>
      <c r="N84" s="37">
        <v>48</v>
      </c>
      <c r="O84" s="37">
        <v>0</v>
      </c>
      <c r="P84" s="37">
        <v>48</v>
      </c>
      <c r="Q84" s="37" t="s">
        <v>6</v>
      </c>
      <c r="R84" s="68">
        <v>646000</v>
      </c>
      <c r="S84" s="55" t="s">
        <v>174</v>
      </c>
      <c r="T84" s="37" t="s">
        <v>264</v>
      </c>
      <c r="U84" s="55">
        <v>154</v>
      </c>
      <c r="V84" s="117" t="s">
        <v>367</v>
      </c>
      <c r="W84" s="117" t="s">
        <v>393</v>
      </c>
      <c r="X84" s="117" t="s">
        <v>384</v>
      </c>
      <c r="Z84" s="37">
        <v>48073950200</v>
      </c>
      <c r="AA84" s="37" t="s">
        <v>332</v>
      </c>
      <c r="AB84" s="37">
        <v>7</v>
      </c>
      <c r="AC84" s="37">
        <v>7</v>
      </c>
      <c r="AD84" s="37">
        <v>83</v>
      </c>
      <c r="AE84" s="37">
        <v>11.3</v>
      </c>
      <c r="AG84" s="13"/>
      <c r="AH84" s="13"/>
      <c r="AI84" s="13"/>
      <c r="AJ84" s="13"/>
      <c r="AK84" s="13"/>
      <c r="AL84" s="13"/>
      <c r="AM84" s="13"/>
      <c r="AN84" s="13"/>
      <c r="AO84" s="13"/>
      <c r="AP84" s="13"/>
      <c r="AQ84" s="13"/>
      <c r="AR84" s="13"/>
      <c r="AS84" s="13"/>
      <c r="AT84" s="13"/>
      <c r="AU84" s="13"/>
      <c r="AV84" s="13"/>
      <c r="AW84" s="13"/>
      <c r="AX84" s="13"/>
      <c r="AY84" s="13"/>
      <c r="AZ84" s="13"/>
      <c r="BA84" s="13"/>
      <c r="BB84" s="13"/>
      <c r="BC84" s="13"/>
      <c r="BD84" s="13"/>
      <c r="BE84" s="13"/>
      <c r="BF84" s="13"/>
      <c r="BG84" s="13"/>
      <c r="BH84" s="13"/>
      <c r="BI84" s="13"/>
      <c r="BJ84" s="13"/>
      <c r="BK84" s="13"/>
      <c r="BL84" s="13"/>
      <c r="BM84" s="13"/>
      <c r="BN84" s="13"/>
      <c r="BO84" s="13"/>
      <c r="BP84" s="13"/>
      <c r="BQ84" s="13"/>
      <c r="BR84" s="13"/>
      <c r="BS84" s="13"/>
      <c r="BT84" s="13"/>
      <c r="BU84" s="13"/>
      <c r="BV84" s="13"/>
      <c r="BW84" s="13"/>
      <c r="BX84" s="13"/>
      <c r="BY84" s="13"/>
      <c r="BZ84" s="13"/>
      <c r="CA84" s="13"/>
      <c r="CB84" s="13"/>
      <c r="CC84" s="13"/>
      <c r="CD84" s="13"/>
      <c r="CE84" s="13"/>
      <c r="CF84" s="13"/>
      <c r="CG84" s="13"/>
      <c r="CH84" s="13"/>
      <c r="CI84" s="13"/>
      <c r="CJ84" s="13"/>
      <c r="CK84" s="13"/>
      <c r="CL84" s="13"/>
      <c r="CM84" s="13"/>
      <c r="CN84" s="13"/>
      <c r="CO84" s="13"/>
      <c r="CP84" s="13"/>
      <c r="CQ84" s="13"/>
      <c r="CR84" s="13"/>
      <c r="CS84" s="13"/>
      <c r="CT84" s="13"/>
      <c r="CU84" s="13"/>
      <c r="CV84" s="13"/>
      <c r="CW84" s="13"/>
      <c r="CX84" s="13"/>
      <c r="CY84" s="13"/>
      <c r="CZ84" s="13"/>
      <c r="DA84" s="13"/>
      <c r="DB84" s="13"/>
      <c r="DC84" s="13"/>
      <c r="DD84" s="13"/>
      <c r="DE84" s="13"/>
      <c r="DF84" s="13"/>
      <c r="DG84" s="13"/>
      <c r="DH84" s="13"/>
      <c r="DI84" s="13"/>
      <c r="DJ84" s="13"/>
      <c r="DK84" s="13"/>
      <c r="DL84" s="13"/>
      <c r="DM84" s="13"/>
      <c r="DN84" s="13"/>
      <c r="DO84" s="13"/>
      <c r="DP84" s="13"/>
      <c r="DQ84" s="13"/>
      <c r="DR84" s="13"/>
      <c r="DS84" s="13"/>
      <c r="DT84" s="13"/>
      <c r="DU84" s="13"/>
      <c r="DV84" s="13"/>
      <c r="DW84" s="13"/>
      <c r="DX84" s="13"/>
      <c r="DY84" s="13"/>
      <c r="DZ84" s="13"/>
      <c r="EA84" s="13"/>
      <c r="EB84" s="13"/>
      <c r="EC84" s="13"/>
      <c r="ED84" s="13"/>
      <c r="EE84" s="13"/>
      <c r="EF84" s="13"/>
      <c r="EG84" s="13"/>
      <c r="EH84" s="13"/>
      <c r="EI84" s="13"/>
      <c r="EJ84" s="13"/>
      <c r="EK84" s="13"/>
      <c r="EL84" s="13"/>
      <c r="EM84" s="13"/>
      <c r="EN84" s="13"/>
      <c r="EO84" s="13"/>
      <c r="EP84" s="13"/>
      <c r="EQ84" s="13"/>
      <c r="ER84" s="13"/>
      <c r="ES84" s="13"/>
      <c r="ET84" s="13"/>
      <c r="EU84" s="13"/>
      <c r="EV84" s="13"/>
      <c r="EW84" s="13"/>
      <c r="EX84" s="13"/>
      <c r="EY84" s="13"/>
      <c r="EZ84" s="13"/>
      <c r="FA84" s="13"/>
      <c r="FB84" s="13"/>
      <c r="FC84" s="13"/>
      <c r="FD84" s="13"/>
      <c r="FE84" s="13"/>
      <c r="FF84" s="13"/>
      <c r="FG84" s="13"/>
      <c r="FH84" s="13"/>
      <c r="FI84" s="13"/>
      <c r="FJ84" s="13"/>
      <c r="FK84" s="13"/>
      <c r="FL84" s="13"/>
    </row>
    <row r="85" spans="1:168" s="37" customFormat="1" ht="14" customHeight="1" x14ac:dyDescent="0.2">
      <c r="A85" s="37">
        <v>17019</v>
      </c>
      <c r="B85" s="37" t="s">
        <v>422</v>
      </c>
      <c r="C85" s="37" t="s">
        <v>423</v>
      </c>
      <c r="D85" s="37" t="s">
        <v>85</v>
      </c>
      <c r="E85" s="117" t="s">
        <v>174</v>
      </c>
      <c r="F85" s="37">
        <v>75771</v>
      </c>
      <c r="G85" s="37" t="s">
        <v>43</v>
      </c>
      <c r="H85" s="37">
        <v>4</v>
      </c>
      <c r="I85" s="37" t="s">
        <v>16</v>
      </c>
      <c r="J85" s="117"/>
      <c r="K85" s="117"/>
      <c r="L85" s="117"/>
      <c r="M85" s="37" t="s">
        <v>176</v>
      </c>
      <c r="N85" s="76">
        <v>54</v>
      </c>
      <c r="O85" s="76">
        <v>0</v>
      </c>
      <c r="P85" s="76">
        <v>54</v>
      </c>
      <c r="Q85" s="37" t="s">
        <v>6</v>
      </c>
      <c r="R85" s="68">
        <v>938655</v>
      </c>
      <c r="S85" s="117"/>
      <c r="T85" s="37" t="s">
        <v>424</v>
      </c>
      <c r="U85" s="117">
        <v>153</v>
      </c>
      <c r="V85" s="117" t="s">
        <v>393</v>
      </c>
      <c r="W85" s="117" t="s">
        <v>393</v>
      </c>
      <c r="X85" s="117" t="s">
        <v>393</v>
      </c>
      <c r="Z85" s="37">
        <v>48423001403</v>
      </c>
      <c r="AA85" s="37" t="s">
        <v>332</v>
      </c>
      <c r="AB85" s="37">
        <v>7</v>
      </c>
      <c r="AC85" s="37">
        <v>6</v>
      </c>
      <c r="AD85" s="37">
        <v>88</v>
      </c>
      <c r="AE85" s="37">
        <v>14.4</v>
      </c>
      <c r="AF85" s="63"/>
      <c r="AG85" s="13"/>
      <c r="AH85" s="13"/>
      <c r="AI85" s="13"/>
      <c r="AJ85" s="13"/>
      <c r="AK85" s="13"/>
      <c r="AL85" s="13"/>
      <c r="AM85" s="13"/>
      <c r="AN85" s="13"/>
      <c r="AO85" s="13"/>
      <c r="AP85" s="13"/>
      <c r="AQ85" s="13"/>
      <c r="AR85" s="13"/>
      <c r="AS85" s="13"/>
      <c r="AT85" s="13"/>
      <c r="AU85" s="13"/>
      <c r="AV85" s="13"/>
      <c r="AW85" s="13"/>
      <c r="AX85" s="13"/>
      <c r="AY85" s="13"/>
      <c r="AZ85" s="13"/>
      <c r="BA85" s="13"/>
      <c r="BB85" s="13"/>
      <c r="BC85" s="13"/>
      <c r="BD85" s="13"/>
      <c r="BE85" s="13"/>
      <c r="BF85" s="13"/>
      <c r="BG85" s="13"/>
      <c r="BH85" s="13"/>
      <c r="BI85" s="13"/>
      <c r="BJ85" s="13"/>
      <c r="BK85" s="13"/>
      <c r="BL85" s="13"/>
      <c r="BM85" s="13"/>
      <c r="BN85" s="13"/>
      <c r="BO85" s="13"/>
      <c r="BP85" s="13"/>
      <c r="BQ85" s="13"/>
      <c r="BR85" s="13"/>
      <c r="BS85" s="13"/>
      <c r="BT85" s="13"/>
      <c r="BU85" s="13"/>
      <c r="BV85" s="13"/>
      <c r="BW85" s="13"/>
      <c r="BX85" s="13"/>
      <c r="BY85" s="13"/>
      <c r="BZ85" s="13"/>
      <c r="CA85" s="13"/>
      <c r="CB85" s="13"/>
      <c r="CC85" s="13"/>
      <c r="CD85" s="13"/>
      <c r="CE85" s="13"/>
      <c r="CF85" s="13"/>
      <c r="CG85" s="13"/>
      <c r="CH85" s="13"/>
      <c r="CI85" s="13"/>
      <c r="CJ85" s="13"/>
      <c r="CK85" s="13"/>
      <c r="CL85" s="13"/>
      <c r="CM85" s="13"/>
      <c r="CN85" s="13"/>
      <c r="CO85" s="13"/>
      <c r="CP85" s="13"/>
      <c r="CQ85" s="13"/>
      <c r="CR85" s="13"/>
      <c r="CS85" s="13"/>
      <c r="CT85" s="13"/>
      <c r="CU85" s="13"/>
      <c r="CV85" s="13"/>
      <c r="CW85" s="13"/>
      <c r="CX85" s="13"/>
      <c r="CY85" s="13"/>
      <c r="CZ85" s="13"/>
      <c r="DA85" s="13"/>
      <c r="DB85" s="13"/>
      <c r="DC85" s="13"/>
      <c r="DD85" s="13"/>
      <c r="DE85" s="13"/>
      <c r="DF85" s="13"/>
      <c r="DG85" s="13"/>
      <c r="DH85" s="13"/>
      <c r="DI85" s="13"/>
      <c r="DJ85" s="13"/>
      <c r="DK85" s="13"/>
      <c r="DL85" s="13"/>
      <c r="DM85" s="13"/>
      <c r="DN85" s="13"/>
      <c r="DO85" s="13"/>
      <c r="DP85" s="13"/>
      <c r="DQ85" s="13"/>
      <c r="DR85" s="13"/>
      <c r="DS85" s="13"/>
      <c r="DT85" s="13"/>
      <c r="DU85" s="13"/>
      <c r="DV85" s="13"/>
      <c r="DW85" s="13"/>
      <c r="DX85" s="13"/>
      <c r="DY85" s="13"/>
      <c r="DZ85" s="13"/>
      <c r="EA85" s="13"/>
      <c r="EB85" s="13"/>
      <c r="EC85" s="13"/>
      <c r="ED85" s="13"/>
      <c r="EE85" s="13"/>
      <c r="EF85" s="13"/>
      <c r="EG85" s="13"/>
      <c r="EH85" s="13"/>
      <c r="EI85" s="13"/>
      <c r="EJ85" s="13"/>
      <c r="EK85" s="13"/>
      <c r="EL85" s="13"/>
      <c r="EM85" s="13"/>
      <c r="EN85" s="13"/>
      <c r="EO85" s="13"/>
      <c r="EP85" s="13"/>
      <c r="EQ85" s="13"/>
      <c r="ER85" s="13"/>
      <c r="ES85" s="13"/>
      <c r="ET85" s="13"/>
      <c r="EU85" s="13"/>
      <c r="EV85" s="13"/>
      <c r="EW85" s="13"/>
      <c r="EX85" s="13"/>
      <c r="EY85" s="13"/>
      <c r="EZ85" s="13"/>
      <c r="FA85" s="13"/>
      <c r="FB85" s="13"/>
      <c r="FC85" s="13"/>
      <c r="FD85" s="13"/>
      <c r="FE85" s="13"/>
      <c r="FF85" s="13"/>
      <c r="FG85" s="13"/>
      <c r="FH85" s="13"/>
      <c r="FI85" s="13"/>
      <c r="FJ85" s="13"/>
    </row>
    <row r="86" spans="1:168" s="37" customFormat="1" ht="14" customHeight="1" x14ac:dyDescent="0.2">
      <c r="A86" s="37">
        <v>17278</v>
      </c>
      <c r="B86" s="37" t="s">
        <v>425</v>
      </c>
      <c r="C86" s="37" t="s">
        <v>426</v>
      </c>
      <c r="D86" s="37" t="s">
        <v>427</v>
      </c>
      <c r="E86" s="117"/>
      <c r="F86" s="37">
        <v>75462</v>
      </c>
      <c r="G86" s="37" t="s">
        <v>428</v>
      </c>
      <c r="H86" s="37">
        <v>4</v>
      </c>
      <c r="I86" s="37" t="s">
        <v>16</v>
      </c>
      <c r="J86" s="117"/>
      <c r="K86" s="117"/>
      <c r="L86" s="117"/>
      <c r="M86" s="37" t="s">
        <v>176</v>
      </c>
      <c r="N86" s="37">
        <v>64</v>
      </c>
      <c r="O86" s="37">
        <v>16</v>
      </c>
      <c r="P86" s="37">
        <v>80</v>
      </c>
      <c r="Q86" s="37" t="s">
        <v>10</v>
      </c>
      <c r="R86" s="68">
        <v>948535.02639142983</v>
      </c>
      <c r="S86" s="117"/>
      <c r="T86" s="37" t="s">
        <v>263</v>
      </c>
      <c r="U86" s="117">
        <v>152</v>
      </c>
      <c r="V86" s="117" t="s">
        <v>367</v>
      </c>
      <c r="W86" s="117" t="s">
        <v>393</v>
      </c>
      <c r="X86" s="117" t="s">
        <v>393</v>
      </c>
      <c r="Z86" s="37">
        <v>48277000402</v>
      </c>
      <c r="AA86" s="37" t="s">
        <v>332</v>
      </c>
      <c r="AB86" s="37">
        <v>7</v>
      </c>
      <c r="AC86" s="37">
        <v>7</v>
      </c>
      <c r="AD86" s="37">
        <v>77</v>
      </c>
      <c r="AE86" s="37">
        <v>4.4000000000000004</v>
      </c>
      <c r="AF86" s="63"/>
      <c r="AH86" s="13"/>
      <c r="AI86" s="13"/>
      <c r="AJ86" s="13"/>
      <c r="AK86" s="13"/>
      <c r="AL86" s="13"/>
      <c r="AM86" s="13"/>
      <c r="AN86" s="13"/>
      <c r="AO86" s="13"/>
      <c r="AP86" s="13"/>
      <c r="AQ86" s="13"/>
      <c r="AR86" s="13"/>
      <c r="AS86" s="13"/>
      <c r="AT86" s="13"/>
      <c r="AU86" s="13"/>
      <c r="AV86" s="13"/>
      <c r="AW86" s="13"/>
      <c r="AX86" s="13"/>
      <c r="AY86" s="13"/>
      <c r="AZ86" s="13"/>
      <c r="BA86" s="13"/>
      <c r="BB86" s="13"/>
      <c r="BC86" s="13"/>
      <c r="BD86" s="13"/>
      <c r="BE86" s="13"/>
      <c r="BF86" s="13"/>
      <c r="BG86" s="13"/>
      <c r="BH86" s="13"/>
      <c r="BI86" s="13"/>
      <c r="BJ86" s="13"/>
      <c r="BK86" s="13"/>
      <c r="BL86" s="13"/>
      <c r="BM86" s="13"/>
      <c r="BN86" s="13"/>
      <c r="BO86" s="13"/>
      <c r="BP86" s="13"/>
      <c r="BQ86" s="13"/>
      <c r="BR86" s="13"/>
      <c r="BS86" s="13"/>
      <c r="BT86" s="13"/>
      <c r="BU86" s="13"/>
      <c r="BV86" s="13"/>
      <c r="BW86" s="13"/>
      <c r="BX86" s="13"/>
      <c r="BY86" s="13"/>
      <c r="BZ86" s="13"/>
      <c r="CA86" s="13"/>
      <c r="CB86" s="13"/>
      <c r="CC86" s="13"/>
      <c r="CD86" s="13"/>
      <c r="CE86" s="13"/>
      <c r="CF86" s="13"/>
      <c r="CG86" s="13"/>
      <c r="CH86" s="13"/>
      <c r="CI86" s="13"/>
      <c r="CJ86" s="13"/>
      <c r="CK86" s="13"/>
      <c r="CL86" s="13"/>
      <c r="CM86" s="13"/>
      <c r="CN86" s="13"/>
      <c r="CO86" s="13"/>
      <c r="CP86" s="13"/>
      <c r="CQ86" s="13"/>
      <c r="CR86" s="13"/>
      <c r="CS86" s="13"/>
      <c r="CT86" s="13"/>
      <c r="CU86" s="13"/>
      <c r="CV86" s="13"/>
      <c r="CW86" s="13"/>
      <c r="CX86" s="13"/>
      <c r="CY86" s="13"/>
      <c r="CZ86" s="13"/>
      <c r="DA86" s="13"/>
      <c r="DB86" s="13"/>
      <c r="DC86" s="13"/>
      <c r="DD86" s="13"/>
      <c r="DE86" s="13"/>
      <c r="DF86" s="13"/>
      <c r="DG86" s="13"/>
      <c r="DH86" s="13"/>
      <c r="DI86" s="13"/>
      <c r="DJ86" s="13"/>
      <c r="DK86" s="13"/>
      <c r="DL86" s="13"/>
      <c r="DM86" s="13"/>
      <c r="DN86" s="13"/>
      <c r="DO86" s="13"/>
      <c r="DP86" s="13"/>
      <c r="DQ86" s="13"/>
      <c r="DR86" s="13"/>
      <c r="DS86" s="13"/>
      <c r="DT86" s="13"/>
      <c r="DU86" s="13"/>
      <c r="DV86" s="13"/>
      <c r="DW86" s="13"/>
      <c r="DX86" s="13"/>
      <c r="DY86" s="13"/>
      <c r="DZ86" s="13"/>
      <c r="EA86" s="13"/>
      <c r="EB86" s="13"/>
      <c r="EC86" s="13"/>
      <c r="ED86" s="13"/>
      <c r="EE86" s="13"/>
      <c r="EF86" s="13"/>
      <c r="EG86" s="13"/>
      <c r="EH86" s="13"/>
      <c r="EI86" s="13"/>
      <c r="EJ86" s="13"/>
      <c r="EK86" s="13"/>
      <c r="EL86" s="13"/>
      <c r="EM86" s="13"/>
      <c r="EN86" s="13"/>
      <c r="EO86" s="13"/>
      <c r="EP86" s="13"/>
      <c r="EQ86" s="13"/>
      <c r="ER86" s="13"/>
      <c r="ES86" s="13"/>
      <c r="ET86" s="13"/>
      <c r="EU86" s="13"/>
      <c r="EV86" s="13"/>
      <c r="EW86" s="13"/>
      <c r="EX86" s="13"/>
      <c r="EY86" s="13"/>
      <c r="EZ86" s="13"/>
      <c r="FA86" s="13"/>
      <c r="FB86" s="13"/>
      <c r="FC86" s="13"/>
      <c r="FD86" s="13"/>
      <c r="FE86" s="13"/>
      <c r="FF86" s="13"/>
      <c r="FG86" s="13"/>
      <c r="FH86" s="13"/>
      <c r="FI86" s="13"/>
      <c r="FJ86" s="13"/>
    </row>
    <row r="87" spans="1:168" s="37" customFormat="1" ht="14" customHeight="1" x14ac:dyDescent="0.2">
      <c r="A87" s="71" t="s">
        <v>186</v>
      </c>
      <c r="B87" s="71"/>
      <c r="C87" s="72">
        <v>1462939.24</v>
      </c>
      <c r="D87" s="13"/>
      <c r="E87" s="21"/>
      <c r="F87" s="13"/>
      <c r="G87" s="13"/>
      <c r="H87" s="13"/>
      <c r="I87" s="73"/>
      <c r="J87" s="21"/>
      <c r="K87" s="21"/>
      <c r="L87" s="21"/>
      <c r="M87" s="21"/>
      <c r="N87" s="13"/>
      <c r="O87" s="13"/>
      <c r="P87" s="13"/>
      <c r="Q87" s="74" t="s">
        <v>181</v>
      </c>
      <c r="R87" s="75">
        <f>SUM(R82:R86)</f>
        <v>4213833.8618807346</v>
      </c>
      <c r="S87" s="21"/>
      <c r="T87" s="13"/>
      <c r="U87" s="21"/>
      <c r="V87" s="21"/>
      <c r="W87" s="115"/>
      <c r="X87" s="118"/>
      <c r="Y87" s="118"/>
      <c r="Z87" s="13"/>
      <c r="AA87" s="13"/>
      <c r="AB87" s="13"/>
      <c r="AC87" s="13"/>
      <c r="AD87" s="13"/>
      <c r="AE87" s="13"/>
      <c r="AF87" s="63"/>
      <c r="AG87" s="13"/>
      <c r="AH87" s="13"/>
      <c r="AI87" s="13"/>
      <c r="AJ87" s="13"/>
      <c r="AK87" s="13"/>
      <c r="AL87" s="13"/>
      <c r="AM87" s="13"/>
      <c r="AN87" s="13"/>
      <c r="AO87" s="13"/>
      <c r="AP87" s="13"/>
      <c r="AQ87" s="13"/>
      <c r="AR87" s="13"/>
      <c r="AS87" s="13"/>
      <c r="AT87" s="13"/>
      <c r="AU87" s="13"/>
      <c r="AV87" s="13"/>
      <c r="AW87" s="13"/>
      <c r="AX87" s="13"/>
      <c r="AY87" s="13"/>
      <c r="AZ87" s="13"/>
      <c r="BA87" s="13"/>
      <c r="BB87" s="13"/>
      <c r="BC87" s="13"/>
      <c r="BD87" s="13"/>
      <c r="BE87" s="13"/>
      <c r="BF87" s="13"/>
      <c r="BG87" s="13"/>
      <c r="BH87" s="13"/>
      <c r="BI87" s="13"/>
      <c r="BJ87" s="13"/>
      <c r="BK87" s="13"/>
      <c r="BL87" s="13"/>
      <c r="BM87" s="13"/>
      <c r="BN87" s="13"/>
      <c r="BO87" s="13"/>
      <c r="BP87" s="13"/>
      <c r="BQ87" s="13"/>
      <c r="BR87" s="13"/>
      <c r="BS87" s="13"/>
      <c r="BT87" s="13"/>
      <c r="BU87" s="13"/>
      <c r="BV87" s="13"/>
      <c r="BW87" s="13"/>
      <c r="BX87" s="13"/>
      <c r="BY87" s="13"/>
      <c r="BZ87" s="13"/>
      <c r="CA87" s="13"/>
      <c r="CB87" s="13"/>
      <c r="CC87" s="13"/>
      <c r="CD87" s="13"/>
      <c r="CE87" s="13"/>
      <c r="CF87" s="13"/>
      <c r="CG87" s="13"/>
      <c r="CH87" s="13"/>
      <c r="CI87" s="13"/>
      <c r="CJ87" s="13"/>
      <c r="CK87" s="13"/>
      <c r="CL87" s="13"/>
      <c r="CM87" s="13"/>
      <c r="CN87" s="13"/>
      <c r="CO87" s="13"/>
      <c r="CP87" s="13"/>
      <c r="CQ87" s="13"/>
      <c r="CR87" s="13"/>
      <c r="CS87" s="13"/>
      <c r="CT87" s="13"/>
      <c r="CU87" s="13"/>
      <c r="CV87" s="13"/>
      <c r="CW87" s="13"/>
      <c r="CX87" s="13"/>
      <c r="CY87" s="13"/>
      <c r="CZ87" s="13"/>
      <c r="DA87" s="13"/>
      <c r="DB87" s="13"/>
      <c r="DC87" s="13"/>
      <c r="DD87" s="13"/>
      <c r="DE87" s="13"/>
      <c r="DF87" s="13"/>
      <c r="DG87" s="13"/>
      <c r="DH87" s="13"/>
      <c r="DI87" s="13"/>
      <c r="DJ87" s="13"/>
      <c r="DK87" s="13"/>
      <c r="DL87" s="13"/>
      <c r="DM87" s="13"/>
      <c r="DN87" s="13"/>
      <c r="DO87" s="13"/>
      <c r="DP87" s="13"/>
      <c r="DQ87" s="13"/>
      <c r="DR87" s="13"/>
      <c r="DS87" s="13"/>
      <c r="DT87" s="13"/>
      <c r="DU87" s="13"/>
      <c r="DV87" s="13"/>
      <c r="DW87" s="13"/>
      <c r="DX87" s="13"/>
      <c r="DY87" s="13"/>
      <c r="DZ87" s="13"/>
      <c r="EA87" s="13"/>
      <c r="EB87" s="13"/>
      <c r="EC87" s="13"/>
      <c r="ED87" s="13"/>
      <c r="EE87" s="13"/>
      <c r="EF87" s="13"/>
      <c r="EG87" s="13"/>
      <c r="EH87" s="13"/>
      <c r="EI87" s="13"/>
      <c r="EJ87" s="13"/>
      <c r="EK87" s="13"/>
      <c r="EL87" s="13"/>
      <c r="EM87" s="13"/>
      <c r="EN87" s="13"/>
      <c r="EO87" s="13"/>
      <c r="EP87" s="13"/>
      <c r="EQ87" s="13"/>
      <c r="ER87" s="13"/>
      <c r="ES87" s="13"/>
      <c r="ET87" s="13"/>
      <c r="EU87" s="13"/>
      <c r="EV87" s="13"/>
      <c r="EW87" s="13"/>
      <c r="EX87" s="13"/>
      <c r="EY87" s="13"/>
      <c r="EZ87" s="13"/>
      <c r="FA87" s="13"/>
      <c r="FB87" s="13"/>
      <c r="FC87" s="13"/>
      <c r="FD87" s="13"/>
      <c r="FE87" s="13"/>
      <c r="FF87" s="13"/>
      <c r="FG87" s="13"/>
      <c r="FH87" s="13"/>
      <c r="FI87" s="13"/>
      <c r="FJ87" s="13"/>
      <c r="FK87" s="13"/>
      <c r="FL87" s="13"/>
    </row>
    <row r="88" spans="1:168" s="13" customFormat="1" ht="7.5" customHeight="1" x14ac:dyDescent="0.2">
      <c r="A88" s="21"/>
      <c r="E88" s="21"/>
      <c r="F88" s="21"/>
      <c r="G88" s="14"/>
      <c r="H88" s="21"/>
      <c r="I88" s="21"/>
      <c r="J88" s="21"/>
      <c r="K88" s="21"/>
      <c r="L88" s="21"/>
      <c r="M88" s="21"/>
      <c r="N88" s="21"/>
      <c r="O88" s="21"/>
      <c r="P88" s="21"/>
      <c r="R88" s="15"/>
      <c r="S88" s="21"/>
      <c r="U88" s="16"/>
      <c r="V88" s="16"/>
      <c r="W88" s="16"/>
      <c r="X88" s="16"/>
      <c r="Y88" s="16"/>
      <c r="AF88" s="63"/>
    </row>
    <row r="89" spans="1:168" s="13" customFormat="1" ht="12.75" customHeight="1" x14ac:dyDescent="0.2">
      <c r="A89" s="73" t="s">
        <v>192</v>
      </c>
      <c r="E89" s="21"/>
      <c r="F89" s="21"/>
      <c r="G89" s="14"/>
      <c r="H89" s="21"/>
      <c r="I89" s="21"/>
      <c r="J89" s="21"/>
      <c r="K89" s="21"/>
      <c r="L89" s="21"/>
      <c r="M89" s="21"/>
      <c r="N89" s="21"/>
      <c r="O89" s="21"/>
      <c r="P89" s="21"/>
      <c r="R89" s="15"/>
      <c r="S89" s="21"/>
      <c r="U89" s="16"/>
      <c r="V89" s="16"/>
      <c r="W89" s="16"/>
      <c r="X89" s="16"/>
      <c r="Y89" s="16"/>
      <c r="AF89" s="63"/>
    </row>
    <row r="90" spans="1:168" s="13" customFormat="1" ht="13.5" customHeight="1" x14ac:dyDescent="0.2">
      <c r="A90" s="37">
        <v>17347</v>
      </c>
      <c r="B90" s="37" t="s">
        <v>78</v>
      </c>
      <c r="C90" s="37" t="s">
        <v>79</v>
      </c>
      <c r="D90" s="37" t="s">
        <v>76</v>
      </c>
      <c r="E90" s="55"/>
      <c r="F90" s="37">
        <v>75601</v>
      </c>
      <c r="G90" s="37" t="s">
        <v>77</v>
      </c>
      <c r="H90" s="37">
        <v>4</v>
      </c>
      <c r="I90" s="37" t="s">
        <v>8</v>
      </c>
      <c r="J90" s="55"/>
      <c r="K90" s="55"/>
      <c r="L90" s="55"/>
      <c r="M90" s="37" t="s">
        <v>177</v>
      </c>
      <c r="N90" s="37">
        <v>33</v>
      </c>
      <c r="O90" s="37">
        <v>16</v>
      </c>
      <c r="P90" s="37">
        <v>49</v>
      </c>
      <c r="Q90" s="37" t="s">
        <v>10</v>
      </c>
      <c r="R90" s="68">
        <v>420000</v>
      </c>
      <c r="S90" s="55"/>
      <c r="T90" s="37" t="s">
        <v>258</v>
      </c>
      <c r="U90" s="55">
        <v>156</v>
      </c>
      <c r="V90" s="94" t="s">
        <v>367</v>
      </c>
      <c r="W90" s="117" t="s">
        <v>367</v>
      </c>
      <c r="X90" s="117" t="s">
        <v>384</v>
      </c>
      <c r="Y90" s="54" t="s">
        <v>537</v>
      </c>
      <c r="Z90" s="37">
        <v>48183001100</v>
      </c>
      <c r="AA90" s="37" t="s">
        <v>332</v>
      </c>
      <c r="AB90" s="37">
        <v>0</v>
      </c>
      <c r="AC90" s="37">
        <v>0</v>
      </c>
      <c r="AD90" s="37">
        <v>70</v>
      </c>
      <c r="AE90" s="37">
        <v>34.700000000000003</v>
      </c>
      <c r="AF90" s="63"/>
    </row>
    <row r="91" spans="1:168" s="37" customFormat="1" ht="13.5" customHeight="1" x14ac:dyDescent="0.2">
      <c r="A91" s="37">
        <v>17268</v>
      </c>
      <c r="B91" s="37" t="s">
        <v>117</v>
      </c>
      <c r="C91" s="37" t="s">
        <v>179</v>
      </c>
      <c r="D91" s="37" t="s">
        <v>76</v>
      </c>
      <c r="E91" s="55"/>
      <c r="F91" s="37">
        <v>75605</v>
      </c>
      <c r="G91" s="37" t="s">
        <v>77</v>
      </c>
      <c r="H91" s="37">
        <v>4</v>
      </c>
      <c r="I91" s="37" t="s">
        <v>8</v>
      </c>
      <c r="J91" s="55"/>
      <c r="K91" s="55"/>
      <c r="L91" s="55"/>
      <c r="M91" s="37" t="s">
        <v>176</v>
      </c>
      <c r="N91" s="37">
        <v>58</v>
      </c>
      <c r="O91" s="37">
        <v>16</v>
      </c>
      <c r="P91" s="37">
        <v>74</v>
      </c>
      <c r="Q91" s="37" t="s">
        <v>10</v>
      </c>
      <c r="R91" s="68">
        <v>1050506</v>
      </c>
      <c r="S91" s="55"/>
      <c r="T91" s="37" t="s">
        <v>258</v>
      </c>
      <c r="U91" s="55">
        <v>155</v>
      </c>
      <c r="V91" s="104" t="s">
        <v>367</v>
      </c>
      <c r="W91" s="117" t="s">
        <v>381</v>
      </c>
      <c r="X91" s="117" t="s">
        <v>384</v>
      </c>
      <c r="Y91" s="54" t="s">
        <v>537</v>
      </c>
      <c r="Z91" s="37">
        <v>48183000300</v>
      </c>
      <c r="AA91" s="37" t="s">
        <v>332</v>
      </c>
      <c r="AB91" s="37">
        <v>7</v>
      </c>
      <c r="AC91" s="37">
        <v>3</v>
      </c>
      <c r="AD91" s="37">
        <v>76</v>
      </c>
      <c r="AE91" s="37">
        <v>10.4</v>
      </c>
      <c r="AG91" s="13"/>
      <c r="AH91" s="13"/>
      <c r="AI91" s="13"/>
      <c r="AJ91" s="13"/>
      <c r="AK91" s="13"/>
      <c r="AL91" s="13"/>
      <c r="AM91" s="13"/>
      <c r="AN91" s="13"/>
      <c r="AO91" s="13"/>
      <c r="AP91" s="13"/>
      <c r="AQ91" s="13"/>
      <c r="AR91" s="13"/>
      <c r="AS91" s="13"/>
      <c r="AT91" s="13"/>
      <c r="AU91" s="13"/>
      <c r="AV91" s="13"/>
      <c r="AW91" s="13"/>
      <c r="AX91" s="13"/>
      <c r="AY91" s="13"/>
      <c r="AZ91" s="13"/>
      <c r="BA91" s="13"/>
      <c r="BB91" s="13"/>
      <c r="BC91" s="13"/>
      <c r="BD91" s="13"/>
      <c r="BE91" s="13"/>
      <c r="BF91" s="13"/>
      <c r="BG91" s="13"/>
      <c r="BH91" s="13"/>
      <c r="BI91" s="13"/>
      <c r="BJ91" s="13"/>
      <c r="BK91" s="13"/>
      <c r="BL91" s="13"/>
      <c r="BM91" s="13"/>
      <c r="BN91" s="13"/>
      <c r="BO91" s="13"/>
      <c r="BP91" s="13"/>
      <c r="BQ91" s="13"/>
      <c r="BR91" s="13"/>
      <c r="BS91" s="13"/>
      <c r="BT91" s="13"/>
      <c r="BU91" s="13"/>
      <c r="BV91" s="13"/>
      <c r="BW91" s="13"/>
      <c r="BX91" s="13"/>
      <c r="BY91" s="13"/>
      <c r="BZ91" s="13"/>
      <c r="CA91" s="13"/>
      <c r="CB91" s="13"/>
      <c r="CC91" s="13"/>
      <c r="CD91" s="13"/>
      <c r="CE91" s="13"/>
      <c r="CF91" s="13"/>
      <c r="CG91" s="13"/>
      <c r="CH91" s="13"/>
      <c r="CI91" s="13"/>
      <c r="CJ91" s="13"/>
      <c r="CK91" s="13"/>
      <c r="CL91" s="13"/>
      <c r="CM91" s="13"/>
      <c r="CN91" s="13"/>
      <c r="CO91" s="13"/>
      <c r="CP91" s="13"/>
      <c r="CQ91" s="13"/>
      <c r="CR91" s="13"/>
      <c r="CS91" s="13"/>
      <c r="CT91" s="13"/>
      <c r="CU91" s="13"/>
      <c r="CV91" s="13"/>
      <c r="CW91" s="13"/>
      <c r="CX91" s="13"/>
      <c r="CY91" s="13"/>
      <c r="CZ91" s="13"/>
      <c r="DA91" s="13"/>
      <c r="DB91" s="13"/>
      <c r="DC91" s="13"/>
      <c r="DD91" s="13"/>
      <c r="DE91" s="13"/>
      <c r="DF91" s="13"/>
      <c r="DG91" s="13"/>
      <c r="DH91" s="13"/>
      <c r="DI91" s="13"/>
      <c r="DJ91" s="13"/>
      <c r="DK91" s="13"/>
      <c r="DL91" s="13"/>
      <c r="DM91" s="13"/>
      <c r="DN91" s="13"/>
      <c r="DO91" s="13"/>
      <c r="DP91" s="13"/>
      <c r="DQ91" s="13"/>
      <c r="DR91" s="13"/>
      <c r="DS91" s="13"/>
      <c r="DT91" s="13"/>
      <c r="DU91" s="13"/>
      <c r="DV91" s="13"/>
      <c r="DW91" s="13"/>
      <c r="DX91" s="13"/>
      <c r="DY91" s="13"/>
      <c r="DZ91" s="13"/>
      <c r="EA91" s="13"/>
      <c r="EB91" s="13"/>
      <c r="EC91" s="13"/>
      <c r="ED91" s="13"/>
      <c r="EE91" s="13"/>
      <c r="EF91" s="13"/>
      <c r="EG91" s="13"/>
      <c r="EH91" s="13"/>
      <c r="EI91" s="13"/>
      <c r="EJ91" s="13"/>
      <c r="EK91" s="13"/>
      <c r="EL91" s="13"/>
      <c r="EM91" s="13"/>
      <c r="EN91" s="13"/>
      <c r="EO91" s="13"/>
      <c r="EP91" s="13"/>
      <c r="EQ91" s="13"/>
      <c r="ER91" s="13"/>
      <c r="ES91" s="13"/>
      <c r="ET91" s="13"/>
      <c r="EU91" s="13"/>
      <c r="EV91" s="13"/>
      <c r="EW91" s="13"/>
      <c r="EX91" s="13"/>
      <c r="EY91" s="13"/>
      <c r="EZ91" s="13"/>
      <c r="FA91" s="13"/>
      <c r="FB91" s="13"/>
      <c r="FC91" s="13"/>
      <c r="FD91" s="13"/>
      <c r="FE91" s="13"/>
      <c r="FF91" s="13"/>
      <c r="FG91" s="13"/>
      <c r="FH91" s="13"/>
      <c r="FI91" s="13"/>
      <c r="FJ91" s="13"/>
      <c r="FK91" s="13"/>
      <c r="FL91" s="13"/>
    </row>
    <row r="92" spans="1:168" s="37" customFormat="1" ht="13.5" customHeight="1" x14ac:dyDescent="0.2">
      <c r="A92" s="71" t="s">
        <v>186</v>
      </c>
      <c r="B92" s="71"/>
      <c r="C92" s="72">
        <v>1068793.54</v>
      </c>
      <c r="D92" s="13"/>
      <c r="E92" s="21"/>
      <c r="F92" s="13"/>
      <c r="G92" s="13"/>
      <c r="H92" s="13"/>
      <c r="I92" s="73"/>
      <c r="J92" s="21"/>
      <c r="K92" s="21"/>
      <c r="L92" s="21"/>
      <c r="M92" s="21"/>
      <c r="N92" s="13"/>
      <c r="O92" s="13"/>
      <c r="P92" s="13"/>
      <c r="Q92" s="74" t="s">
        <v>181</v>
      </c>
      <c r="R92" s="75">
        <f>SUM(R90:R91)</f>
        <v>1470506</v>
      </c>
      <c r="S92" s="21"/>
      <c r="T92" s="13"/>
      <c r="U92" s="21"/>
      <c r="V92" s="21"/>
      <c r="W92" s="115"/>
      <c r="X92" s="118"/>
      <c r="Y92" s="118"/>
      <c r="Z92" s="13"/>
      <c r="AA92" s="13"/>
      <c r="AB92" s="35"/>
      <c r="AC92" s="35"/>
      <c r="AD92" s="35"/>
      <c r="AE92" s="13"/>
      <c r="AF92" s="63"/>
      <c r="AG92" s="13"/>
      <c r="AH92" s="13"/>
      <c r="AI92" s="13"/>
      <c r="AJ92" s="13"/>
      <c r="AK92" s="13"/>
      <c r="AL92" s="13"/>
      <c r="AM92" s="13"/>
      <c r="AN92" s="13"/>
      <c r="AO92" s="13"/>
      <c r="AP92" s="13"/>
      <c r="AQ92" s="13"/>
      <c r="AR92" s="13"/>
      <c r="AS92" s="13"/>
      <c r="AT92" s="13"/>
      <c r="AU92" s="13"/>
      <c r="AV92" s="13"/>
      <c r="AW92" s="13"/>
      <c r="AX92" s="13"/>
      <c r="AY92" s="13"/>
      <c r="AZ92" s="13"/>
      <c r="BA92" s="13"/>
      <c r="BB92" s="13"/>
      <c r="BC92" s="13"/>
      <c r="BD92" s="13"/>
      <c r="BE92" s="13"/>
      <c r="BF92" s="13"/>
      <c r="BG92" s="13"/>
      <c r="BH92" s="13"/>
      <c r="BI92" s="13"/>
      <c r="BJ92" s="13"/>
      <c r="BK92" s="13"/>
      <c r="BL92" s="13"/>
      <c r="BM92" s="13"/>
      <c r="BN92" s="13"/>
      <c r="BO92" s="13"/>
      <c r="BP92" s="13"/>
      <c r="BQ92" s="13"/>
      <c r="BR92" s="13"/>
      <c r="BS92" s="13"/>
      <c r="BT92" s="13"/>
      <c r="BU92" s="13"/>
      <c r="BV92" s="13"/>
      <c r="BW92" s="13"/>
      <c r="BX92" s="13"/>
      <c r="BY92" s="13"/>
      <c r="BZ92" s="13"/>
      <c r="CA92" s="13"/>
      <c r="CB92" s="13"/>
      <c r="CC92" s="13"/>
      <c r="CD92" s="13"/>
      <c r="CE92" s="13"/>
      <c r="CF92" s="13"/>
      <c r="CG92" s="13"/>
      <c r="CH92" s="13"/>
      <c r="CI92" s="13"/>
      <c r="CJ92" s="13"/>
      <c r="CK92" s="13"/>
      <c r="CL92" s="13"/>
      <c r="CM92" s="13"/>
      <c r="CN92" s="13"/>
      <c r="CO92" s="13"/>
      <c r="CP92" s="13"/>
      <c r="CQ92" s="13"/>
      <c r="CR92" s="13"/>
      <c r="CS92" s="13"/>
      <c r="CT92" s="13"/>
      <c r="CU92" s="13"/>
      <c r="CV92" s="13"/>
      <c r="CW92" s="13"/>
      <c r="CX92" s="13"/>
      <c r="CY92" s="13"/>
      <c r="CZ92" s="13"/>
      <c r="DA92" s="13"/>
      <c r="DB92" s="13"/>
      <c r="DC92" s="13"/>
      <c r="DD92" s="13"/>
      <c r="DE92" s="13"/>
      <c r="DF92" s="13"/>
      <c r="DG92" s="13"/>
      <c r="DH92" s="13"/>
      <c r="DI92" s="13"/>
      <c r="DJ92" s="13"/>
      <c r="DK92" s="13"/>
      <c r="DL92" s="13"/>
      <c r="DM92" s="13"/>
      <c r="DN92" s="13"/>
      <c r="DO92" s="13"/>
      <c r="DP92" s="13"/>
      <c r="DQ92" s="13"/>
      <c r="DR92" s="13"/>
      <c r="DS92" s="13"/>
      <c r="DT92" s="13"/>
      <c r="DU92" s="13"/>
      <c r="DV92" s="13"/>
      <c r="DW92" s="13"/>
      <c r="DX92" s="13"/>
      <c r="DY92" s="13"/>
      <c r="DZ92" s="13"/>
      <c r="EA92" s="13"/>
      <c r="EB92" s="13"/>
      <c r="EC92" s="13"/>
      <c r="ED92" s="13"/>
      <c r="EE92" s="13"/>
      <c r="EF92" s="13"/>
      <c r="EG92" s="13"/>
      <c r="EH92" s="13"/>
      <c r="EI92" s="13"/>
      <c r="EJ92" s="13"/>
      <c r="EK92" s="13"/>
      <c r="EL92" s="13"/>
      <c r="EM92" s="13"/>
      <c r="EN92" s="13"/>
      <c r="EO92" s="13"/>
      <c r="EP92" s="13"/>
      <c r="EQ92" s="13"/>
      <c r="ER92" s="13"/>
      <c r="ES92" s="13"/>
      <c r="ET92" s="13"/>
      <c r="EU92" s="13"/>
      <c r="EV92" s="13"/>
      <c r="EW92" s="13"/>
      <c r="EX92" s="13"/>
      <c r="EY92" s="13"/>
      <c r="EZ92" s="13"/>
      <c r="FA92" s="13"/>
      <c r="FB92" s="13"/>
      <c r="FC92" s="13"/>
      <c r="FD92" s="13"/>
      <c r="FE92" s="13"/>
      <c r="FF92" s="13"/>
      <c r="FG92" s="13"/>
      <c r="FH92" s="13"/>
      <c r="FI92" s="13"/>
      <c r="FJ92" s="13"/>
      <c r="FK92" s="13"/>
      <c r="FL92" s="13"/>
    </row>
    <row r="93" spans="1:168" s="13" customFormat="1" ht="13.5" customHeight="1" x14ac:dyDescent="0.2">
      <c r="A93" s="21"/>
      <c r="E93" s="21"/>
      <c r="F93" s="21"/>
      <c r="G93" s="14"/>
      <c r="H93" s="21"/>
      <c r="I93" s="21"/>
      <c r="J93" s="21"/>
      <c r="K93" s="21"/>
      <c r="L93" s="21"/>
      <c r="M93" s="21"/>
      <c r="N93" s="21"/>
      <c r="O93" s="21"/>
      <c r="P93" s="21"/>
      <c r="R93" s="15"/>
      <c r="S93" s="21"/>
      <c r="U93" s="16"/>
      <c r="V93" s="16"/>
      <c r="W93" s="16"/>
      <c r="X93" s="16"/>
      <c r="Y93" s="16"/>
      <c r="AF93" s="63"/>
    </row>
    <row r="94" spans="1:168" s="13" customFormat="1" ht="13.5" customHeight="1" x14ac:dyDescent="0.2">
      <c r="A94" s="73" t="s">
        <v>193</v>
      </c>
      <c r="E94" s="21"/>
      <c r="F94" s="21"/>
      <c r="G94" s="14"/>
      <c r="H94" s="21"/>
      <c r="I94" s="21"/>
      <c r="J94" s="21"/>
      <c r="K94" s="21"/>
      <c r="L94" s="21"/>
      <c r="M94" s="21"/>
      <c r="N94" s="21"/>
      <c r="O94" s="21"/>
      <c r="P94" s="21"/>
      <c r="R94" s="15"/>
      <c r="S94" s="21"/>
      <c r="U94" s="16"/>
      <c r="V94" s="16"/>
      <c r="W94" s="16"/>
      <c r="X94" s="16"/>
      <c r="Y94" s="16"/>
      <c r="AB94" s="35"/>
      <c r="AC94" s="35"/>
      <c r="AD94" s="35"/>
      <c r="AF94" s="63"/>
    </row>
    <row r="95" spans="1:168" s="13" customFormat="1" ht="13.5" customHeight="1" x14ac:dyDescent="0.2">
      <c r="A95" s="37">
        <v>17736</v>
      </c>
      <c r="B95" s="37" t="s">
        <v>265</v>
      </c>
      <c r="C95" s="37" t="s">
        <v>314</v>
      </c>
      <c r="D95" s="37" t="s">
        <v>326</v>
      </c>
      <c r="E95" s="89"/>
      <c r="F95" s="37">
        <v>75904</v>
      </c>
      <c r="G95" s="37" t="s">
        <v>34</v>
      </c>
      <c r="H95" s="37">
        <v>5</v>
      </c>
      <c r="I95" s="37" t="s">
        <v>16</v>
      </c>
      <c r="J95" s="89"/>
      <c r="K95" s="89"/>
      <c r="L95" s="89" t="s">
        <v>174</v>
      </c>
      <c r="M95" s="37" t="s">
        <v>176</v>
      </c>
      <c r="N95" s="37">
        <v>64</v>
      </c>
      <c r="O95" s="37">
        <v>12</v>
      </c>
      <c r="P95" s="37">
        <v>76</v>
      </c>
      <c r="Q95" s="37" t="s">
        <v>6</v>
      </c>
      <c r="R95" s="68">
        <v>890357</v>
      </c>
      <c r="S95" s="89"/>
      <c r="T95" s="37" t="s">
        <v>266</v>
      </c>
      <c r="U95" s="89">
        <v>154</v>
      </c>
      <c r="V95" s="93" t="s">
        <v>367</v>
      </c>
      <c r="W95" s="117" t="s">
        <v>367</v>
      </c>
      <c r="X95" s="117" t="s">
        <v>384</v>
      </c>
      <c r="Y95" s="54" t="s">
        <v>537</v>
      </c>
      <c r="Z95" s="37">
        <v>48005000301</v>
      </c>
      <c r="AA95" s="37" t="s">
        <v>332</v>
      </c>
      <c r="AB95" s="37">
        <v>7</v>
      </c>
      <c r="AC95" s="37">
        <v>6</v>
      </c>
      <c r="AD95" s="37">
        <v>84</v>
      </c>
      <c r="AE95" s="37">
        <v>13.3</v>
      </c>
      <c r="AF95" s="37"/>
    </row>
    <row r="96" spans="1:168" s="37" customFormat="1" ht="13.5" customHeight="1" x14ac:dyDescent="0.2">
      <c r="A96" s="37">
        <v>17297</v>
      </c>
      <c r="B96" s="37" t="s">
        <v>432</v>
      </c>
      <c r="C96" s="37" t="s">
        <v>433</v>
      </c>
      <c r="D96" s="37" t="s">
        <v>434</v>
      </c>
      <c r="E96" s="117"/>
      <c r="F96" s="37">
        <v>77625</v>
      </c>
      <c r="G96" s="37" t="s">
        <v>435</v>
      </c>
      <c r="H96" s="37">
        <v>5</v>
      </c>
      <c r="I96" s="37" t="s">
        <v>16</v>
      </c>
      <c r="J96" s="117"/>
      <c r="K96" s="117"/>
      <c r="L96" s="117"/>
      <c r="M96" s="37" t="s">
        <v>176</v>
      </c>
      <c r="N96" s="37">
        <v>69</v>
      </c>
      <c r="O96" s="37">
        <v>11</v>
      </c>
      <c r="P96" s="37">
        <v>80</v>
      </c>
      <c r="Q96" s="37" t="s">
        <v>10</v>
      </c>
      <c r="R96" s="68">
        <v>890984</v>
      </c>
      <c r="S96" s="117"/>
      <c r="T96" s="37" t="s">
        <v>248</v>
      </c>
      <c r="U96" s="117">
        <v>153</v>
      </c>
      <c r="V96" s="117" t="s">
        <v>367</v>
      </c>
      <c r="W96" s="117" t="s">
        <v>393</v>
      </c>
      <c r="X96" s="117" t="s">
        <v>384</v>
      </c>
      <c r="Z96" s="37">
        <v>48199030400</v>
      </c>
      <c r="AA96" s="37" t="s">
        <v>332</v>
      </c>
      <c r="AB96" s="37">
        <v>7</v>
      </c>
      <c r="AC96" s="63">
        <v>3</v>
      </c>
      <c r="AD96" s="2">
        <v>71</v>
      </c>
      <c r="AE96" s="13">
        <v>19.600000000000001</v>
      </c>
      <c r="AF96" s="13"/>
      <c r="AM96" s="13"/>
      <c r="AN96" s="13"/>
      <c r="AO96" s="13"/>
      <c r="AP96" s="13"/>
      <c r="AQ96" s="13"/>
      <c r="AR96" s="13"/>
      <c r="AS96" s="13"/>
      <c r="AT96" s="13"/>
      <c r="AU96" s="13"/>
      <c r="AV96" s="13"/>
      <c r="AW96" s="13"/>
      <c r="AX96" s="13"/>
      <c r="AY96" s="13"/>
      <c r="AZ96" s="13"/>
      <c r="BA96" s="13"/>
      <c r="BB96" s="13"/>
      <c r="BC96" s="13"/>
      <c r="BD96" s="13"/>
      <c r="BE96" s="13"/>
      <c r="BF96" s="13"/>
      <c r="BG96" s="13"/>
      <c r="BH96" s="13"/>
      <c r="BI96" s="13"/>
      <c r="BJ96" s="13"/>
      <c r="BK96" s="13"/>
      <c r="BL96" s="13"/>
      <c r="BM96" s="13"/>
      <c r="BN96" s="13"/>
      <c r="BO96" s="13"/>
      <c r="BP96" s="13"/>
      <c r="BQ96" s="13"/>
      <c r="BR96" s="13"/>
      <c r="BS96" s="13"/>
      <c r="BT96" s="13"/>
      <c r="BU96" s="13"/>
      <c r="BV96" s="13"/>
      <c r="BW96" s="13"/>
      <c r="BX96" s="13"/>
      <c r="BY96" s="13"/>
      <c r="BZ96" s="13"/>
      <c r="CA96" s="13"/>
      <c r="CB96" s="13"/>
      <c r="CC96" s="13"/>
      <c r="CD96" s="13"/>
      <c r="CE96" s="13"/>
      <c r="CF96" s="13"/>
      <c r="CG96" s="13"/>
      <c r="CH96" s="13"/>
      <c r="CI96" s="13"/>
      <c r="CJ96" s="13"/>
      <c r="CK96" s="13"/>
      <c r="CL96" s="13"/>
      <c r="CM96" s="13"/>
      <c r="CN96" s="13"/>
      <c r="CO96" s="13"/>
      <c r="CP96" s="13"/>
      <c r="CQ96" s="13"/>
      <c r="CR96" s="13"/>
      <c r="CS96" s="13"/>
      <c r="CT96" s="13"/>
      <c r="CU96" s="13"/>
      <c r="CV96" s="13"/>
      <c r="CW96" s="13"/>
      <c r="CX96" s="13"/>
      <c r="CY96" s="13"/>
      <c r="CZ96" s="13"/>
      <c r="DA96" s="13"/>
      <c r="DB96" s="13"/>
      <c r="DC96" s="13"/>
      <c r="DD96" s="13"/>
      <c r="DE96" s="13"/>
      <c r="DF96" s="13"/>
      <c r="DG96" s="13"/>
      <c r="DH96" s="13"/>
      <c r="DI96" s="13"/>
      <c r="DJ96" s="13"/>
      <c r="DK96" s="13"/>
      <c r="DL96" s="13"/>
      <c r="DM96" s="13"/>
      <c r="DN96" s="13"/>
      <c r="DO96" s="13"/>
      <c r="DP96" s="13"/>
      <c r="DQ96" s="13"/>
      <c r="DR96" s="13"/>
      <c r="DS96" s="13"/>
      <c r="DT96" s="13"/>
      <c r="DU96" s="13"/>
      <c r="DV96" s="13"/>
      <c r="DW96" s="13"/>
      <c r="DX96" s="13"/>
      <c r="DY96" s="13"/>
      <c r="DZ96" s="13"/>
      <c r="EA96" s="13"/>
      <c r="EB96" s="13"/>
      <c r="EC96" s="13"/>
      <c r="ED96" s="13"/>
      <c r="EE96" s="13"/>
      <c r="EF96" s="13"/>
      <c r="EG96" s="13"/>
      <c r="EH96" s="13"/>
      <c r="EI96" s="13"/>
      <c r="EJ96" s="13"/>
      <c r="EK96" s="13"/>
      <c r="EL96" s="13"/>
      <c r="EM96" s="13"/>
      <c r="EN96" s="13"/>
      <c r="EO96" s="13"/>
      <c r="EP96" s="13"/>
      <c r="EQ96" s="13"/>
      <c r="ER96" s="13"/>
      <c r="ES96" s="13"/>
      <c r="ET96" s="13"/>
      <c r="EU96" s="13"/>
      <c r="EV96" s="13"/>
      <c r="EW96" s="13"/>
      <c r="EX96" s="13"/>
      <c r="EY96" s="13"/>
      <c r="EZ96" s="13"/>
      <c r="FA96" s="13"/>
      <c r="FB96" s="13"/>
      <c r="FC96" s="13"/>
      <c r="FD96" s="13"/>
      <c r="FE96" s="13"/>
      <c r="FF96" s="13"/>
      <c r="FG96" s="13"/>
      <c r="FH96" s="13"/>
      <c r="FI96" s="13"/>
      <c r="FJ96" s="13"/>
    </row>
    <row r="97" spans="1:169" s="37" customFormat="1" ht="13.5" customHeight="1" x14ac:dyDescent="0.2">
      <c r="A97" s="71" t="s">
        <v>186</v>
      </c>
      <c r="B97" s="71"/>
      <c r="C97" s="72">
        <v>906004.41</v>
      </c>
      <c r="D97" s="13"/>
      <c r="E97" s="21"/>
      <c r="F97" s="13"/>
      <c r="G97" s="13"/>
      <c r="H97" s="13"/>
      <c r="I97" s="73"/>
      <c r="J97" s="21"/>
      <c r="K97" s="21"/>
      <c r="L97" s="21"/>
      <c r="M97" s="21"/>
      <c r="N97" s="13"/>
      <c r="O97" s="13"/>
      <c r="P97" s="13"/>
      <c r="Q97" s="74" t="s">
        <v>181</v>
      </c>
      <c r="R97" s="75">
        <f>SUM(R95:R96)</f>
        <v>1781341</v>
      </c>
      <c r="S97" s="21"/>
      <c r="T97" s="13"/>
      <c r="U97" s="21"/>
      <c r="V97" s="21"/>
      <c r="W97" s="115"/>
      <c r="X97" s="118"/>
      <c r="Y97" s="118"/>
      <c r="Z97" s="13"/>
      <c r="AA97" s="13"/>
      <c r="AB97" s="35"/>
      <c r="AC97" s="35"/>
      <c r="AD97" s="35"/>
      <c r="AE97" s="13"/>
      <c r="AF97" s="63"/>
      <c r="AG97" s="13"/>
      <c r="AH97" s="13"/>
      <c r="AI97" s="13"/>
      <c r="AJ97" s="13"/>
      <c r="AK97" s="13"/>
      <c r="AL97" s="13"/>
      <c r="AM97" s="13"/>
      <c r="AN97" s="13"/>
      <c r="AO97" s="13"/>
      <c r="AP97" s="13"/>
      <c r="AQ97" s="13"/>
      <c r="AR97" s="13"/>
      <c r="AS97" s="13"/>
      <c r="AT97" s="13"/>
      <c r="AU97" s="13"/>
      <c r="AV97" s="13"/>
      <c r="AW97" s="13"/>
      <c r="AX97" s="13"/>
      <c r="AY97" s="13"/>
      <c r="AZ97" s="13"/>
      <c r="BA97" s="13"/>
      <c r="BB97" s="13"/>
      <c r="BC97" s="13"/>
      <c r="BD97" s="13"/>
      <c r="BE97" s="13"/>
      <c r="BF97" s="13"/>
      <c r="BG97" s="13"/>
      <c r="BH97" s="13"/>
      <c r="BI97" s="13"/>
      <c r="BJ97" s="13"/>
      <c r="BK97" s="13"/>
      <c r="BL97" s="13"/>
      <c r="BM97" s="13"/>
      <c r="BN97" s="13"/>
      <c r="BO97" s="13"/>
      <c r="BP97" s="13"/>
      <c r="BQ97" s="13"/>
      <c r="BR97" s="13"/>
      <c r="BS97" s="13"/>
      <c r="BT97" s="13"/>
      <c r="BU97" s="13"/>
      <c r="BV97" s="13"/>
      <c r="BW97" s="13"/>
      <c r="BX97" s="13"/>
      <c r="BY97" s="13"/>
      <c r="BZ97" s="13"/>
      <c r="CA97" s="13"/>
      <c r="CB97" s="13"/>
      <c r="CC97" s="13"/>
      <c r="CD97" s="13"/>
      <c r="CE97" s="13"/>
      <c r="CF97" s="13"/>
      <c r="CG97" s="13"/>
      <c r="CH97" s="13"/>
      <c r="CI97" s="13"/>
      <c r="CJ97" s="13"/>
      <c r="CK97" s="13"/>
      <c r="CL97" s="13"/>
      <c r="CM97" s="13"/>
      <c r="CN97" s="13"/>
      <c r="CO97" s="13"/>
      <c r="CP97" s="13"/>
      <c r="CQ97" s="13"/>
      <c r="CR97" s="13"/>
      <c r="CS97" s="13"/>
      <c r="CT97" s="13"/>
      <c r="CU97" s="13"/>
      <c r="CV97" s="13"/>
      <c r="CW97" s="13"/>
      <c r="CX97" s="13"/>
      <c r="CY97" s="13"/>
      <c r="CZ97" s="13"/>
      <c r="DA97" s="13"/>
      <c r="DB97" s="13"/>
      <c r="DC97" s="13"/>
      <c r="DD97" s="13"/>
      <c r="DE97" s="13"/>
      <c r="DF97" s="13"/>
      <c r="DG97" s="13"/>
      <c r="DH97" s="13"/>
      <c r="DI97" s="13"/>
      <c r="DJ97" s="13"/>
      <c r="DK97" s="13"/>
      <c r="DL97" s="13"/>
      <c r="DM97" s="13"/>
      <c r="DN97" s="13"/>
      <c r="DO97" s="13"/>
      <c r="DP97" s="13"/>
      <c r="DQ97" s="13"/>
      <c r="DR97" s="13"/>
      <c r="DS97" s="13"/>
      <c r="DT97" s="13"/>
      <c r="DU97" s="13"/>
      <c r="DV97" s="13"/>
      <c r="DW97" s="13"/>
      <c r="DX97" s="13"/>
      <c r="DY97" s="13"/>
      <c r="DZ97" s="13"/>
      <c r="EA97" s="13"/>
      <c r="EB97" s="13"/>
      <c r="EC97" s="13"/>
      <c r="ED97" s="13"/>
      <c r="EE97" s="13"/>
      <c r="EF97" s="13"/>
      <c r="EG97" s="13"/>
      <c r="EH97" s="13"/>
      <c r="EI97" s="13"/>
      <c r="EJ97" s="13"/>
      <c r="EK97" s="13"/>
      <c r="EL97" s="13"/>
      <c r="EM97" s="13"/>
      <c r="EN97" s="13"/>
      <c r="EO97" s="13"/>
      <c r="EP97" s="13"/>
      <c r="EQ97" s="13"/>
      <c r="ER97" s="13"/>
      <c r="ES97" s="13"/>
      <c r="ET97" s="13"/>
      <c r="EU97" s="13"/>
      <c r="EV97" s="13"/>
      <c r="EW97" s="13"/>
      <c r="EX97" s="13"/>
      <c r="EY97" s="13"/>
      <c r="EZ97" s="13"/>
      <c r="FA97" s="13"/>
      <c r="FB97" s="13"/>
      <c r="FC97" s="13"/>
      <c r="FD97" s="13"/>
      <c r="FE97" s="13"/>
      <c r="FF97" s="13"/>
      <c r="FG97" s="13"/>
      <c r="FH97" s="13"/>
      <c r="FI97" s="13"/>
      <c r="FJ97" s="13"/>
      <c r="FK97" s="13"/>
      <c r="FL97" s="13"/>
    </row>
    <row r="98" spans="1:169" s="13" customFormat="1" ht="7.5" customHeight="1" x14ac:dyDescent="0.2">
      <c r="A98" s="21"/>
      <c r="E98" s="21"/>
      <c r="F98" s="21"/>
      <c r="G98" s="14"/>
      <c r="H98" s="21"/>
      <c r="I98" s="21"/>
      <c r="J98" s="21"/>
      <c r="K98" s="21"/>
      <c r="L98" s="21"/>
      <c r="M98" s="21"/>
      <c r="N98" s="21"/>
      <c r="O98" s="21"/>
      <c r="P98" s="21"/>
      <c r="R98" s="15"/>
      <c r="S98" s="21"/>
      <c r="U98" s="16"/>
      <c r="V98" s="16"/>
      <c r="W98" s="16"/>
      <c r="X98" s="16"/>
      <c r="Y98" s="16"/>
      <c r="AB98" s="35"/>
      <c r="AC98" s="35"/>
      <c r="AD98" s="35"/>
      <c r="AF98" s="63"/>
    </row>
    <row r="99" spans="1:169" s="13" customFormat="1" ht="13.5" customHeight="1" x14ac:dyDescent="0.2">
      <c r="A99" s="73" t="s">
        <v>194</v>
      </c>
      <c r="E99" s="21"/>
      <c r="F99" s="21"/>
      <c r="G99" s="14"/>
      <c r="H99" s="21"/>
      <c r="I99" s="21"/>
      <c r="J99" s="21"/>
      <c r="K99" s="21"/>
      <c r="L99" s="21"/>
      <c r="M99" s="21"/>
      <c r="N99" s="21"/>
      <c r="O99" s="21"/>
      <c r="P99" s="21"/>
      <c r="R99" s="15"/>
      <c r="S99" s="21"/>
      <c r="U99" s="16"/>
      <c r="V99" s="16"/>
      <c r="W99" s="16"/>
      <c r="X99" s="16"/>
      <c r="Y99" s="16"/>
      <c r="AB99" s="35"/>
      <c r="AC99" s="35"/>
      <c r="AD99" s="35"/>
      <c r="AF99" s="63"/>
    </row>
    <row r="100" spans="1:169" s="13" customFormat="1" ht="13.5" customHeight="1" x14ac:dyDescent="0.2">
      <c r="A100" s="37">
        <v>17004</v>
      </c>
      <c r="B100" s="37" t="s">
        <v>142</v>
      </c>
      <c r="C100" s="37" t="s">
        <v>268</v>
      </c>
      <c r="D100" s="37" t="s">
        <v>20</v>
      </c>
      <c r="E100" s="55"/>
      <c r="F100" s="37">
        <v>77706</v>
      </c>
      <c r="G100" s="37" t="s">
        <v>21</v>
      </c>
      <c r="H100" s="37">
        <v>5</v>
      </c>
      <c r="I100" s="37" t="s">
        <v>8</v>
      </c>
      <c r="J100" s="55"/>
      <c r="K100" s="55"/>
      <c r="L100" s="55"/>
      <c r="M100" s="37" t="s">
        <v>176</v>
      </c>
      <c r="N100" s="76">
        <v>62</v>
      </c>
      <c r="O100" s="76">
        <v>10</v>
      </c>
      <c r="P100" s="76">
        <v>72</v>
      </c>
      <c r="Q100" s="37" t="s">
        <v>6</v>
      </c>
      <c r="R100" s="68">
        <v>1049712</v>
      </c>
      <c r="S100" s="55"/>
      <c r="T100" s="37" t="s">
        <v>267</v>
      </c>
      <c r="U100" s="55">
        <v>150</v>
      </c>
      <c r="V100" s="93" t="s">
        <v>367</v>
      </c>
      <c r="W100" s="117" t="s">
        <v>367</v>
      </c>
      <c r="X100" s="117" t="s">
        <v>367</v>
      </c>
      <c r="Y100" s="54" t="s">
        <v>537</v>
      </c>
      <c r="Z100" s="37">
        <v>48245000307</v>
      </c>
      <c r="AA100" s="37" t="s">
        <v>332</v>
      </c>
      <c r="AB100" s="37">
        <v>7</v>
      </c>
      <c r="AC100" s="37">
        <v>4</v>
      </c>
      <c r="AD100" s="37">
        <v>66</v>
      </c>
      <c r="AE100" s="37">
        <v>11</v>
      </c>
      <c r="AF100" s="63"/>
    </row>
    <row r="101" spans="1:169" s="37" customFormat="1" ht="13.5" customHeight="1" x14ac:dyDescent="0.2">
      <c r="A101" s="37">
        <v>17229</v>
      </c>
      <c r="B101" s="37" t="s">
        <v>436</v>
      </c>
      <c r="C101" s="37" t="s">
        <v>437</v>
      </c>
      <c r="D101" s="37" t="s">
        <v>438</v>
      </c>
      <c r="E101" s="117" t="s">
        <v>174</v>
      </c>
      <c r="F101" s="37">
        <v>77657</v>
      </c>
      <c r="G101" s="37" t="s">
        <v>435</v>
      </c>
      <c r="H101" s="37">
        <v>5</v>
      </c>
      <c r="I101" s="37" t="s">
        <v>8</v>
      </c>
      <c r="J101" s="117"/>
      <c r="K101" s="117"/>
      <c r="L101" s="117"/>
      <c r="M101" s="37" t="s">
        <v>176</v>
      </c>
      <c r="N101" s="37">
        <v>81</v>
      </c>
      <c r="O101" s="37">
        <v>15</v>
      </c>
      <c r="P101" s="37">
        <v>96</v>
      </c>
      <c r="Q101" s="37" t="s">
        <v>10</v>
      </c>
      <c r="R101" s="68">
        <v>1049712</v>
      </c>
      <c r="S101" s="117"/>
      <c r="T101" s="37" t="s">
        <v>439</v>
      </c>
      <c r="U101" s="117">
        <v>80</v>
      </c>
      <c r="V101" s="117" t="s">
        <v>367</v>
      </c>
      <c r="W101" s="117" t="s">
        <v>393</v>
      </c>
      <c r="X101" s="117" t="s">
        <v>384</v>
      </c>
      <c r="Y101" s="117"/>
      <c r="Z101" s="37">
        <v>48199030502</v>
      </c>
      <c r="AA101" s="37" t="s">
        <v>332</v>
      </c>
      <c r="AB101" s="37">
        <v>7</v>
      </c>
      <c r="AC101" s="37">
        <v>2</v>
      </c>
      <c r="AD101" s="37">
        <v>80</v>
      </c>
      <c r="AE101" s="37">
        <v>7.6</v>
      </c>
      <c r="AF101" s="63"/>
      <c r="AH101" s="13"/>
      <c r="AI101" s="13"/>
      <c r="AJ101" s="13"/>
      <c r="AK101" s="13"/>
      <c r="AL101" s="13"/>
      <c r="AM101" s="13"/>
      <c r="AN101" s="13"/>
      <c r="AO101" s="13"/>
      <c r="AP101" s="13"/>
      <c r="AQ101" s="13"/>
      <c r="AR101" s="13"/>
      <c r="AS101" s="13"/>
      <c r="AT101" s="13"/>
      <c r="AU101" s="13"/>
      <c r="AV101" s="13"/>
      <c r="AW101" s="13"/>
      <c r="AX101" s="13"/>
      <c r="AY101" s="13"/>
      <c r="AZ101" s="13"/>
      <c r="BA101" s="13"/>
      <c r="BB101" s="13"/>
      <c r="BC101" s="13"/>
      <c r="BD101" s="13"/>
      <c r="BE101" s="13"/>
      <c r="BF101" s="13"/>
      <c r="BG101" s="13"/>
      <c r="BH101" s="13"/>
      <c r="BI101" s="13"/>
      <c r="BJ101" s="13"/>
      <c r="BK101" s="13"/>
      <c r="BL101" s="13"/>
      <c r="BM101" s="13"/>
      <c r="BN101" s="13"/>
      <c r="BO101" s="13"/>
      <c r="BP101" s="13"/>
      <c r="BQ101" s="13"/>
      <c r="BR101" s="13"/>
      <c r="BS101" s="13"/>
      <c r="BT101" s="13"/>
      <c r="BU101" s="13"/>
      <c r="BV101" s="13"/>
      <c r="BW101" s="13"/>
      <c r="BX101" s="13"/>
      <c r="BY101" s="13"/>
      <c r="BZ101" s="13"/>
      <c r="CA101" s="13"/>
      <c r="CB101" s="13"/>
      <c r="CC101" s="13"/>
      <c r="CD101" s="13"/>
      <c r="CE101" s="13"/>
      <c r="CF101" s="13"/>
      <c r="CG101" s="13"/>
      <c r="CH101" s="13"/>
      <c r="CI101" s="13"/>
      <c r="CJ101" s="13"/>
      <c r="CK101" s="13"/>
      <c r="CL101" s="13"/>
      <c r="CM101" s="13"/>
      <c r="CN101" s="13"/>
      <c r="CO101" s="13"/>
      <c r="CP101" s="13"/>
      <c r="CQ101" s="13"/>
      <c r="CR101" s="13"/>
      <c r="CS101" s="13"/>
      <c r="CT101" s="13"/>
      <c r="CU101" s="13"/>
      <c r="CV101" s="13"/>
      <c r="CW101" s="13"/>
      <c r="CX101" s="13"/>
      <c r="CY101" s="13"/>
      <c r="CZ101" s="13"/>
      <c r="DA101" s="13"/>
      <c r="DB101" s="13"/>
      <c r="DC101" s="13"/>
      <c r="DD101" s="13"/>
      <c r="DE101" s="13"/>
      <c r="DF101" s="13"/>
      <c r="DG101" s="13"/>
      <c r="DH101" s="13"/>
      <c r="DI101" s="13"/>
      <c r="DJ101" s="13"/>
      <c r="DK101" s="13"/>
      <c r="DL101" s="13"/>
      <c r="DM101" s="13"/>
      <c r="DN101" s="13"/>
      <c r="DO101" s="13"/>
      <c r="DP101" s="13"/>
      <c r="DQ101" s="13"/>
      <c r="DR101" s="13"/>
      <c r="DS101" s="13"/>
      <c r="DT101" s="13"/>
      <c r="DU101" s="13"/>
      <c r="DV101" s="13"/>
      <c r="DW101" s="13"/>
      <c r="DX101" s="13"/>
      <c r="DY101" s="13"/>
      <c r="DZ101" s="13"/>
      <c r="EA101" s="13"/>
      <c r="EB101" s="13"/>
      <c r="EC101" s="13"/>
      <c r="ED101" s="13"/>
      <c r="EE101" s="13"/>
      <c r="EF101" s="13"/>
      <c r="EG101" s="13"/>
      <c r="EH101" s="13"/>
      <c r="EI101" s="13"/>
      <c r="EJ101" s="13"/>
      <c r="EK101" s="13"/>
      <c r="EL101" s="13"/>
      <c r="EM101" s="13"/>
      <c r="EN101" s="13"/>
      <c r="EO101" s="13"/>
      <c r="EP101" s="13"/>
      <c r="EQ101" s="13"/>
      <c r="ER101" s="13"/>
      <c r="ES101" s="13"/>
      <c r="ET101" s="13"/>
      <c r="EU101" s="13"/>
      <c r="EV101" s="13"/>
      <c r="EW101" s="13"/>
      <c r="EX101" s="13"/>
      <c r="EY101" s="13"/>
      <c r="EZ101" s="13"/>
      <c r="FA101" s="13"/>
      <c r="FB101" s="13"/>
      <c r="FC101" s="13"/>
      <c r="FD101" s="13"/>
      <c r="FE101" s="13"/>
      <c r="FF101" s="13"/>
      <c r="FG101" s="13"/>
      <c r="FH101" s="13"/>
      <c r="FI101" s="13"/>
      <c r="FJ101" s="13"/>
      <c r="FK101" s="13"/>
      <c r="FL101" s="13"/>
      <c r="FM101" s="13"/>
    </row>
    <row r="102" spans="1:169" s="37" customFormat="1" ht="13.5" customHeight="1" x14ac:dyDescent="0.2">
      <c r="A102" s="71" t="s">
        <v>186</v>
      </c>
      <c r="B102" s="71"/>
      <c r="C102" s="72">
        <v>710912.32</v>
      </c>
      <c r="D102" s="13"/>
      <c r="E102" s="21"/>
      <c r="F102" s="13"/>
      <c r="G102" s="13"/>
      <c r="H102" s="13"/>
      <c r="I102" s="73"/>
      <c r="J102" s="21"/>
      <c r="K102" s="21"/>
      <c r="L102" s="21"/>
      <c r="M102" s="21"/>
      <c r="N102" s="13"/>
      <c r="O102" s="13"/>
      <c r="P102" s="13"/>
      <c r="Q102" s="74" t="s">
        <v>181</v>
      </c>
      <c r="R102" s="75">
        <f>SUM(R100:R101)</f>
        <v>2099424</v>
      </c>
      <c r="S102" s="21"/>
      <c r="T102" s="13"/>
      <c r="U102" s="21"/>
      <c r="V102" s="21"/>
      <c r="W102" s="115"/>
      <c r="X102" s="118"/>
      <c r="Y102" s="118"/>
      <c r="Z102" s="13"/>
      <c r="AA102" s="13"/>
      <c r="AB102" s="35"/>
      <c r="AC102" s="35"/>
      <c r="AD102" s="35"/>
      <c r="AE102" s="13"/>
      <c r="AF102" s="63"/>
      <c r="AG102" s="13"/>
      <c r="AH102" s="13"/>
      <c r="AI102" s="13"/>
      <c r="AJ102" s="13"/>
      <c r="AK102" s="13"/>
      <c r="AL102" s="13"/>
      <c r="AM102" s="13"/>
      <c r="AN102" s="13"/>
      <c r="AO102" s="13"/>
      <c r="AP102" s="13"/>
      <c r="AQ102" s="13"/>
      <c r="AR102" s="13"/>
      <c r="AS102" s="13"/>
      <c r="AT102" s="13"/>
      <c r="AU102" s="13"/>
      <c r="AV102" s="13"/>
      <c r="AW102" s="13"/>
      <c r="AX102" s="13"/>
      <c r="AY102" s="13"/>
      <c r="AZ102" s="13"/>
      <c r="BA102" s="13"/>
      <c r="BB102" s="13"/>
      <c r="BC102" s="13"/>
      <c r="BD102" s="13"/>
      <c r="BE102" s="13"/>
      <c r="BF102" s="13"/>
      <c r="BG102" s="13"/>
      <c r="BH102" s="13"/>
      <c r="BI102" s="13"/>
      <c r="BJ102" s="13"/>
      <c r="BK102" s="13"/>
      <c r="BL102" s="13"/>
      <c r="BM102" s="13"/>
      <c r="BN102" s="13"/>
      <c r="BO102" s="13"/>
      <c r="BP102" s="13"/>
      <c r="BQ102" s="13"/>
      <c r="BR102" s="13"/>
      <c r="BS102" s="13"/>
      <c r="BT102" s="13"/>
      <c r="BU102" s="13"/>
      <c r="BV102" s="13"/>
      <c r="BW102" s="13"/>
      <c r="BX102" s="13"/>
      <c r="BY102" s="13"/>
      <c r="BZ102" s="13"/>
      <c r="CA102" s="13"/>
      <c r="CB102" s="13"/>
      <c r="CC102" s="13"/>
      <c r="CD102" s="13"/>
      <c r="CE102" s="13"/>
      <c r="CF102" s="13"/>
      <c r="CG102" s="13"/>
      <c r="CH102" s="13"/>
      <c r="CI102" s="13"/>
      <c r="CJ102" s="13"/>
      <c r="CK102" s="13"/>
      <c r="CL102" s="13"/>
      <c r="CM102" s="13"/>
      <c r="CN102" s="13"/>
      <c r="CO102" s="13"/>
      <c r="CP102" s="13"/>
      <c r="CQ102" s="13"/>
      <c r="CR102" s="13"/>
      <c r="CS102" s="13"/>
      <c r="CT102" s="13"/>
      <c r="CU102" s="13"/>
      <c r="CV102" s="13"/>
      <c r="CW102" s="13"/>
      <c r="CX102" s="13"/>
      <c r="CY102" s="13"/>
      <c r="CZ102" s="13"/>
      <c r="DA102" s="13"/>
      <c r="DB102" s="13"/>
      <c r="DC102" s="13"/>
      <c r="DD102" s="13"/>
      <c r="DE102" s="13"/>
      <c r="DF102" s="13"/>
      <c r="DG102" s="13"/>
      <c r="DH102" s="13"/>
      <c r="DI102" s="13"/>
      <c r="DJ102" s="13"/>
      <c r="DK102" s="13"/>
      <c r="DL102" s="13"/>
      <c r="DM102" s="13"/>
      <c r="DN102" s="13"/>
      <c r="DO102" s="13"/>
      <c r="DP102" s="13"/>
      <c r="DQ102" s="13"/>
      <c r="DR102" s="13"/>
      <c r="DS102" s="13"/>
      <c r="DT102" s="13"/>
      <c r="DU102" s="13"/>
      <c r="DV102" s="13"/>
      <c r="DW102" s="13"/>
      <c r="DX102" s="13"/>
      <c r="DY102" s="13"/>
      <c r="DZ102" s="13"/>
      <c r="EA102" s="13"/>
      <c r="EB102" s="13"/>
      <c r="EC102" s="13"/>
      <c r="ED102" s="13"/>
      <c r="EE102" s="13"/>
      <c r="EF102" s="13"/>
      <c r="EG102" s="13"/>
      <c r="EH102" s="13"/>
      <c r="EI102" s="13"/>
      <c r="EJ102" s="13"/>
      <c r="EK102" s="13"/>
      <c r="EL102" s="13"/>
      <c r="EM102" s="13"/>
      <c r="EN102" s="13"/>
      <c r="EO102" s="13"/>
      <c r="EP102" s="13"/>
      <c r="EQ102" s="13"/>
      <c r="ER102" s="13"/>
      <c r="ES102" s="13"/>
      <c r="ET102" s="13"/>
      <c r="EU102" s="13"/>
      <c r="EV102" s="13"/>
      <c r="EW102" s="13"/>
      <c r="EX102" s="13"/>
      <c r="EY102" s="13"/>
      <c r="EZ102" s="13"/>
      <c r="FA102" s="13"/>
      <c r="FB102" s="13"/>
      <c r="FC102" s="13"/>
      <c r="FD102" s="13"/>
      <c r="FE102" s="13"/>
      <c r="FF102" s="13"/>
      <c r="FG102" s="13"/>
      <c r="FH102" s="13"/>
      <c r="FI102" s="13"/>
      <c r="FJ102" s="13"/>
      <c r="FK102" s="13"/>
      <c r="FL102" s="13"/>
    </row>
    <row r="103" spans="1:169" s="13" customFormat="1" ht="6.75" customHeight="1" x14ac:dyDescent="0.2">
      <c r="A103" s="21"/>
      <c r="E103" s="21"/>
      <c r="F103" s="21"/>
      <c r="G103" s="14"/>
      <c r="H103" s="21"/>
      <c r="I103" s="21"/>
      <c r="J103" s="21"/>
      <c r="K103" s="21"/>
      <c r="L103" s="21"/>
      <c r="M103" s="21"/>
      <c r="N103" s="21"/>
      <c r="O103" s="21"/>
      <c r="P103" s="21"/>
      <c r="R103" s="15"/>
      <c r="S103" s="21"/>
      <c r="U103" s="16"/>
      <c r="V103" s="16"/>
      <c r="W103" s="16"/>
      <c r="X103" s="16"/>
      <c r="Y103" s="16"/>
      <c r="AF103" s="63"/>
    </row>
    <row r="104" spans="1:169" s="13" customFormat="1" ht="13.5" customHeight="1" x14ac:dyDescent="0.2">
      <c r="A104" s="73" t="s">
        <v>195</v>
      </c>
      <c r="E104" s="21"/>
      <c r="F104" s="21"/>
      <c r="G104" s="14"/>
      <c r="H104" s="21"/>
      <c r="I104" s="21"/>
      <c r="J104" s="21"/>
      <c r="K104" s="21"/>
      <c r="L104" s="21"/>
      <c r="M104" s="21"/>
      <c r="N104" s="21"/>
      <c r="O104" s="21"/>
      <c r="P104" s="21"/>
      <c r="R104" s="15"/>
      <c r="S104" s="21"/>
      <c r="U104" s="16"/>
      <c r="V104" s="16"/>
      <c r="W104" s="16"/>
      <c r="X104" s="16"/>
      <c r="Y104" s="16"/>
      <c r="AB104" s="35"/>
      <c r="AC104" s="35"/>
      <c r="AD104" s="35"/>
      <c r="AF104" s="63"/>
    </row>
    <row r="105" spans="1:169" s="13" customFormat="1" ht="13.5" customHeight="1" x14ac:dyDescent="0.2">
      <c r="A105" s="37">
        <v>17208</v>
      </c>
      <c r="B105" s="37" t="s">
        <v>140</v>
      </c>
      <c r="C105" s="37" t="s">
        <v>269</v>
      </c>
      <c r="D105" s="37" t="s">
        <v>141</v>
      </c>
      <c r="E105" s="55"/>
      <c r="F105" s="37">
        <v>77358</v>
      </c>
      <c r="G105" s="37" t="s">
        <v>15</v>
      </c>
      <c r="H105" s="37">
        <v>6</v>
      </c>
      <c r="I105" s="37" t="s">
        <v>16</v>
      </c>
      <c r="J105" s="55"/>
      <c r="K105" s="55"/>
      <c r="L105" s="55" t="s">
        <v>174</v>
      </c>
      <c r="M105" s="37" t="s">
        <v>178</v>
      </c>
      <c r="N105" s="37">
        <v>50</v>
      </c>
      <c r="O105" s="37">
        <v>0</v>
      </c>
      <c r="P105" s="37">
        <v>50</v>
      </c>
      <c r="Q105" s="37" t="s">
        <v>10</v>
      </c>
      <c r="R105" s="68">
        <v>500000</v>
      </c>
      <c r="S105" s="55" t="s">
        <v>174</v>
      </c>
      <c r="T105" s="37" t="s">
        <v>266</v>
      </c>
      <c r="U105" s="55">
        <v>154</v>
      </c>
      <c r="V105" s="101" t="s">
        <v>367</v>
      </c>
      <c r="W105" s="117" t="s">
        <v>381</v>
      </c>
      <c r="X105" s="117" t="s">
        <v>384</v>
      </c>
      <c r="Y105" s="54" t="s">
        <v>537</v>
      </c>
      <c r="Z105" s="37">
        <v>48471790200</v>
      </c>
      <c r="AA105" s="37" t="s">
        <v>332</v>
      </c>
      <c r="AB105" s="13">
        <v>7</v>
      </c>
      <c r="AC105" s="37">
        <v>2</v>
      </c>
      <c r="AD105" s="37">
        <v>78</v>
      </c>
      <c r="AE105" s="37">
        <v>9.6999999999999993</v>
      </c>
      <c r="AF105" s="37"/>
    </row>
    <row r="106" spans="1:169" s="37" customFormat="1" ht="13.5" customHeight="1" x14ac:dyDescent="0.2">
      <c r="A106" s="37">
        <v>17170</v>
      </c>
      <c r="B106" s="37" t="s">
        <v>440</v>
      </c>
      <c r="C106" s="37" t="s">
        <v>441</v>
      </c>
      <c r="D106" s="37" t="s">
        <v>442</v>
      </c>
      <c r="E106" s="117"/>
      <c r="F106" s="37">
        <v>77356</v>
      </c>
      <c r="G106" s="37" t="s">
        <v>442</v>
      </c>
      <c r="H106" s="37">
        <v>6</v>
      </c>
      <c r="I106" s="37" t="s">
        <v>16</v>
      </c>
      <c r="J106" s="117"/>
      <c r="K106" s="117"/>
      <c r="L106" s="117"/>
      <c r="M106" s="37" t="s">
        <v>176</v>
      </c>
      <c r="N106" s="37">
        <v>36</v>
      </c>
      <c r="O106" s="37">
        <v>2</v>
      </c>
      <c r="P106" s="37">
        <v>38</v>
      </c>
      <c r="Q106" s="37" t="s">
        <v>14</v>
      </c>
      <c r="R106" s="68">
        <v>490685</v>
      </c>
      <c r="S106" s="117"/>
      <c r="T106" s="37" t="s">
        <v>443</v>
      </c>
      <c r="U106" s="117">
        <v>153</v>
      </c>
      <c r="V106" s="117" t="s">
        <v>367</v>
      </c>
      <c r="W106" s="117" t="s">
        <v>393</v>
      </c>
      <c r="X106" s="117" t="s">
        <v>367</v>
      </c>
      <c r="Y106" s="117"/>
      <c r="Z106" s="37">
        <v>48339694600</v>
      </c>
      <c r="AA106" s="37" t="s">
        <v>332</v>
      </c>
      <c r="AB106" s="37">
        <v>7</v>
      </c>
      <c r="AC106" s="37">
        <v>4</v>
      </c>
      <c r="AD106" s="37">
        <v>84</v>
      </c>
      <c r="AE106" s="37">
        <v>12.1</v>
      </c>
      <c r="AH106" s="13"/>
      <c r="AI106" s="13"/>
      <c r="AJ106" s="13"/>
      <c r="AK106" s="13"/>
      <c r="AL106" s="13"/>
      <c r="AM106" s="13"/>
      <c r="AN106" s="13"/>
      <c r="AO106" s="13"/>
      <c r="AP106" s="13"/>
      <c r="AQ106" s="13"/>
      <c r="AR106" s="13"/>
      <c r="AS106" s="13"/>
      <c r="AT106" s="13"/>
      <c r="AU106" s="13"/>
      <c r="AV106" s="13"/>
      <c r="AW106" s="13"/>
      <c r="AX106" s="13"/>
      <c r="AY106" s="13"/>
      <c r="AZ106" s="13"/>
      <c r="BA106" s="13"/>
      <c r="BB106" s="13"/>
      <c r="BC106" s="13"/>
      <c r="BD106" s="13"/>
      <c r="BE106" s="13"/>
      <c r="BF106" s="13"/>
      <c r="BG106" s="13"/>
      <c r="BH106" s="13"/>
      <c r="BI106" s="13"/>
      <c r="BJ106" s="13"/>
      <c r="BK106" s="13"/>
      <c r="BL106" s="13"/>
      <c r="BM106" s="13"/>
      <c r="BN106" s="13"/>
      <c r="BO106" s="13"/>
      <c r="BP106" s="13"/>
      <c r="BQ106" s="13"/>
      <c r="BR106" s="13"/>
      <c r="BS106" s="13"/>
      <c r="BT106" s="13"/>
      <c r="BU106" s="13"/>
      <c r="BV106" s="13"/>
      <c r="BW106" s="13"/>
      <c r="BX106" s="13"/>
      <c r="BY106" s="13"/>
      <c r="BZ106" s="13"/>
      <c r="CA106" s="13"/>
      <c r="CB106" s="13"/>
      <c r="CC106" s="13"/>
      <c r="CD106" s="13"/>
      <c r="CE106" s="13"/>
      <c r="CF106" s="13"/>
      <c r="CG106" s="13"/>
      <c r="CH106" s="13"/>
      <c r="CI106" s="13"/>
      <c r="CJ106" s="13"/>
      <c r="CK106" s="13"/>
      <c r="CL106" s="13"/>
      <c r="CM106" s="13"/>
      <c r="CN106" s="13"/>
      <c r="CO106" s="13"/>
      <c r="CP106" s="13"/>
      <c r="CQ106" s="13"/>
      <c r="CR106" s="13"/>
      <c r="CS106" s="13"/>
      <c r="CT106" s="13"/>
      <c r="CU106" s="13"/>
      <c r="CV106" s="13"/>
      <c r="CW106" s="13"/>
      <c r="CX106" s="13"/>
      <c r="CY106" s="13"/>
      <c r="CZ106" s="13"/>
      <c r="DA106" s="13"/>
      <c r="DB106" s="13"/>
      <c r="DC106" s="13"/>
      <c r="DD106" s="13"/>
      <c r="DE106" s="13"/>
      <c r="DF106" s="13"/>
      <c r="DG106" s="13"/>
      <c r="DH106" s="13"/>
      <c r="DI106" s="13"/>
      <c r="DJ106" s="13"/>
      <c r="DK106" s="13"/>
      <c r="DL106" s="13"/>
      <c r="DM106" s="13"/>
      <c r="DN106" s="13"/>
      <c r="DO106" s="13"/>
      <c r="DP106" s="13"/>
      <c r="DQ106" s="13"/>
      <c r="DR106" s="13"/>
      <c r="DS106" s="13"/>
      <c r="DT106" s="13"/>
      <c r="DU106" s="13"/>
      <c r="DV106" s="13"/>
      <c r="DW106" s="13"/>
      <c r="DX106" s="13"/>
      <c r="DY106" s="13"/>
      <c r="DZ106" s="13"/>
      <c r="EA106" s="13"/>
      <c r="EB106" s="13"/>
      <c r="EC106" s="13"/>
      <c r="ED106" s="13"/>
      <c r="EE106" s="13"/>
      <c r="EF106" s="13"/>
      <c r="EG106" s="13"/>
      <c r="EH106" s="13"/>
      <c r="EI106" s="13"/>
      <c r="EJ106" s="13"/>
      <c r="EK106" s="13"/>
      <c r="EL106" s="13"/>
      <c r="EM106" s="13"/>
      <c r="EN106" s="13"/>
      <c r="EO106" s="13"/>
      <c r="EP106" s="13"/>
      <c r="EQ106" s="13"/>
      <c r="ER106" s="13"/>
      <c r="ES106" s="13"/>
      <c r="ET106" s="13"/>
      <c r="EU106" s="13"/>
      <c r="EV106" s="13"/>
      <c r="EW106" s="13"/>
      <c r="EX106" s="13"/>
      <c r="EY106" s="13"/>
      <c r="EZ106" s="13"/>
      <c r="FA106" s="13"/>
      <c r="FB106" s="13"/>
      <c r="FC106" s="13"/>
      <c r="FD106" s="13"/>
      <c r="FE106" s="13"/>
      <c r="FF106" s="13"/>
      <c r="FG106" s="13"/>
      <c r="FH106" s="13"/>
      <c r="FI106" s="13"/>
      <c r="FJ106" s="13"/>
      <c r="FK106" s="13"/>
      <c r="FL106" s="13"/>
      <c r="FM106" s="13"/>
    </row>
    <row r="107" spans="1:169" s="37" customFormat="1" ht="13.5" customHeight="1" x14ac:dyDescent="0.2">
      <c r="A107" s="37">
        <v>17007</v>
      </c>
      <c r="B107" s="37" t="s">
        <v>444</v>
      </c>
      <c r="C107" s="37" t="s">
        <v>445</v>
      </c>
      <c r="D107" s="37" t="s">
        <v>446</v>
      </c>
      <c r="E107" s="117"/>
      <c r="F107" s="37">
        <v>77665</v>
      </c>
      <c r="G107" s="37" t="s">
        <v>447</v>
      </c>
      <c r="H107" s="37">
        <v>6</v>
      </c>
      <c r="I107" s="37" t="s">
        <v>16</v>
      </c>
      <c r="J107" s="117"/>
      <c r="K107" s="117"/>
      <c r="L107" s="117"/>
      <c r="M107" s="37" t="s">
        <v>176</v>
      </c>
      <c r="N107" s="76">
        <v>34</v>
      </c>
      <c r="O107" s="76">
        <v>10</v>
      </c>
      <c r="P107" s="76">
        <v>44</v>
      </c>
      <c r="Q107" s="37" t="s">
        <v>10</v>
      </c>
      <c r="R107" s="68">
        <v>500000</v>
      </c>
      <c r="S107" s="117" t="s">
        <v>174</v>
      </c>
      <c r="T107" s="37" t="s">
        <v>267</v>
      </c>
      <c r="U107" s="117">
        <v>152</v>
      </c>
      <c r="V107" s="117" t="s">
        <v>367</v>
      </c>
      <c r="W107" s="117" t="s">
        <v>393</v>
      </c>
      <c r="X107" s="117" t="s">
        <v>367</v>
      </c>
      <c r="Y107" s="117"/>
      <c r="Z107" s="37">
        <v>48071710401</v>
      </c>
      <c r="AA107" s="37" t="s">
        <v>332</v>
      </c>
      <c r="AB107" s="37">
        <v>7</v>
      </c>
      <c r="AC107" s="37">
        <v>2</v>
      </c>
      <c r="AD107" s="37">
        <v>74</v>
      </c>
      <c r="AE107" s="37">
        <v>10.199999999999999</v>
      </c>
      <c r="AF107" s="63"/>
      <c r="AH107" s="13"/>
      <c r="AI107" s="13"/>
      <c r="AJ107" s="13"/>
      <c r="AK107" s="13"/>
      <c r="AL107" s="13"/>
      <c r="AM107" s="13"/>
      <c r="AN107" s="13"/>
      <c r="AO107" s="13"/>
      <c r="AP107" s="13"/>
      <c r="AQ107" s="13"/>
      <c r="AR107" s="13"/>
      <c r="AS107" s="13"/>
      <c r="AT107" s="13"/>
      <c r="AU107" s="13"/>
      <c r="AV107" s="13"/>
      <c r="AW107" s="13"/>
      <c r="AX107" s="13"/>
      <c r="AY107" s="13"/>
      <c r="AZ107" s="13"/>
      <c r="BA107" s="13"/>
      <c r="BB107" s="13"/>
      <c r="BC107" s="13"/>
      <c r="BD107" s="13"/>
      <c r="BE107" s="13"/>
      <c r="BF107" s="13"/>
      <c r="BG107" s="13"/>
      <c r="BH107" s="13"/>
      <c r="BI107" s="13"/>
      <c r="BJ107" s="13"/>
      <c r="BK107" s="13"/>
      <c r="BL107" s="13"/>
      <c r="BM107" s="13"/>
      <c r="BN107" s="13"/>
      <c r="BO107" s="13"/>
      <c r="BP107" s="13"/>
      <c r="BQ107" s="13"/>
      <c r="BR107" s="13"/>
      <c r="BS107" s="13"/>
      <c r="BT107" s="13"/>
      <c r="BU107" s="13"/>
      <c r="BV107" s="13"/>
      <c r="BW107" s="13"/>
      <c r="BX107" s="13"/>
      <c r="BY107" s="13"/>
      <c r="BZ107" s="13"/>
      <c r="CA107" s="13"/>
      <c r="CB107" s="13"/>
      <c r="CC107" s="13"/>
      <c r="CD107" s="13"/>
      <c r="CE107" s="13"/>
      <c r="CF107" s="13"/>
      <c r="CG107" s="13"/>
      <c r="CH107" s="13"/>
      <c r="CI107" s="13"/>
      <c r="CJ107" s="13"/>
      <c r="CK107" s="13"/>
      <c r="CL107" s="13"/>
      <c r="CM107" s="13"/>
      <c r="CN107" s="13"/>
      <c r="CO107" s="13"/>
      <c r="CP107" s="13"/>
      <c r="CQ107" s="13"/>
      <c r="CR107" s="13"/>
      <c r="CS107" s="13"/>
      <c r="CT107" s="13"/>
      <c r="CU107" s="13"/>
      <c r="CV107" s="13"/>
      <c r="CW107" s="13"/>
      <c r="CX107" s="13"/>
      <c r="CY107" s="13"/>
      <c r="CZ107" s="13"/>
      <c r="DA107" s="13"/>
      <c r="DB107" s="13"/>
      <c r="DC107" s="13"/>
      <c r="DD107" s="13"/>
      <c r="DE107" s="13"/>
      <c r="DF107" s="13"/>
      <c r="DG107" s="13"/>
      <c r="DH107" s="13"/>
      <c r="DI107" s="13"/>
      <c r="DJ107" s="13"/>
      <c r="DK107" s="13"/>
      <c r="DL107" s="13"/>
      <c r="DM107" s="13"/>
      <c r="DN107" s="13"/>
      <c r="DO107" s="13"/>
      <c r="DP107" s="13"/>
      <c r="DQ107" s="13"/>
      <c r="DR107" s="13"/>
      <c r="DS107" s="13"/>
      <c r="DT107" s="13"/>
      <c r="DU107" s="13"/>
      <c r="DV107" s="13"/>
      <c r="DW107" s="13"/>
      <c r="DX107" s="13"/>
      <c r="DY107" s="13"/>
      <c r="DZ107" s="13"/>
      <c r="EA107" s="13"/>
      <c r="EB107" s="13"/>
      <c r="EC107" s="13"/>
      <c r="ED107" s="13"/>
      <c r="EE107" s="13"/>
      <c r="EF107" s="13"/>
      <c r="EG107" s="13"/>
      <c r="EH107" s="13"/>
      <c r="EI107" s="13"/>
      <c r="EJ107" s="13"/>
      <c r="EK107" s="13"/>
      <c r="EL107" s="13"/>
      <c r="EM107" s="13"/>
      <c r="EN107" s="13"/>
      <c r="EO107" s="13"/>
      <c r="EP107" s="13"/>
      <c r="EQ107" s="13"/>
      <c r="ER107" s="13"/>
      <c r="ES107" s="13"/>
      <c r="ET107" s="13"/>
      <c r="EU107" s="13"/>
      <c r="EV107" s="13"/>
      <c r="EW107" s="13"/>
      <c r="EX107" s="13"/>
      <c r="EY107" s="13"/>
      <c r="EZ107" s="13"/>
      <c r="FA107" s="13"/>
      <c r="FB107" s="13"/>
      <c r="FC107" s="13"/>
      <c r="FD107" s="13"/>
      <c r="FE107" s="13"/>
      <c r="FF107" s="13"/>
      <c r="FG107" s="13"/>
      <c r="FH107" s="13"/>
      <c r="FI107" s="13"/>
      <c r="FJ107" s="13"/>
      <c r="FK107" s="13"/>
      <c r="FL107" s="13"/>
      <c r="FM107" s="13"/>
    </row>
    <row r="108" spans="1:169" s="37" customFormat="1" ht="13.5" customHeight="1" x14ac:dyDescent="0.2">
      <c r="A108" s="71" t="s">
        <v>186</v>
      </c>
      <c r="B108" s="71"/>
      <c r="C108" s="72">
        <v>500000</v>
      </c>
      <c r="D108" s="13"/>
      <c r="E108" s="21"/>
      <c r="F108" s="13"/>
      <c r="G108" s="13"/>
      <c r="H108" s="13"/>
      <c r="I108" s="73"/>
      <c r="J108" s="21"/>
      <c r="K108" s="21"/>
      <c r="L108" s="21"/>
      <c r="M108" s="21"/>
      <c r="N108" s="13"/>
      <c r="O108" s="13"/>
      <c r="P108" s="13"/>
      <c r="Q108" s="74" t="s">
        <v>181</v>
      </c>
      <c r="R108" s="75">
        <f>SUM(R105:R107)</f>
        <v>1490685</v>
      </c>
      <c r="S108" s="21"/>
      <c r="T108" s="13"/>
      <c r="U108" s="21"/>
      <c r="V108" s="21"/>
      <c r="W108" s="115"/>
      <c r="X108" s="118"/>
      <c r="Y108" s="118"/>
      <c r="Z108" s="13"/>
      <c r="AA108" s="13"/>
      <c r="AB108" s="35"/>
      <c r="AC108" s="35"/>
      <c r="AD108" s="35"/>
      <c r="AE108" s="13"/>
      <c r="AF108" s="63"/>
      <c r="AG108" s="13"/>
      <c r="AH108" s="13"/>
      <c r="AI108" s="13"/>
      <c r="AJ108" s="13"/>
      <c r="AK108" s="13"/>
      <c r="AL108" s="13"/>
      <c r="AM108" s="13"/>
      <c r="AN108" s="13"/>
      <c r="AO108" s="13"/>
      <c r="AP108" s="13"/>
      <c r="AQ108" s="13"/>
      <c r="AR108" s="13"/>
      <c r="AS108" s="13"/>
      <c r="AT108" s="13"/>
      <c r="AU108" s="13"/>
      <c r="AV108" s="13"/>
      <c r="AW108" s="13"/>
      <c r="AX108" s="13"/>
      <c r="AY108" s="13"/>
      <c r="AZ108" s="13"/>
      <c r="BA108" s="13"/>
      <c r="BB108" s="13"/>
      <c r="BC108" s="13"/>
      <c r="BD108" s="13"/>
      <c r="BE108" s="13"/>
      <c r="BF108" s="13"/>
      <c r="BG108" s="13"/>
      <c r="BH108" s="13"/>
      <c r="BI108" s="13"/>
      <c r="BJ108" s="13"/>
      <c r="BK108" s="13"/>
      <c r="BL108" s="13"/>
      <c r="BM108" s="13"/>
      <c r="BN108" s="13"/>
      <c r="BO108" s="13"/>
      <c r="BP108" s="13"/>
      <c r="BQ108" s="13"/>
      <c r="BR108" s="13"/>
      <c r="BS108" s="13"/>
      <c r="BT108" s="13"/>
      <c r="BU108" s="13"/>
      <c r="BV108" s="13"/>
      <c r="BW108" s="13"/>
      <c r="BX108" s="13"/>
      <c r="BY108" s="13"/>
      <c r="BZ108" s="13"/>
      <c r="CA108" s="13"/>
      <c r="CB108" s="13"/>
      <c r="CC108" s="13"/>
      <c r="CD108" s="13"/>
      <c r="CE108" s="13"/>
      <c r="CF108" s="13"/>
      <c r="CG108" s="13"/>
      <c r="CH108" s="13"/>
      <c r="CI108" s="13"/>
      <c r="CJ108" s="13"/>
      <c r="CK108" s="13"/>
      <c r="CL108" s="13"/>
      <c r="CM108" s="13"/>
      <c r="CN108" s="13"/>
      <c r="CO108" s="13"/>
      <c r="CP108" s="13"/>
      <c r="CQ108" s="13"/>
      <c r="CR108" s="13"/>
      <c r="CS108" s="13"/>
      <c r="CT108" s="13"/>
      <c r="CU108" s="13"/>
      <c r="CV108" s="13"/>
      <c r="CW108" s="13"/>
      <c r="CX108" s="13"/>
      <c r="CY108" s="13"/>
      <c r="CZ108" s="13"/>
      <c r="DA108" s="13"/>
      <c r="DB108" s="13"/>
      <c r="DC108" s="13"/>
      <c r="DD108" s="13"/>
      <c r="DE108" s="13"/>
      <c r="DF108" s="13"/>
      <c r="DG108" s="13"/>
      <c r="DH108" s="13"/>
      <c r="DI108" s="13"/>
      <c r="DJ108" s="13"/>
      <c r="DK108" s="13"/>
      <c r="DL108" s="13"/>
      <c r="DM108" s="13"/>
      <c r="DN108" s="13"/>
      <c r="DO108" s="13"/>
      <c r="DP108" s="13"/>
      <c r="DQ108" s="13"/>
      <c r="DR108" s="13"/>
      <c r="DS108" s="13"/>
      <c r="DT108" s="13"/>
      <c r="DU108" s="13"/>
      <c r="DV108" s="13"/>
      <c r="DW108" s="13"/>
      <c r="DX108" s="13"/>
      <c r="DY108" s="13"/>
      <c r="DZ108" s="13"/>
      <c r="EA108" s="13"/>
      <c r="EB108" s="13"/>
      <c r="EC108" s="13"/>
      <c r="ED108" s="13"/>
      <c r="EE108" s="13"/>
      <c r="EF108" s="13"/>
      <c r="EG108" s="13"/>
      <c r="EH108" s="13"/>
      <c r="EI108" s="13"/>
      <c r="EJ108" s="13"/>
      <c r="EK108" s="13"/>
      <c r="EL108" s="13"/>
      <c r="EM108" s="13"/>
      <c r="EN108" s="13"/>
      <c r="EO108" s="13"/>
      <c r="EP108" s="13"/>
      <c r="EQ108" s="13"/>
      <c r="ER108" s="13"/>
      <c r="ES108" s="13"/>
      <c r="ET108" s="13"/>
      <c r="EU108" s="13"/>
      <c r="EV108" s="13"/>
      <c r="EW108" s="13"/>
      <c r="EX108" s="13"/>
      <c r="EY108" s="13"/>
      <c r="EZ108" s="13"/>
      <c r="FA108" s="13"/>
      <c r="FB108" s="13"/>
      <c r="FC108" s="13"/>
      <c r="FD108" s="13"/>
      <c r="FE108" s="13"/>
      <c r="FF108" s="13"/>
      <c r="FG108" s="13"/>
      <c r="FH108" s="13"/>
      <c r="FI108" s="13"/>
      <c r="FJ108" s="13"/>
      <c r="FK108" s="13"/>
      <c r="FL108" s="13"/>
    </row>
    <row r="109" spans="1:169" s="13" customFormat="1" ht="7.5" customHeight="1" x14ac:dyDescent="0.2">
      <c r="A109" s="21"/>
      <c r="E109" s="21"/>
      <c r="F109" s="21"/>
      <c r="G109" s="14"/>
      <c r="H109" s="21"/>
      <c r="I109" s="21"/>
      <c r="J109" s="21"/>
      <c r="K109" s="21"/>
      <c r="L109" s="21"/>
      <c r="M109" s="21"/>
      <c r="N109" s="21"/>
      <c r="O109" s="21"/>
      <c r="P109" s="21"/>
      <c r="R109" s="15"/>
      <c r="S109" s="21"/>
      <c r="T109" s="70"/>
      <c r="U109" s="21"/>
      <c r="V109" s="21"/>
      <c r="W109" s="115"/>
      <c r="X109" s="118"/>
      <c r="Y109" s="118"/>
      <c r="AB109" s="35"/>
      <c r="AC109" s="35"/>
      <c r="AD109" s="35"/>
      <c r="AF109" s="63"/>
    </row>
    <row r="110" spans="1:169" s="13" customFormat="1" ht="13.5" customHeight="1" x14ac:dyDescent="0.2">
      <c r="A110" s="73" t="s">
        <v>196</v>
      </c>
      <c r="E110" s="21"/>
      <c r="F110" s="21"/>
      <c r="G110" s="14"/>
      <c r="H110" s="21"/>
      <c r="I110" s="21"/>
      <c r="J110" s="21"/>
      <c r="K110" s="21"/>
      <c r="L110" s="21"/>
      <c r="M110" s="21"/>
      <c r="N110" s="21"/>
      <c r="O110" s="21"/>
      <c r="P110" s="21"/>
      <c r="R110" s="15"/>
      <c r="S110" s="21"/>
      <c r="U110" s="21"/>
      <c r="V110" s="21"/>
      <c r="W110" s="115"/>
      <c r="X110" s="118"/>
      <c r="Y110" s="118"/>
      <c r="AB110" s="35"/>
      <c r="AC110" s="35"/>
      <c r="AD110" s="35"/>
      <c r="AF110" s="63"/>
    </row>
    <row r="111" spans="1:169" s="13" customFormat="1" ht="13.5" customHeight="1" x14ac:dyDescent="0.2">
      <c r="A111" s="37">
        <v>17188</v>
      </c>
      <c r="B111" s="37" t="s">
        <v>145</v>
      </c>
      <c r="C111" s="37" t="s">
        <v>146</v>
      </c>
      <c r="D111" s="37" t="s">
        <v>9</v>
      </c>
      <c r="E111" s="55"/>
      <c r="F111" s="37">
        <v>77003</v>
      </c>
      <c r="G111" s="37" t="s">
        <v>7</v>
      </c>
      <c r="H111" s="37">
        <v>6</v>
      </c>
      <c r="I111" s="37" t="s">
        <v>8</v>
      </c>
      <c r="J111" s="55"/>
      <c r="K111" s="55"/>
      <c r="L111" s="55"/>
      <c r="M111" s="37" t="s">
        <v>176</v>
      </c>
      <c r="N111" s="37">
        <v>80</v>
      </c>
      <c r="O111" s="37">
        <v>0</v>
      </c>
      <c r="P111" s="37">
        <v>80</v>
      </c>
      <c r="Q111" s="37" t="s">
        <v>10</v>
      </c>
      <c r="R111" s="68">
        <v>1483761.8074584901</v>
      </c>
      <c r="S111" s="55"/>
      <c r="T111" s="37" t="s">
        <v>272</v>
      </c>
      <c r="U111" s="55">
        <v>158</v>
      </c>
      <c r="V111" s="93" t="s">
        <v>367</v>
      </c>
      <c r="W111" s="117" t="s">
        <v>367</v>
      </c>
      <c r="X111" s="117" t="s">
        <v>384</v>
      </c>
      <c r="Y111" s="54" t="s">
        <v>537</v>
      </c>
      <c r="Z111" s="37">
        <v>48201310200</v>
      </c>
      <c r="AA111" s="37" t="s">
        <v>331</v>
      </c>
      <c r="AB111" s="37">
        <v>7</v>
      </c>
      <c r="AC111" s="37">
        <v>6</v>
      </c>
      <c r="AD111" s="37">
        <v>66</v>
      </c>
      <c r="AE111" s="37">
        <v>9.1</v>
      </c>
      <c r="AF111" s="63"/>
    </row>
    <row r="112" spans="1:169" s="37" customFormat="1" ht="13.5" customHeight="1" x14ac:dyDescent="0.2">
      <c r="A112" s="37">
        <v>17317</v>
      </c>
      <c r="B112" s="37" t="s">
        <v>275</v>
      </c>
      <c r="C112" s="37" t="s">
        <v>316</v>
      </c>
      <c r="D112" s="37" t="s">
        <v>88</v>
      </c>
      <c r="E112" s="55"/>
      <c r="F112" s="37">
        <v>77489</v>
      </c>
      <c r="G112" s="37" t="s">
        <v>32</v>
      </c>
      <c r="H112" s="37">
        <v>6</v>
      </c>
      <c r="I112" s="37" t="s">
        <v>8</v>
      </c>
      <c r="J112" s="55"/>
      <c r="K112" s="55"/>
      <c r="L112" s="55"/>
      <c r="M112" s="37" t="s">
        <v>176</v>
      </c>
      <c r="N112" s="37">
        <v>79</v>
      </c>
      <c r="O112" s="37">
        <v>11</v>
      </c>
      <c r="P112" s="37">
        <v>90</v>
      </c>
      <c r="Q112" s="37" t="s">
        <v>6</v>
      </c>
      <c r="R112" s="68">
        <v>1347000</v>
      </c>
      <c r="S112" s="55"/>
      <c r="T112" s="37" t="s">
        <v>260</v>
      </c>
      <c r="U112" s="55">
        <v>155</v>
      </c>
      <c r="V112" s="94" t="s">
        <v>367</v>
      </c>
      <c r="W112" s="117" t="s">
        <v>367</v>
      </c>
      <c r="X112" s="117" t="s">
        <v>384</v>
      </c>
      <c r="Y112" s="54" t="s">
        <v>537</v>
      </c>
      <c r="Z112" s="37">
        <v>48157671002</v>
      </c>
      <c r="AA112" s="37" t="s">
        <v>332</v>
      </c>
      <c r="AB112" s="37">
        <v>7</v>
      </c>
      <c r="AC112" s="37">
        <v>7</v>
      </c>
      <c r="AD112" s="37">
        <v>78</v>
      </c>
      <c r="AE112" s="37">
        <v>10</v>
      </c>
      <c r="AF112" s="63"/>
      <c r="AG112" s="13"/>
      <c r="AH112" s="13"/>
      <c r="AI112" s="13"/>
      <c r="AJ112" s="13"/>
      <c r="AK112" s="13"/>
      <c r="AL112" s="13"/>
      <c r="AM112" s="13"/>
      <c r="AN112" s="13"/>
      <c r="AO112" s="13"/>
      <c r="AP112" s="13"/>
      <c r="AQ112" s="13"/>
      <c r="AR112" s="13"/>
      <c r="AS112" s="13"/>
      <c r="AT112" s="13"/>
      <c r="AU112" s="13"/>
      <c r="AV112" s="13"/>
      <c r="AW112" s="13"/>
      <c r="AX112" s="13"/>
      <c r="AY112" s="13"/>
      <c r="AZ112" s="13"/>
      <c r="BA112" s="13"/>
      <c r="BB112" s="13"/>
      <c r="BC112" s="13"/>
      <c r="BD112" s="13"/>
      <c r="BE112" s="13"/>
      <c r="BF112" s="13"/>
      <c r="BG112" s="13"/>
      <c r="BH112" s="13"/>
      <c r="BI112" s="13"/>
      <c r="BJ112" s="13"/>
      <c r="BK112" s="13"/>
      <c r="BL112" s="13"/>
      <c r="BM112" s="13"/>
      <c r="BN112" s="13"/>
      <c r="BO112" s="13"/>
      <c r="BP112" s="13"/>
      <c r="BQ112" s="13"/>
      <c r="BR112" s="13"/>
      <c r="BS112" s="13"/>
      <c r="BT112" s="13"/>
      <c r="BU112" s="13"/>
      <c r="BV112" s="13"/>
      <c r="BW112" s="13"/>
      <c r="BX112" s="13"/>
      <c r="BY112" s="13"/>
      <c r="BZ112" s="13"/>
      <c r="CA112" s="13"/>
      <c r="CB112" s="13"/>
      <c r="CC112" s="13"/>
      <c r="CD112" s="13"/>
      <c r="CE112" s="13"/>
      <c r="CF112" s="13"/>
      <c r="CG112" s="13"/>
      <c r="CH112" s="13"/>
      <c r="CI112" s="13"/>
      <c r="CJ112" s="13"/>
      <c r="CK112" s="13"/>
      <c r="CL112" s="13"/>
      <c r="CM112" s="13"/>
      <c r="CN112" s="13"/>
      <c r="CO112" s="13"/>
      <c r="CP112" s="13"/>
      <c r="CQ112" s="13"/>
      <c r="CR112" s="13"/>
      <c r="CS112" s="13"/>
      <c r="CT112" s="13"/>
      <c r="CU112" s="13"/>
      <c r="CV112" s="13"/>
      <c r="CW112" s="13"/>
      <c r="CX112" s="13"/>
      <c r="CY112" s="13"/>
      <c r="CZ112" s="13"/>
      <c r="DA112" s="13"/>
      <c r="DB112" s="13"/>
      <c r="DC112" s="13"/>
      <c r="DD112" s="13"/>
      <c r="DE112" s="13"/>
      <c r="DF112" s="13"/>
      <c r="DG112" s="13"/>
      <c r="DH112" s="13"/>
      <c r="DI112" s="13"/>
      <c r="DJ112" s="13"/>
      <c r="DK112" s="13"/>
      <c r="DL112" s="13"/>
      <c r="DM112" s="13"/>
      <c r="DN112" s="13"/>
      <c r="DO112" s="13"/>
      <c r="DP112" s="13"/>
      <c r="DQ112" s="13"/>
      <c r="DR112" s="13"/>
      <c r="DS112" s="13"/>
      <c r="DT112" s="13"/>
      <c r="DU112" s="13"/>
      <c r="DV112" s="13"/>
      <c r="DW112" s="13"/>
      <c r="DX112" s="13"/>
      <c r="DY112" s="13"/>
      <c r="DZ112" s="13"/>
      <c r="EA112" s="13"/>
      <c r="EB112" s="13"/>
      <c r="EC112" s="13"/>
      <c r="ED112" s="13"/>
      <c r="EE112" s="13"/>
      <c r="EF112" s="13"/>
      <c r="EG112" s="13"/>
      <c r="EH112" s="13"/>
      <c r="EI112" s="13"/>
      <c r="EJ112" s="13"/>
      <c r="EK112" s="13"/>
      <c r="EL112" s="13"/>
      <c r="EM112" s="13"/>
      <c r="EN112" s="13"/>
      <c r="EO112" s="13"/>
      <c r="EP112" s="13"/>
      <c r="EQ112" s="13"/>
      <c r="ER112" s="13"/>
      <c r="ES112" s="13"/>
      <c r="ET112" s="13"/>
      <c r="EU112" s="13"/>
      <c r="EV112" s="13"/>
      <c r="EW112" s="13"/>
      <c r="EX112" s="13"/>
      <c r="EY112" s="13"/>
      <c r="EZ112" s="13"/>
      <c r="FA112" s="13"/>
      <c r="FB112" s="13"/>
      <c r="FC112" s="13"/>
      <c r="FD112" s="13"/>
      <c r="FE112" s="13"/>
      <c r="FF112" s="13"/>
      <c r="FG112" s="13"/>
      <c r="FH112" s="13"/>
      <c r="FI112" s="13"/>
      <c r="FJ112" s="13"/>
      <c r="FK112" s="13"/>
      <c r="FL112" s="13"/>
    </row>
    <row r="113" spans="1:169" s="37" customFormat="1" ht="13.5" customHeight="1" x14ac:dyDescent="0.2">
      <c r="A113" s="37">
        <v>17316</v>
      </c>
      <c r="B113" s="37" t="s">
        <v>274</v>
      </c>
      <c r="C113" s="37" t="s">
        <v>89</v>
      </c>
      <c r="D113" s="37" t="s">
        <v>88</v>
      </c>
      <c r="E113" s="55"/>
      <c r="F113" s="37">
        <v>77489</v>
      </c>
      <c r="G113" s="37" t="s">
        <v>32</v>
      </c>
      <c r="H113" s="37">
        <v>6</v>
      </c>
      <c r="I113" s="37" t="s">
        <v>8</v>
      </c>
      <c r="J113" s="55"/>
      <c r="K113" s="55"/>
      <c r="L113" s="55"/>
      <c r="M113" s="37" t="s">
        <v>176</v>
      </c>
      <c r="N113" s="37">
        <v>82</v>
      </c>
      <c r="O113" s="37">
        <v>11</v>
      </c>
      <c r="P113" s="37">
        <v>93</v>
      </c>
      <c r="Q113" s="37" t="s">
        <v>6</v>
      </c>
      <c r="R113" s="68">
        <v>1400000</v>
      </c>
      <c r="S113" s="55"/>
      <c r="T113" s="37" t="s">
        <v>260</v>
      </c>
      <c r="U113" s="55">
        <v>155</v>
      </c>
      <c r="V113" s="93" t="s">
        <v>367</v>
      </c>
      <c r="W113" s="117" t="s">
        <v>367</v>
      </c>
      <c r="X113" s="117" t="s">
        <v>384</v>
      </c>
      <c r="Y113" s="54" t="s">
        <v>537</v>
      </c>
      <c r="Z113" s="37">
        <v>48157671002</v>
      </c>
      <c r="AA113" s="37" t="s">
        <v>332</v>
      </c>
      <c r="AB113" s="37">
        <v>7</v>
      </c>
      <c r="AC113" s="37">
        <v>4</v>
      </c>
      <c r="AD113" s="37">
        <v>78</v>
      </c>
      <c r="AE113" s="37">
        <v>10</v>
      </c>
      <c r="AF113" s="63" t="s">
        <v>369</v>
      </c>
      <c r="AG113" s="13"/>
      <c r="AH113" s="13"/>
      <c r="AI113" s="13"/>
      <c r="AJ113" s="13"/>
      <c r="AK113" s="13"/>
      <c r="AL113" s="13"/>
      <c r="AM113" s="13"/>
      <c r="AN113" s="13"/>
      <c r="AO113" s="13"/>
      <c r="AP113" s="13"/>
      <c r="AQ113" s="13"/>
      <c r="AR113" s="13"/>
      <c r="AS113" s="13"/>
      <c r="AT113" s="13"/>
      <c r="AU113" s="13"/>
      <c r="AV113" s="13"/>
      <c r="AW113" s="13"/>
      <c r="AX113" s="13"/>
      <c r="AY113" s="13"/>
      <c r="AZ113" s="13"/>
      <c r="BA113" s="13"/>
      <c r="BB113" s="13"/>
      <c r="BC113" s="13"/>
      <c r="BD113" s="13"/>
      <c r="BE113" s="13"/>
      <c r="BF113" s="13"/>
      <c r="BG113" s="13"/>
      <c r="BH113" s="13"/>
      <c r="BI113" s="13"/>
      <c r="BJ113" s="13"/>
      <c r="BK113" s="13"/>
      <c r="BL113" s="13"/>
      <c r="BM113" s="13"/>
      <c r="BN113" s="13"/>
      <c r="BO113" s="13"/>
      <c r="BP113" s="13"/>
      <c r="BQ113" s="13"/>
      <c r="BR113" s="13"/>
      <c r="BS113" s="13"/>
      <c r="BT113" s="13"/>
      <c r="BU113" s="13"/>
      <c r="BV113" s="13"/>
      <c r="BW113" s="13"/>
      <c r="BX113" s="13"/>
      <c r="BY113" s="13"/>
      <c r="BZ113" s="13"/>
      <c r="CA113" s="13"/>
      <c r="CB113" s="13"/>
      <c r="CC113" s="13"/>
      <c r="CD113" s="13"/>
      <c r="CE113" s="13"/>
      <c r="CF113" s="13"/>
      <c r="CG113" s="13"/>
      <c r="CH113" s="13"/>
      <c r="CI113" s="13"/>
      <c r="CJ113" s="13"/>
      <c r="CK113" s="13"/>
      <c r="CL113" s="13"/>
      <c r="CM113" s="13"/>
      <c r="CN113" s="13"/>
      <c r="CO113" s="13"/>
      <c r="CP113" s="13"/>
      <c r="CQ113" s="13"/>
      <c r="CR113" s="13"/>
      <c r="CS113" s="13"/>
      <c r="CT113" s="13"/>
      <c r="CU113" s="13"/>
      <c r="CV113" s="13"/>
      <c r="CW113" s="13"/>
      <c r="CX113" s="13"/>
      <c r="CY113" s="13"/>
      <c r="CZ113" s="13"/>
      <c r="DA113" s="13"/>
      <c r="DB113" s="13"/>
      <c r="DC113" s="13"/>
      <c r="DD113" s="13"/>
      <c r="DE113" s="13"/>
      <c r="DF113" s="13"/>
      <c r="DG113" s="13"/>
      <c r="DH113" s="13"/>
      <c r="DI113" s="13"/>
      <c r="DJ113" s="13"/>
      <c r="DK113" s="13"/>
      <c r="DL113" s="13"/>
      <c r="DM113" s="13"/>
      <c r="DN113" s="13"/>
      <c r="DO113" s="13"/>
      <c r="DP113" s="13"/>
      <c r="DQ113" s="13"/>
      <c r="DR113" s="13"/>
      <c r="DS113" s="13"/>
      <c r="DT113" s="13"/>
      <c r="DU113" s="13"/>
      <c r="DV113" s="13"/>
      <c r="DW113" s="13"/>
      <c r="DX113" s="13"/>
      <c r="DY113" s="13"/>
      <c r="DZ113" s="13"/>
      <c r="EA113" s="13"/>
      <c r="EB113" s="13"/>
      <c r="EC113" s="13"/>
      <c r="ED113" s="13"/>
      <c r="EE113" s="13"/>
      <c r="EF113" s="13"/>
      <c r="EG113" s="13"/>
      <c r="EH113" s="13"/>
      <c r="EI113" s="13"/>
      <c r="EJ113" s="13"/>
      <c r="EK113" s="13"/>
      <c r="EL113" s="13"/>
      <c r="EM113" s="13"/>
      <c r="EN113" s="13"/>
      <c r="EO113" s="13"/>
      <c r="EP113" s="13"/>
      <c r="EQ113" s="13"/>
      <c r="ER113" s="13"/>
      <c r="ES113" s="13"/>
      <c r="ET113" s="13"/>
      <c r="EU113" s="13"/>
      <c r="EV113" s="13"/>
      <c r="EW113" s="13"/>
      <c r="EX113" s="13"/>
      <c r="EY113" s="13"/>
      <c r="EZ113" s="13"/>
      <c r="FA113" s="13"/>
      <c r="FB113" s="13"/>
      <c r="FC113" s="13"/>
      <c r="FD113" s="13"/>
      <c r="FE113" s="13"/>
      <c r="FF113" s="13"/>
      <c r="FG113" s="13"/>
      <c r="FH113" s="13"/>
      <c r="FI113" s="13"/>
      <c r="FJ113" s="13"/>
      <c r="FK113" s="13"/>
      <c r="FL113" s="13"/>
    </row>
    <row r="114" spans="1:169" s="37" customFormat="1" ht="13.5" customHeight="1" x14ac:dyDescent="0.2">
      <c r="A114" s="37">
        <v>17248</v>
      </c>
      <c r="B114" s="37" t="s">
        <v>127</v>
      </c>
      <c r="C114" s="37" t="s">
        <v>128</v>
      </c>
      <c r="D114" s="37" t="s">
        <v>9</v>
      </c>
      <c r="E114" s="55"/>
      <c r="F114" s="37">
        <v>77034</v>
      </c>
      <c r="G114" s="37" t="s">
        <v>7</v>
      </c>
      <c r="H114" s="37">
        <v>6</v>
      </c>
      <c r="I114" s="37" t="s">
        <v>8</v>
      </c>
      <c r="J114" s="55"/>
      <c r="K114" s="55"/>
      <c r="L114" s="55"/>
      <c r="M114" s="37" t="s">
        <v>176</v>
      </c>
      <c r="N114" s="37">
        <v>120</v>
      </c>
      <c r="O114" s="37">
        <v>0</v>
      </c>
      <c r="P114" s="37">
        <v>120</v>
      </c>
      <c r="Q114" s="37" t="s">
        <v>6</v>
      </c>
      <c r="R114" s="68">
        <v>1443000</v>
      </c>
      <c r="S114" s="55"/>
      <c r="T114" s="37" t="s">
        <v>273</v>
      </c>
      <c r="U114" s="55">
        <v>155</v>
      </c>
      <c r="V114" s="104" t="s">
        <v>367</v>
      </c>
      <c r="W114" s="117" t="s">
        <v>367</v>
      </c>
      <c r="X114" s="117" t="s">
        <v>384</v>
      </c>
      <c r="Y114" s="54" t="s">
        <v>537</v>
      </c>
      <c r="Z114" s="37">
        <v>48201321100</v>
      </c>
      <c r="AA114" s="37" t="s">
        <v>332</v>
      </c>
      <c r="AB114" s="37">
        <v>7</v>
      </c>
      <c r="AC114" s="37">
        <v>3</v>
      </c>
      <c r="AD114" s="37">
        <v>76</v>
      </c>
      <c r="AE114" s="37">
        <v>14.1</v>
      </c>
      <c r="AF114" s="63"/>
      <c r="AG114" s="13"/>
      <c r="AH114" s="13"/>
      <c r="AI114" s="13"/>
      <c r="AJ114" s="13"/>
      <c r="AK114" s="13"/>
      <c r="AL114" s="13"/>
      <c r="AM114" s="13"/>
      <c r="AN114" s="13"/>
      <c r="AO114" s="13"/>
      <c r="AP114" s="13"/>
      <c r="AQ114" s="13"/>
      <c r="AR114" s="13"/>
      <c r="AS114" s="13"/>
      <c r="AT114" s="13"/>
      <c r="AU114" s="13"/>
      <c r="AV114" s="13"/>
      <c r="AW114" s="13"/>
      <c r="AX114" s="13"/>
      <c r="AY114" s="13"/>
      <c r="AZ114" s="13"/>
      <c r="BA114" s="13"/>
      <c r="BB114" s="13"/>
      <c r="BC114" s="13"/>
      <c r="BD114" s="13"/>
      <c r="BE114" s="13"/>
      <c r="BF114" s="13"/>
      <c r="BG114" s="13"/>
      <c r="BH114" s="13"/>
      <c r="BI114" s="13"/>
      <c r="BJ114" s="13"/>
      <c r="BK114" s="13"/>
      <c r="BL114" s="13"/>
      <c r="BM114" s="13"/>
      <c r="BN114" s="13"/>
      <c r="BO114" s="13"/>
      <c r="BP114" s="13"/>
      <c r="BQ114" s="13"/>
      <c r="BR114" s="13"/>
      <c r="BS114" s="13"/>
      <c r="BT114" s="13"/>
      <c r="BU114" s="13"/>
      <c r="BV114" s="13"/>
      <c r="BW114" s="13"/>
      <c r="BX114" s="13"/>
      <c r="BY114" s="13"/>
      <c r="BZ114" s="13"/>
      <c r="CA114" s="13"/>
      <c r="CB114" s="13"/>
      <c r="CC114" s="13"/>
      <c r="CD114" s="13"/>
      <c r="CE114" s="13"/>
      <c r="CF114" s="13"/>
      <c r="CG114" s="13"/>
      <c r="CH114" s="13"/>
      <c r="CI114" s="13"/>
      <c r="CJ114" s="13"/>
      <c r="CK114" s="13"/>
      <c r="CL114" s="13"/>
      <c r="CM114" s="13"/>
      <c r="CN114" s="13"/>
      <c r="CO114" s="13"/>
      <c r="CP114" s="13"/>
      <c r="CQ114" s="13"/>
      <c r="CR114" s="13"/>
      <c r="CS114" s="13"/>
      <c r="CT114" s="13"/>
      <c r="CU114" s="13"/>
      <c r="CV114" s="13"/>
      <c r="CW114" s="13"/>
      <c r="CX114" s="13"/>
      <c r="CY114" s="13"/>
      <c r="CZ114" s="13"/>
      <c r="DA114" s="13"/>
      <c r="DB114" s="13"/>
      <c r="DC114" s="13"/>
      <c r="DD114" s="13"/>
      <c r="DE114" s="13"/>
      <c r="DF114" s="13"/>
      <c r="DG114" s="13"/>
      <c r="DH114" s="13"/>
      <c r="DI114" s="13"/>
      <c r="DJ114" s="13"/>
      <c r="DK114" s="13"/>
      <c r="DL114" s="13"/>
      <c r="DM114" s="13"/>
      <c r="DN114" s="13"/>
      <c r="DO114" s="13"/>
      <c r="DP114" s="13"/>
      <c r="DQ114" s="13"/>
      <c r="DR114" s="13"/>
      <c r="DS114" s="13"/>
      <c r="DT114" s="13"/>
      <c r="DU114" s="13"/>
      <c r="DV114" s="13"/>
      <c r="DW114" s="13"/>
      <c r="DX114" s="13"/>
      <c r="DY114" s="13"/>
      <c r="DZ114" s="13"/>
      <c r="EA114" s="13"/>
      <c r="EB114" s="13"/>
      <c r="EC114" s="13"/>
      <c r="ED114" s="13"/>
      <c r="EE114" s="13"/>
      <c r="EF114" s="13"/>
      <c r="EG114" s="13"/>
      <c r="EH114" s="13"/>
      <c r="EI114" s="13"/>
      <c r="EJ114" s="13"/>
      <c r="EK114" s="13"/>
      <c r="EL114" s="13"/>
      <c r="EM114" s="13"/>
      <c r="EN114" s="13"/>
      <c r="EO114" s="13"/>
      <c r="EP114" s="13"/>
      <c r="EQ114" s="13"/>
      <c r="ER114" s="13"/>
      <c r="ES114" s="13"/>
      <c r="ET114" s="13"/>
      <c r="EU114" s="13"/>
      <c r="EV114" s="13"/>
      <c r="EW114" s="13"/>
      <c r="EX114" s="13"/>
      <c r="EY114" s="13"/>
      <c r="EZ114" s="13"/>
      <c r="FA114" s="13"/>
      <c r="FB114" s="13"/>
      <c r="FC114" s="13"/>
      <c r="FD114" s="13"/>
      <c r="FE114" s="13"/>
      <c r="FF114" s="13"/>
      <c r="FG114" s="13"/>
      <c r="FH114" s="13"/>
      <c r="FI114" s="13"/>
      <c r="FJ114" s="13"/>
      <c r="FK114" s="13"/>
      <c r="FL114" s="13"/>
    </row>
    <row r="115" spans="1:169" s="37" customFormat="1" ht="13.5" customHeight="1" x14ac:dyDescent="0.2">
      <c r="A115" s="37">
        <v>17097</v>
      </c>
      <c r="B115" s="37" t="s">
        <v>171</v>
      </c>
      <c r="C115" s="37" t="s">
        <v>315</v>
      </c>
      <c r="D115" s="37" t="s">
        <v>9</v>
      </c>
      <c r="E115" s="55" t="s">
        <v>174</v>
      </c>
      <c r="F115" s="37">
        <v>77084</v>
      </c>
      <c r="G115" s="37" t="s">
        <v>7</v>
      </c>
      <c r="H115" s="37">
        <v>6</v>
      </c>
      <c r="I115" s="37" t="s">
        <v>8</v>
      </c>
      <c r="J115" s="55"/>
      <c r="K115" s="55"/>
      <c r="L115" s="55" t="s">
        <v>174</v>
      </c>
      <c r="M115" s="37" t="s">
        <v>176</v>
      </c>
      <c r="N115" s="37">
        <v>110</v>
      </c>
      <c r="O115" s="37">
        <v>40</v>
      </c>
      <c r="P115" s="37">
        <v>150</v>
      </c>
      <c r="Q115" s="37" t="s">
        <v>6</v>
      </c>
      <c r="R115" s="68">
        <v>1500000</v>
      </c>
      <c r="S115" s="55"/>
      <c r="T115" s="37" t="s">
        <v>270</v>
      </c>
      <c r="U115" s="55">
        <v>154</v>
      </c>
      <c r="V115" s="96" t="s">
        <v>367</v>
      </c>
      <c r="W115" s="117" t="s">
        <v>381</v>
      </c>
      <c r="X115" s="117" t="s">
        <v>384</v>
      </c>
      <c r="Y115" s="54" t="s">
        <v>537</v>
      </c>
      <c r="Z115" s="37">
        <v>48201541700</v>
      </c>
      <c r="AA115" s="37" t="s">
        <v>332</v>
      </c>
      <c r="AB115" s="37">
        <v>7</v>
      </c>
      <c r="AC115" s="37">
        <v>5</v>
      </c>
      <c r="AD115" s="37">
        <v>82</v>
      </c>
      <c r="AE115" s="37">
        <v>12</v>
      </c>
      <c r="AF115" s="63"/>
      <c r="AG115" s="13"/>
      <c r="AH115" s="13"/>
      <c r="AI115" s="13"/>
      <c r="AJ115" s="13"/>
      <c r="AK115" s="13"/>
      <c r="AL115" s="13"/>
      <c r="AM115" s="13"/>
      <c r="AN115" s="13"/>
      <c r="AO115" s="13"/>
      <c r="AP115" s="13"/>
      <c r="AQ115" s="13"/>
      <c r="AR115" s="13"/>
      <c r="AS115" s="13"/>
      <c r="AT115" s="13"/>
      <c r="AU115" s="13"/>
      <c r="AV115" s="13"/>
      <c r="AW115" s="13"/>
      <c r="AX115" s="13"/>
      <c r="AY115" s="13"/>
      <c r="AZ115" s="13"/>
      <c r="BA115" s="13"/>
      <c r="BB115" s="13"/>
      <c r="BC115" s="13"/>
      <c r="BD115" s="13"/>
      <c r="BE115" s="13"/>
      <c r="BF115" s="13"/>
      <c r="BG115" s="13"/>
      <c r="BH115" s="13"/>
      <c r="BI115" s="13"/>
      <c r="BJ115" s="13"/>
      <c r="BK115" s="13"/>
      <c r="BL115" s="13"/>
      <c r="BM115" s="13"/>
      <c r="BN115" s="13"/>
      <c r="BO115" s="13"/>
      <c r="BP115" s="13"/>
      <c r="BQ115" s="13"/>
      <c r="BR115" s="13"/>
      <c r="BS115" s="13"/>
      <c r="BT115" s="13"/>
      <c r="BU115" s="13"/>
      <c r="BV115" s="13"/>
      <c r="BW115" s="13"/>
      <c r="BX115" s="13"/>
      <c r="BY115" s="13"/>
      <c r="BZ115" s="13"/>
      <c r="CA115" s="13"/>
      <c r="CB115" s="13"/>
      <c r="CC115" s="13"/>
      <c r="CD115" s="13"/>
      <c r="CE115" s="13"/>
      <c r="CF115" s="13"/>
      <c r="CG115" s="13"/>
      <c r="CH115" s="13"/>
      <c r="CI115" s="13"/>
      <c r="CJ115" s="13"/>
      <c r="CK115" s="13"/>
      <c r="CL115" s="13"/>
      <c r="CM115" s="13"/>
      <c r="CN115" s="13"/>
      <c r="CO115" s="13"/>
      <c r="CP115" s="13"/>
      <c r="CQ115" s="13"/>
      <c r="CR115" s="13"/>
      <c r="CS115" s="13"/>
      <c r="CT115" s="13"/>
      <c r="CU115" s="13"/>
      <c r="CV115" s="13"/>
      <c r="CW115" s="13"/>
      <c r="CX115" s="13"/>
      <c r="CY115" s="13"/>
      <c r="CZ115" s="13"/>
      <c r="DA115" s="13"/>
      <c r="DB115" s="13"/>
      <c r="DC115" s="13"/>
      <c r="DD115" s="13"/>
      <c r="DE115" s="13"/>
      <c r="DF115" s="13"/>
      <c r="DG115" s="13"/>
      <c r="DH115" s="13"/>
      <c r="DI115" s="13"/>
      <c r="DJ115" s="13"/>
      <c r="DK115" s="13"/>
      <c r="DL115" s="13"/>
      <c r="DM115" s="13"/>
      <c r="DN115" s="13"/>
      <c r="DO115" s="13"/>
      <c r="DP115" s="13"/>
      <c r="DQ115" s="13"/>
      <c r="DR115" s="13"/>
      <c r="DS115" s="13"/>
      <c r="DT115" s="13"/>
      <c r="DU115" s="13"/>
      <c r="DV115" s="13"/>
      <c r="DW115" s="13"/>
      <c r="DX115" s="13"/>
      <c r="DY115" s="13"/>
      <c r="DZ115" s="13"/>
      <c r="EA115" s="13"/>
      <c r="EB115" s="13"/>
      <c r="EC115" s="13"/>
      <c r="ED115" s="13"/>
      <c r="EE115" s="13"/>
      <c r="EF115" s="13"/>
      <c r="EG115" s="13"/>
      <c r="EH115" s="13"/>
      <c r="EI115" s="13"/>
      <c r="EJ115" s="13"/>
      <c r="EK115" s="13"/>
      <c r="EL115" s="13"/>
      <c r="EM115" s="13"/>
      <c r="EN115" s="13"/>
      <c r="EO115" s="13"/>
      <c r="EP115" s="13"/>
      <c r="EQ115" s="13"/>
      <c r="ER115" s="13"/>
      <c r="ES115" s="13"/>
      <c r="ET115" s="13"/>
      <c r="EU115" s="13"/>
      <c r="EV115" s="13"/>
      <c r="EW115" s="13"/>
      <c r="EX115" s="13"/>
      <c r="EY115" s="13"/>
      <c r="EZ115" s="13"/>
      <c r="FA115" s="13"/>
      <c r="FB115" s="13"/>
      <c r="FC115" s="13"/>
      <c r="FD115" s="13"/>
      <c r="FE115" s="13"/>
      <c r="FF115" s="13"/>
      <c r="FG115" s="13"/>
      <c r="FH115" s="13"/>
      <c r="FI115" s="13"/>
      <c r="FJ115" s="13"/>
      <c r="FK115" s="13"/>
      <c r="FL115" s="13"/>
    </row>
    <row r="116" spans="1:169" s="37" customFormat="1" ht="13.5" customHeight="1" x14ac:dyDescent="0.2">
      <c r="A116" s="37">
        <v>17737</v>
      </c>
      <c r="B116" s="37" t="s">
        <v>448</v>
      </c>
      <c r="C116" s="37" t="s">
        <v>449</v>
      </c>
      <c r="D116" s="37" t="s">
        <v>9</v>
      </c>
      <c r="E116" s="117" t="s">
        <v>174</v>
      </c>
      <c r="F116" s="37">
        <v>77083</v>
      </c>
      <c r="G116" s="37" t="s">
        <v>32</v>
      </c>
      <c r="H116" s="37">
        <v>6</v>
      </c>
      <c r="I116" s="37" t="s">
        <v>8</v>
      </c>
      <c r="J116" s="117"/>
      <c r="K116" s="117"/>
      <c r="L116" s="117" t="s">
        <v>174</v>
      </c>
      <c r="M116" s="37" t="s">
        <v>176</v>
      </c>
      <c r="N116" s="37">
        <v>90</v>
      </c>
      <c r="O116" s="37">
        <v>20</v>
      </c>
      <c r="P116" s="37">
        <v>110</v>
      </c>
      <c r="Q116" s="37" t="s">
        <v>6</v>
      </c>
      <c r="R116" s="68">
        <v>1244106</v>
      </c>
      <c r="S116" s="117"/>
      <c r="T116" s="37" t="s">
        <v>450</v>
      </c>
      <c r="U116" s="117">
        <v>152.5</v>
      </c>
      <c r="V116" s="117" t="s">
        <v>393</v>
      </c>
      <c r="W116" s="117" t="s">
        <v>393</v>
      </c>
      <c r="X116" s="117" t="s">
        <v>393</v>
      </c>
      <c r="Y116" s="117"/>
      <c r="Z116" s="37">
        <v>48157672601</v>
      </c>
      <c r="AA116" s="37" t="s">
        <v>332</v>
      </c>
      <c r="AB116" s="37">
        <v>7</v>
      </c>
      <c r="AC116" s="37">
        <v>2</v>
      </c>
      <c r="AD116" s="37">
        <v>76</v>
      </c>
      <c r="AE116" s="37">
        <v>16.5</v>
      </c>
      <c r="AF116" s="57"/>
      <c r="AG116" s="13"/>
      <c r="AH116" s="13"/>
      <c r="AI116" s="13"/>
      <c r="AJ116" s="13"/>
      <c r="AK116" s="13"/>
      <c r="AL116" s="13"/>
      <c r="AM116" s="13"/>
      <c r="AN116" s="13"/>
      <c r="AO116" s="13"/>
      <c r="AP116" s="13"/>
      <c r="AQ116" s="13"/>
      <c r="AR116" s="13"/>
      <c r="AS116" s="13"/>
      <c r="AT116" s="13"/>
      <c r="AU116" s="13"/>
      <c r="AV116" s="13"/>
      <c r="AW116" s="13"/>
      <c r="AX116" s="13"/>
      <c r="AY116" s="13"/>
      <c r="AZ116" s="13"/>
      <c r="BA116" s="13"/>
      <c r="BB116" s="13"/>
      <c r="BC116" s="13"/>
      <c r="BD116" s="13"/>
      <c r="BE116" s="13"/>
      <c r="BF116" s="13"/>
      <c r="BG116" s="13"/>
      <c r="BH116" s="13"/>
      <c r="BI116" s="13"/>
      <c r="BJ116" s="13"/>
      <c r="BK116" s="13"/>
      <c r="BL116" s="13"/>
      <c r="BM116" s="13"/>
      <c r="BN116" s="13"/>
      <c r="BO116" s="13"/>
      <c r="BP116" s="13"/>
      <c r="BQ116" s="13"/>
      <c r="BR116" s="13"/>
      <c r="BS116" s="13"/>
      <c r="BT116" s="13"/>
      <c r="BU116" s="13"/>
      <c r="BV116" s="13"/>
      <c r="BW116" s="13"/>
      <c r="BX116" s="13"/>
      <c r="BY116" s="13"/>
      <c r="BZ116" s="13"/>
      <c r="CA116" s="13"/>
      <c r="CB116" s="13"/>
      <c r="CC116" s="13"/>
      <c r="CD116" s="13"/>
      <c r="CE116" s="13"/>
      <c r="CF116" s="13"/>
      <c r="CG116" s="13"/>
      <c r="CH116" s="13"/>
      <c r="CI116" s="13"/>
      <c r="CJ116" s="13"/>
      <c r="CK116" s="13"/>
      <c r="CL116" s="13"/>
      <c r="CM116" s="13"/>
      <c r="CN116" s="13"/>
      <c r="CO116" s="13"/>
      <c r="CP116" s="13"/>
      <c r="CQ116" s="13"/>
      <c r="CR116" s="13"/>
      <c r="CS116" s="13"/>
      <c r="CT116" s="13"/>
      <c r="CU116" s="13"/>
      <c r="CV116" s="13"/>
      <c r="CW116" s="13"/>
      <c r="CX116" s="13"/>
      <c r="CY116" s="13"/>
      <c r="CZ116" s="13"/>
      <c r="DA116" s="13"/>
      <c r="DB116" s="13"/>
      <c r="DC116" s="13"/>
      <c r="DD116" s="13"/>
      <c r="DE116" s="13"/>
      <c r="DF116" s="13"/>
      <c r="DG116" s="13"/>
      <c r="DH116" s="13"/>
      <c r="DI116" s="13"/>
      <c r="DJ116" s="13"/>
      <c r="DK116" s="13"/>
      <c r="DL116" s="13"/>
      <c r="DM116" s="13"/>
      <c r="DN116" s="13"/>
      <c r="DO116" s="13"/>
      <c r="DP116" s="13"/>
      <c r="DQ116" s="13"/>
      <c r="DR116" s="13"/>
      <c r="DS116" s="13"/>
      <c r="DT116" s="13"/>
      <c r="DU116" s="13"/>
      <c r="DV116" s="13"/>
      <c r="DW116" s="13"/>
      <c r="DX116" s="13"/>
      <c r="DY116" s="13"/>
      <c r="DZ116" s="13"/>
      <c r="EA116" s="13"/>
      <c r="EB116" s="13"/>
      <c r="EC116" s="13"/>
      <c r="ED116" s="13"/>
      <c r="EE116" s="13"/>
      <c r="EF116" s="13"/>
      <c r="EG116" s="13"/>
      <c r="EH116" s="13"/>
      <c r="EI116" s="13"/>
      <c r="EJ116" s="13"/>
      <c r="EK116" s="13"/>
      <c r="EL116" s="13"/>
      <c r="EM116" s="13"/>
      <c r="EN116" s="13"/>
      <c r="EO116" s="13"/>
      <c r="EP116" s="13"/>
      <c r="EQ116" s="13"/>
      <c r="ER116" s="13"/>
      <c r="ES116" s="13"/>
      <c r="ET116" s="13"/>
      <c r="EU116" s="13"/>
      <c r="EV116" s="13"/>
      <c r="EW116" s="13"/>
      <c r="EX116" s="13"/>
      <c r="EY116" s="13"/>
      <c r="EZ116" s="13"/>
      <c r="FA116" s="13"/>
      <c r="FB116" s="13"/>
      <c r="FC116" s="13"/>
      <c r="FD116" s="13"/>
      <c r="FE116" s="13"/>
      <c r="FF116" s="13"/>
      <c r="FG116" s="13"/>
      <c r="FH116" s="13"/>
      <c r="FI116" s="13"/>
      <c r="FJ116" s="13"/>
      <c r="FK116" s="13"/>
      <c r="FL116" s="13"/>
      <c r="FM116" s="13"/>
    </row>
    <row r="117" spans="1:169" s="37" customFormat="1" ht="13.5" customHeight="1" x14ac:dyDescent="0.2">
      <c r="A117" s="37">
        <v>17700</v>
      </c>
      <c r="B117" s="37" t="s">
        <v>65</v>
      </c>
      <c r="C117" s="37" t="s">
        <v>276</v>
      </c>
      <c r="D117" s="37" t="s">
        <v>9</v>
      </c>
      <c r="E117" s="55" t="s">
        <v>174</v>
      </c>
      <c r="F117" s="37">
        <v>77498</v>
      </c>
      <c r="G117" s="37" t="s">
        <v>32</v>
      </c>
      <c r="H117" s="37">
        <v>6</v>
      </c>
      <c r="I117" s="37" t="s">
        <v>8</v>
      </c>
      <c r="J117" s="55"/>
      <c r="K117" s="55"/>
      <c r="L117" s="55"/>
      <c r="M117" s="37" t="s">
        <v>176</v>
      </c>
      <c r="N117" s="37">
        <v>98</v>
      </c>
      <c r="O117" s="37">
        <v>14</v>
      </c>
      <c r="P117" s="37">
        <v>112</v>
      </c>
      <c r="Q117" s="37" t="s">
        <v>10</v>
      </c>
      <c r="R117" s="68">
        <v>1500000</v>
      </c>
      <c r="S117" s="55"/>
      <c r="T117" s="37" t="s">
        <v>277</v>
      </c>
      <c r="U117" s="55">
        <v>152</v>
      </c>
      <c r="V117" s="97" t="s">
        <v>367</v>
      </c>
      <c r="W117" s="117" t="s">
        <v>367</v>
      </c>
      <c r="X117" s="117" t="s">
        <v>367</v>
      </c>
      <c r="Y117" s="54" t="s">
        <v>537</v>
      </c>
      <c r="Z117" s="37">
        <v>48157672701</v>
      </c>
      <c r="AA117" s="37" t="s">
        <v>332</v>
      </c>
      <c r="AB117" s="37">
        <v>7</v>
      </c>
      <c r="AC117" s="37">
        <v>4</v>
      </c>
      <c r="AD117" s="37">
        <v>86</v>
      </c>
      <c r="AE117" s="37">
        <v>15.6</v>
      </c>
      <c r="AF117" s="63"/>
      <c r="AG117" s="13"/>
      <c r="AH117" s="13"/>
      <c r="AI117" s="13"/>
      <c r="AJ117" s="13"/>
      <c r="AK117" s="13"/>
      <c r="AL117" s="13"/>
      <c r="AM117" s="13"/>
      <c r="AN117" s="13"/>
      <c r="AO117" s="13"/>
      <c r="AP117" s="13"/>
      <c r="AQ117" s="13"/>
      <c r="AR117" s="13"/>
      <c r="AS117" s="13"/>
      <c r="AT117" s="13"/>
      <c r="AU117" s="13"/>
      <c r="AV117" s="13"/>
      <c r="AW117" s="13"/>
      <c r="AX117" s="13"/>
      <c r="AY117" s="13"/>
      <c r="AZ117" s="13"/>
      <c r="BA117" s="13"/>
      <c r="BB117" s="13"/>
      <c r="BC117" s="13"/>
      <c r="BD117" s="13"/>
      <c r="BE117" s="13"/>
      <c r="BF117" s="13"/>
      <c r="BG117" s="13"/>
      <c r="BH117" s="13"/>
      <c r="BI117" s="13"/>
      <c r="BJ117" s="13"/>
      <c r="BK117" s="13"/>
      <c r="BL117" s="13"/>
      <c r="BM117" s="13"/>
      <c r="BN117" s="13"/>
      <c r="BO117" s="13"/>
      <c r="BP117" s="13"/>
      <c r="BQ117" s="13"/>
      <c r="BR117" s="13"/>
      <c r="BS117" s="13"/>
      <c r="BT117" s="13"/>
      <c r="BU117" s="13"/>
      <c r="BV117" s="13"/>
      <c r="BW117" s="13"/>
      <c r="BX117" s="13"/>
      <c r="BY117" s="13"/>
      <c r="BZ117" s="13"/>
      <c r="CA117" s="13"/>
      <c r="CB117" s="13"/>
      <c r="CC117" s="13"/>
      <c r="CD117" s="13"/>
      <c r="CE117" s="13"/>
      <c r="CF117" s="13"/>
      <c r="CG117" s="13"/>
      <c r="CH117" s="13"/>
      <c r="CI117" s="13"/>
      <c r="CJ117" s="13"/>
      <c r="CK117" s="13"/>
      <c r="CL117" s="13"/>
      <c r="CM117" s="13"/>
      <c r="CN117" s="13"/>
      <c r="CO117" s="13"/>
      <c r="CP117" s="13"/>
      <c r="CQ117" s="13"/>
      <c r="CR117" s="13"/>
      <c r="CS117" s="13"/>
      <c r="CT117" s="13"/>
      <c r="CU117" s="13"/>
      <c r="CV117" s="13"/>
      <c r="CW117" s="13"/>
      <c r="CX117" s="13"/>
      <c r="CY117" s="13"/>
      <c r="CZ117" s="13"/>
      <c r="DA117" s="13"/>
      <c r="DB117" s="13"/>
      <c r="DC117" s="13"/>
      <c r="DD117" s="13"/>
      <c r="DE117" s="13"/>
      <c r="DF117" s="13"/>
      <c r="DG117" s="13"/>
      <c r="DH117" s="13"/>
      <c r="DI117" s="13"/>
      <c r="DJ117" s="13"/>
      <c r="DK117" s="13"/>
      <c r="DL117" s="13"/>
      <c r="DM117" s="13"/>
      <c r="DN117" s="13"/>
      <c r="DO117" s="13"/>
      <c r="DP117" s="13"/>
      <c r="DQ117" s="13"/>
      <c r="DR117" s="13"/>
      <c r="DS117" s="13"/>
      <c r="DT117" s="13"/>
      <c r="DU117" s="13"/>
      <c r="DV117" s="13"/>
      <c r="DW117" s="13"/>
      <c r="DX117" s="13"/>
      <c r="DY117" s="13"/>
      <c r="DZ117" s="13"/>
      <c r="EA117" s="13"/>
      <c r="EB117" s="13"/>
      <c r="EC117" s="13"/>
      <c r="ED117" s="13"/>
      <c r="EE117" s="13"/>
      <c r="EF117" s="13"/>
      <c r="EG117" s="13"/>
      <c r="EH117" s="13"/>
      <c r="EI117" s="13"/>
      <c r="EJ117" s="13"/>
      <c r="EK117" s="13"/>
      <c r="EL117" s="13"/>
      <c r="EM117" s="13"/>
      <c r="EN117" s="13"/>
      <c r="EO117" s="13"/>
      <c r="EP117" s="13"/>
      <c r="EQ117" s="13"/>
      <c r="ER117" s="13"/>
      <c r="ES117" s="13"/>
      <c r="ET117" s="13"/>
      <c r="EU117" s="13"/>
      <c r="EV117" s="13"/>
      <c r="EW117" s="13"/>
      <c r="EX117" s="13"/>
      <c r="EY117" s="13"/>
      <c r="EZ117" s="13"/>
      <c r="FA117" s="13"/>
      <c r="FB117" s="13"/>
      <c r="FC117" s="13"/>
      <c r="FD117" s="13"/>
      <c r="FE117" s="13"/>
      <c r="FF117" s="13"/>
      <c r="FG117" s="13"/>
      <c r="FH117" s="13"/>
      <c r="FI117" s="13"/>
      <c r="FJ117" s="13"/>
      <c r="FK117" s="13"/>
      <c r="FL117" s="13"/>
    </row>
    <row r="118" spans="1:169" s="37" customFormat="1" ht="13.5" customHeight="1" x14ac:dyDescent="0.2">
      <c r="A118" s="37">
        <v>17065</v>
      </c>
      <c r="B118" s="37" t="s">
        <v>451</v>
      </c>
      <c r="C118" s="37" t="s">
        <v>452</v>
      </c>
      <c r="D118" s="37" t="s">
        <v>453</v>
      </c>
      <c r="E118" s="117"/>
      <c r="F118" s="37">
        <v>77471</v>
      </c>
      <c r="G118" s="37" t="s">
        <v>32</v>
      </c>
      <c r="H118" s="37">
        <v>6</v>
      </c>
      <c r="I118" s="37" t="s">
        <v>8</v>
      </c>
      <c r="J118" s="117"/>
      <c r="K118" s="117"/>
      <c r="L118" s="117"/>
      <c r="M118" s="37" t="s">
        <v>176</v>
      </c>
      <c r="N118" s="37">
        <v>108</v>
      </c>
      <c r="O118" s="37">
        <v>18</v>
      </c>
      <c r="P118" s="37">
        <v>126</v>
      </c>
      <c r="Q118" s="37" t="s">
        <v>6</v>
      </c>
      <c r="R118" s="68">
        <v>1437714</v>
      </c>
      <c r="S118" s="117"/>
      <c r="T118" s="37" t="s">
        <v>454</v>
      </c>
      <c r="U118" s="117">
        <v>151</v>
      </c>
      <c r="V118" s="117" t="s">
        <v>393</v>
      </c>
      <c r="W118" s="117" t="s">
        <v>393</v>
      </c>
      <c r="X118" s="117" t="s">
        <v>393</v>
      </c>
      <c r="Y118" s="117"/>
      <c r="Z118" s="37">
        <v>48157675100</v>
      </c>
      <c r="AA118" s="37" t="s">
        <v>332</v>
      </c>
      <c r="AB118" s="37">
        <v>7</v>
      </c>
      <c r="AC118" s="37">
        <v>3</v>
      </c>
      <c r="AD118" s="37">
        <v>73</v>
      </c>
      <c r="AE118" s="37">
        <v>18.5</v>
      </c>
      <c r="AF118" s="63"/>
      <c r="AG118" s="13"/>
      <c r="AH118" s="13"/>
      <c r="AI118" s="13"/>
      <c r="AJ118" s="13"/>
      <c r="AK118" s="13"/>
      <c r="AL118" s="13"/>
      <c r="AM118" s="13"/>
      <c r="AN118" s="13"/>
      <c r="AO118" s="13"/>
      <c r="AP118" s="13"/>
      <c r="AQ118" s="13"/>
      <c r="AR118" s="13"/>
      <c r="AS118" s="13"/>
      <c r="AT118" s="13"/>
      <c r="AU118" s="13"/>
      <c r="AV118" s="13"/>
      <c r="AW118" s="13"/>
      <c r="AX118" s="13"/>
      <c r="AY118" s="13"/>
      <c r="AZ118" s="13"/>
      <c r="BA118" s="13"/>
      <c r="BB118" s="13"/>
      <c r="BC118" s="13"/>
      <c r="BD118" s="13"/>
      <c r="BE118" s="13"/>
      <c r="BF118" s="13"/>
      <c r="BG118" s="13"/>
      <c r="BH118" s="13"/>
      <c r="BI118" s="13"/>
      <c r="BJ118" s="13"/>
      <c r="BK118" s="13"/>
      <c r="BL118" s="13"/>
      <c r="BM118" s="13"/>
      <c r="BN118" s="13"/>
      <c r="BO118" s="13"/>
      <c r="BP118" s="13"/>
      <c r="BQ118" s="13"/>
      <c r="BR118" s="13"/>
      <c r="BS118" s="13"/>
      <c r="BT118" s="13"/>
      <c r="BU118" s="13"/>
      <c r="BV118" s="13"/>
      <c r="BW118" s="13"/>
      <c r="BX118" s="13"/>
      <c r="BY118" s="13"/>
      <c r="BZ118" s="13"/>
      <c r="CA118" s="13"/>
      <c r="CB118" s="13"/>
      <c r="CC118" s="13"/>
      <c r="CD118" s="13"/>
      <c r="CE118" s="13"/>
      <c r="CF118" s="13"/>
      <c r="CG118" s="13"/>
      <c r="CH118" s="13"/>
      <c r="CI118" s="13"/>
      <c r="CJ118" s="13"/>
      <c r="CK118" s="13"/>
      <c r="CL118" s="13"/>
      <c r="CM118" s="13"/>
      <c r="CN118" s="13"/>
      <c r="CO118" s="13"/>
      <c r="CP118" s="13"/>
      <c r="CQ118" s="13"/>
      <c r="CR118" s="13"/>
      <c r="CS118" s="13"/>
      <c r="CT118" s="13"/>
      <c r="CU118" s="13"/>
      <c r="CV118" s="13"/>
      <c r="CW118" s="13"/>
      <c r="CX118" s="13"/>
      <c r="CY118" s="13"/>
      <c r="CZ118" s="13"/>
      <c r="DA118" s="13"/>
      <c r="DB118" s="13"/>
      <c r="DC118" s="13"/>
      <c r="DD118" s="13"/>
      <c r="DE118" s="13"/>
      <c r="DF118" s="13"/>
      <c r="DG118" s="13"/>
      <c r="DH118" s="13"/>
      <c r="DI118" s="13"/>
      <c r="DJ118" s="13"/>
      <c r="DK118" s="13"/>
      <c r="DL118" s="13"/>
      <c r="DM118" s="13"/>
      <c r="DN118" s="13"/>
      <c r="DO118" s="13"/>
      <c r="DP118" s="13"/>
      <c r="DQ118" s="13"/>
      <c r="DR118" s="13"/>
      <c r="DS118" s="13"/>
      <c r="DT118" s="13"/>
      <c r="DU118" s="13"/>
      <c r="DV118" s="13"/>
      <c r="DW118" s="13"/>
      <c r="DX118" s="13"/>
      <c r="DY118" s="13"/>
      <c r="DZ118" s="13"/>
      <c r="EA118" s="13"/>
      <c r="EB118" s="13"/>
      <c r="EC118" s="13"/>
      <c r="ED118" s="13"/>
      <c r="EE118" s="13"/>
      <c r="EF118" s="13"/>
      <c r="EG118" s="13"/>
      <c r="EH118" s="13"/>
      <c r="EI118" s="13"/>
      <c r="EJ118" s="13"/>
      <c r="EK118" s="13"/>
      <c r="EL118" s="13"/>
      <c r="EM118" s="13"/>
      <c r="EN118" s="13"/>
      <c r="EO118" s="13"/>
      <c r="EP118" s="13"/>
      <c r="EQ118" s="13"/>
      <c r="ER118" s="13"/>
      <c r="ES118" s="13"/>
      <c r="ET118" s="13"/>
      <c r="EU118" s="13"/>
      <c r="EV118" s="13"/>
      <c r="EW118" s="13"/>
      <c r="EX118" s="13"/>
      <c r="EY118" s="13"/>
      <c r="EZ118" s="13"/>
      <c r="FA118" s="13"/>
      <c r="FB118" s="13"/>
      <c r="FC118" s="13"/>
      <c r="FD118" s="13"/>
      <c r="FE118" s="13"/>
      <c r="FF118" s="13"/>
      <c r="FG118" s="13"/>
      <c r="FH118" s="13"/>
      <c r="FI118" s="13"/>
      <c r="FJ118" s="13"/>
      <c r="FK118" s="13"/>
      <c r="FL118" s="13"/>
      <c r="FM118" s="13"/>
    </row>
    <row r="119" spans="1:169" s="37" customFormat="1" ht="13.5" customHeight="1" x14ac:dyDescent="0.2">
      <c r="A119" s="37">
        <v>17380</v>
      </c>
      <c r="B119" s="37" t="s">
        <v>455</v>
      </c>
      <c r="C119" s="37" t="s">
        <v>456</v>
      </c>
      <c r="D119" s="37" t="s">
        <v>457</v>
      </c>
      <c r="E119" s="117"/>
      <c r="F119" s="37">
        <v>77510</v>
      </c>
      <c r="G119" s="37" t="s">
        <v>458</v>
      </c>
      <c r="H119" s="37">
        <v>6</v>
      </c>
      <c r="I119" s="37" t="s">
        <v>8</v>
      </c>
      <c r="J119" s="117"/>
      <c r="K119" s="117"/>
      <c r="L119" s="117"/>
      <c r="M119" s="37" t="s">
        <v>176</v>
      </c>
      <c r="N119" s="37">
        <v>90</v>
      </c>
      <c r="O119" s="37">
        <v>10</v>
      </c>
      <c r="P119" s="37">
        <v>100</v>
      </c>
      <c r="Q119" s="37" t="s">
        <v>6</v>
      </c>
      <c r="R119" s="68">
        <v>1124333</v>
      </c>
      <c r="S119" s="117"/>
      <c r="T119" s="37" t="s">
        <v>459</v>
      </c>
      <c r="U119" s="117">
        <v>148</v>
      </c>
      <c r="V119" s="117" t="s">
        <v>393</v>
      </c>
      <c r="W119" s="117" t="s">
        <v>393</v>
      </c>
      <c r="X119" s="117" t="s">
        <v>393</v>
      </c>
      <c r="Y119" s="117"/>
      <c r="Z119" s="37">
        <v>48167723300</v>
      </c>
      <c r="AA119" s="37" t="s">
        <v>332</v>
      </c>
      <c r="AB119" s="37">
        <v>7</v>
      </c>
      <c r="AC119" s="37">
        <v>0</v>
      </c>
      <c r="AD119" s="37">
        <v>71</v>
      </c>
      <c r="AE119" s="37">
        <v>6</v>
      </c>
      <c r="AF119" s="63"/>
      <c r="AG119" s="13"/>
      <c r="AH119" s="13"/>
      <c r="AI119" s="13"/>
      <c r="AJ119" s="13"/>
      <c r="AK119" s="13"/>
      <c r="AL119" s="13"/>
      <c r="AM119" s="13"/>
      <c r="AN119" s="13"/>
      <c r="AO119" s="13"/>
      <c r="AP119" s="13"/>
      <c r="AQ119" s="13"/>
      <c r="AR119" s="13"/>
      <c r="AS119" s="13"/>
      <c r="AT119" s="13"/>
      <c r="AU119" s="13"/>
      <c r="AV119" s="13"/>
      <c r="AW119" s="13"/>
      <c r="AX119" s="13"/>
      <c r="AY119" s="13"/>
      <c r="AZ119" s="13"/>
      <c r="BA119" s="13"/>
      <c r="BB119" s="13"/>
      <c r="BC119" s="13"/>
      <c r="BD119" s="13"/>
      <c r="BE119" s="13"/>
      <c r="BF119" s="13"/>
      <c r="BG119" s="13"/>
      <c r="BH119" s="13"/>
      <c r="BI119" s="13"/>
      <c r="BJ119" s="13"/>
      <c r="BK119" s="13"/>
      <c r="BL119" s="13"/>
      <c r="BM119" s="13"/>
      <c r="BN119" s="13"/>
      <c r="BO119" s="13"/>
      <c r="BP119" s="13"/>
      <c r="BQ119" s="13"/>
      <c r="BR119" s="13"/>
      <c r="BS119" s="13"/>
      <c r="BT119" s="13"/>
      <c r="BU119" s="13"/>
      <c r="BV119" s="13"/>
      <c r="BW119" s="13"/>
      <c r="BX119" s="13"/>
      <c r="BY119" s="13"/>
      <c r="BZ119" s="13"/>
      <c r="CA119" s="13"/>
      <c r="CB119" s="13"/>
      <c r="CC119" s="13"/>
      <c r="CD119" s="13"/>
      <c r="CE119" s="13"/>
      <c r="CF119" s="13"/>
      <c r="CG119" s="13"/>
      <c r="CH119" s="13"/>
      <c r="CI119" s="13"/>
      <c r="CJ119" s="13"/>
      <c r="CK119" s="13"/>
      <c r="CL119" s="13"/>
      <c r="CM119" s="13"/>
      <c r="CN119" s="13"/>
      <c r="CO119" s="13"/>
      <c r="CP119" s="13"/>
      <c r="CQ119" s="13"/>
      <c r="CR119" s="13"/>
      <c r="CS119" s="13"/>
      <c r="CT119" s="13"/>
      <c r="CU119" s="13"/>
      <c r="CV119" s="13"/>
      <c r="CW119" s="13"/>
      <c r="CX119" s="13"/>
      <c r="CY119" s="13"/>
      <c r="CZ119" s="13"/>
      <c r="DA119" s="13"/>
      <c r="DB119" s="13"/>
      <c r="DC119" s="13"/>
      <c r="DD119" s="13"/>
      <c r="DE119" s="13"/>
      <c r="DF119" s="13"/>
      <c r="DG119" s="13"/>
      <c r="DH119" s="13"/>
      <c r="DI119" s="13"/>
      <c r="DJ119" s="13"/>
      <c r="DK119" s="13"/>
      <c r="DL119" s="13"/>
      <c r="DM119" s="13"/>
      <c r="DN119" s="13"/>
      <c r="DO119" s="13"/>
      <c r="DP119" s="13"/>
      <c r="DQ119" s="13"/>
      <c r="DR119" s="13"/>
      <c r="DS119" s="13"/>
      <c r="DT119" s="13"/>
      <c r="DU119" s="13"/>
      <c r="DV119" s="13"/>
      <c r="DW119" s="13"/>
      <c r="DX119" s="13"/>
      <c r="DY119" s="13"/>
      <c r="DZ119" s="13"/>
      <c r="EA119" s="13"/>
      <c r="EB119" s="13"/>
      <c r="EC119" s="13"/>
      <c r="ED119" s="13"/>
      <c r="EE119" s="13"/>
      <c r="EF119" s="13"/>
      <c r="EG119" s="13"/>
      <c r="EH119" s="13"/>
      <c r="EI119" s="13"/>
      <c r="EJ119" s="13"/>
      <c r="EK119" s="13"/>
      <c r="EL119" s="13"/>
      <c r="EM119" s="13"/>
      <c r="EN119" s="13"/>
      <c r="EO119" s="13"/>
      <c r="EP119" s="13"/>
      <c r="EQ119" s="13"/>
      <c r="ER119" s="13"/>
      <c r="ES119" s="13"/>
      <c r="ET119" s="13"/>
      <c r="EU119" s="13"/>
      <c r="EV119" s="13"/>
      <c r="EW119" s="13"/>
      <c r="EX119" s="13"/>
      <c r="EY119" s="13"/>
      <c r="EZ119" s="13"/>
      <c r="FA119" s="13"/>
      <c r="FB119" s="13"/>
      <c r="FC119" s="13"/>
      <c r="FD119" s="13"/>
      <c r="FE119" s="13"/>
      <c r="FF119" s="13"/>
      <c r="FG119" s="13"/>
      <c r="FH119" s="13"/>
      <c r="FI119" s="13"/>
      <c r="FJ119" s="13"/>
      <c r="FK119" s="13"/>
      <c r="FL119" s="13"/>
      <c r="FM119" s="13"/>
    </row>
    <row r="120" spans="1:169" s="37" customFormat="1" ht="13.5" customHeight="1" x14ac:dyDescent="0.2">
      <c r="A120" s="37">
        <v>17186</v>
      </c>
      <c r="B120" s="37" t="s">
        <v>139</v>
      </c>
      <c r="C120" s="37" t="s">
        <v>175</v>
      </c>
      <c r="D120" s="37" t="s">
        <v>9</v>
      </c>
      <c r="E120" s="55"/>
      <c r="F120" s="37">
        <v>77014</v>
      </c>
      <c r="G120" s="37" t="s">
        <v>7</v>
      </c>
      <c r="H120" s="37">
        <v>6</v>
      </c>
      <c r="I120" s="37" t="s">
        <v>8</v>
      </c>
      <c r="J120" s="55"/>
      <c r="K120" s="55"/>
      <c r="L120" s="55"/>
      <c r="M120" s="37" t="s">
        <v>176</v>
      </c>
      <c r="N120" s="37">
        <v>102</v>
      </c>
      <c r="O120" s="37">
        <v>33</v>
      </c>
      <c r="P120" s="37">
        <v>135</v>
      </c>
      <c r="Q120" s="37" t="s">
        <v>10</v>
      </c>
      <c r="R120" s="68">
        <v>1500000</v>
      </c>
      <c r="S120" s="55"/>
      <c r="T120" s="37" t="s">
        <v>271</v>
      </c>
      <c r="U120" s="55">
        <v>144</v>
      </c>
      <c r="V120" s="101" t="s">
        <v>367</v>
      </c>
      <c r="W120" s="117" t="s">
        <v>367</v>
      </c>
      <c r="X120" s="117" t="s">
        <v>384</v>
      </c>
      <c r="Y120" s="54" t="s">
        <v>537</v>
      </c>
      <c r="Z120" s="37">
        <v>48201550402</v>
      </c>
      <c r="AA120" s="37" t="s">
        <v>332</v>
      </c>
      <c r="AB120" s="37">
        <v>7</v>
      </c>
      <c r="AC120" s="37">
        <v>3</v>
      </c>
      <c r="AD120" s="37">
        <v>57</v>
      </c>
      <c r="AE120" s="37">
        <v>16.899999999999999</v>
      </c>
      <c r="AG120" s="13"/>
      <c r="AH120" s="13"/>
      <c r="AI120" s="13"/>
      <c r="AJ120" s="13"/>
      <c r="AK120" s="13"/>
      <c r="AL120" s="13"/>
      <c r="AM120" s="13"/>
      <c r="AN120" s="13"/>
      <c r="AO120" s="13"/>
      <c r="AP120" s="13"/>
      <c r="AQ120" s="13"/>
      <c r="AR120" s="13"/>
      <c r="AS120" s="13"/>
      <c r="AT120" s="13"/>
      <c r="AU120" s="13"/>
      <c r="AV120" s="13"/>
      <c r="AW120" s="13"/>
      <c r="AX120" s="13"/>
      <c r="AY120" s="13"/>
      <c r="AZ120" s="13"/>
      <c r="BA120" s="13"/>
      <c r="BB120" s="13"/>
      <c r="BC120" s="13"/>
      <c r="BD120" s="13"/>
      <c r="BE120" s="13"/>
      <c r="BF120" s="13"/>
      <c r="BG120" s="13"/>
      <c r="BH120" s="13"/>
      <c r="BI120" s="13"/>
      <c r="BJ120" s="13"/>
      <c r="BK120" s="13"/>
      <c r="BL120" s="13"/>
      <c r="BM120" s="13"/>
      <c r="BN120" s="13"/>
      <c r="BO120" s="13"/>
      <c r="BP120" s="13"/>
      <c r="BQ120" s="13"/>
      <c r="BR120" s="13"/>
      <c r="BS120" s="13"/>
      <c r="BT120" s="13"/>
      <c r="BU120" s="13"/>
      <c r="BV120" s="13"/>
      <c r="BW120" s="13"/>
      <c r="BX120" s="13"/>
      <c r="BY120" s="13"/>
      <c r="BZ120" s="13"/>
      <c r="CA120" s="13"/>
      <c r="CB120" s="13"/>
      <c r="CC120" s="13"/>
      <c r="CD120" s="13"/>
      <c r="CE120" s="13"/>
      <c r="CF120" s="13"/>
      <c r="CG120" s="13"/>
      <c r="CH120" s="13"/>
      <c r="CI120" s="13"/>
      <c r="CJ120" s="13"/>
      <c r="CK120" s="13"/>
      <c r="CL120" s="13"/>
      <c r="CM120" s="13"/>
      <c r="CN120" s="13"/>
      <c r="CO120" s="13"/>
      <c r="CP120" s="13"/>
      <c r="CQ120" s="13"/>
      <c r="CR120" s="13"/>
      <c r="CS120" s="13"/>
      <c r="CT120" s="13"/>
      <c r="CU120" s="13"/>
      <c r="CV120" s="13"/>
      <c r="CW120" s="13"/>
      <c r="CX120" s="13"/>
      <c r="CY120" s="13"/>
      <c r="CZ120" s="13"/>
      <c r="DA120" s="13"/>
      <c r="DB120" s="13"/>
      <c r="DC120" s="13"/>
      <c r="DD120" s="13"/>
      <c r="DE120" s="13"/>
      <c r="DF120" s="13"/>
      <c r="DG120" s="13"/>
      <c r="DH120" s="13"/>
      <c r="DI120" s="13"/>
      <c r="DJ120" s="13"/>
      <c r="DK120" s="13"/>
      <c r="DL120" s="13"/>
      <c r="DM120" s="13"/>
      <c r="DN120" s="13"/>
      <c r="DO120" s="13"/>
      <c r="DP120" s="13"/>
      <c r="DQ120" s="13"/>
      <c r="DR120" s="13"/>
      <c r="DS120" s="13"/>
      <c r="DT120" s="13"/>
      <c r="DU120" s="13"/>
      <c r="DV120" s="13"/>
      <c r="DW120" s="13"/>
      <c r="DX120" s="13"/>
      <c r="DY120" s="13"/>
      <c r="DZ120" s="13"/>
      <c r="EA120" s="13"/>
      <c r="EB120" s="13"/>
      <c r="EC120" s="13"/>
      <c r="ED120" s="13"/>
      <c r="EE120" s="13"/>
      <c r="EF120" s="13"/>
      <c r="EG120" s="13"/>
      <c r="EH120" s="13"/>
      <c r="EI120" s="13"/>
      <c r="EJ120" s="13"/>
      <c r="EK120" s="13"/>
      <c r="EL120" s="13"/>
      <c r="EM120" s="13"/>
      <c r="EN120" s="13"/>
      <c r="EO120" s="13"/>
      <c r="EP120" s="13"/>
      <c r="EQ120" s="13"/>
      <c r="ER120" s="13"/>
      <c r="ES120" s="13"/>
      <c r="ET120" s="13"/>
      <c r="EU120" s="13"/>
      <c r="EV120" s="13"/>
      <c r="EW120" s="13"/>
      <c r="EX120" s="13"/>
      <c r="EY120" s="13"/>
      <c r="EZ120" s="13"/>
      <c r="FA120" s="13"/>
      <c r="FB120" s="13"/>
      <c r="FC120" s="13"/>
      <c r="FD120" s="13"/>
      <c r="FE120" s="13"/>
      <c r="FF120" s="13"/>
      <c r="FG120" s="13"/>
      <c r="FH120" s="13"/>
      <c r="FI120" s="13"/>
      <c r="FJ120" s="13"/>
      <c r="FK120" s="13"/>
      <c r="FL120" s="13"/>
    </row>
    <row r="121" spans="1:169" s="37" customFormat="1" ht="13.5" customHeight="1" x14ac:dyDescent="0.2">
      <c r="A121" s="37">
        <v>17176</v>
      </c>
      <c r="B121" s="37" t="s">
        <v>460</v>
      </c>
      <c r="C121" s="37" t="s">
        <v>461</v>
      </c>
      <c r="D121" s="37" t="s">
        <v>9</v>
      </c>
      <c r="E121" s="117"/>
      <c r="F121" s="37">
        <v>77075</v>
      </c>
      <c r="G121" s="37" t="s">
        <v>7</v>
      </c>
      <c r="H121" s="37">
        <v>6</v>
      </c>
      <c r="I121" s="37" t="s">
        <v>8</v>
      </c>
      <c r="J121" s="117"/>
      <c r="K121" s="117"/>
      <c r="L121" s="117"/>
      <c r="M121" s="37" t="s">
        <v>176</v>
      </c>
      <c r="N121" s="37">
        <v>90</v>
      </c>
      <c r="O121" s="37">
        <v>22</v>
      </c>
      <c r="P121" s="37">
        <v>112</v>
      </c>
      <c r="Q121" s="37" t="s">
        <v>6</v>
      </c>
      <c r="R121" s="68">
        <v>1462778</v>
      </c>
      <c r="S121" s="117"/>
      <c r="T121" s="37" t="s">
        <v>462</v>
      </c>
      <c r="U121" s="117">
        <v>129</v>
      </c>
      <c r="V121" s="117" t="s">
        <v>393</v>
      </c>
      <c r="W121" s="117" t="s">
        <v>393</v>
      </c>
      <c r="X121" s="117" t="s">
        <v>393</v>
      </c>
      <c r="Y121" s="117"/>
      <c r="Z121" s="37">
        <v>48201333901</v>
      </c>
      <c r="AA121" s="37" t="s">
        <v>332</v>
      </c>
      <c r="AB121" s="37">
        <v>7</v>
      </c>
      <c r="AC121" s="37">
        <v>3</v>
      </c>
      <c r="AD121" s="37">
        <v>75</v>
      </c>
      <c r="AE121" s="37">
        <v>6.4</v>
      </c>
      <c r="AF121" s="63"/>
      <c r="AG121" s="13"/>
      <c r="AH121" s="13"/>
      <c r="AI121" s="13"/>
      <c r="AJ121" s="13"/>
      <c r="AK121" s="13"/>
      <c r="AL121" s="13"/>
      <c r="AM121" s="13"/>
      <c r="AN121" s="13"/>
      <c r="AO121" s="13"/>
      <c r="AP121" s="13"/>
      <c r="AQ121" s="13"/>
      <c r="AR121" s="13"/>
      <c r="AS121" s="13"/>
      <c r="AT121" s="13"/>
      <c r="AU121" s="13"/>
      <c r="AV121" s="13"/>
      <c r="AW121" s="13"/>
      <c r="AX121" s="13"/>
      <c r="AY121" s="13"/>
      <c r="AZ121" s="13"/>
      <c r="BA121" s="13"/>
      <c r="BB121" s="13"/>
      <c r="BC121" s="13"/>
      <c r="BD121" s="13"/>
      <c r="BE121" s="13"/>
      <c r="BF121" s="13"/>
      <c r="BG121" s="13"/>
      <c r="BH121" s="13"/>
      <c r="BI121" s="13"/>
      <c r="BJ121" s="13"/>
      <c r="BK121" s="13"/>
      <c r="BL121" s="13"/>
      <c r="BM121" s="13"/>
      <c r="BN121" s="13"/>
      <c r="BO121" s="13"/>
      <c r="BP121" s="13"/>
      <c r="BQ121" s="13"/>
      <c r="BR121" s="13"/>
      <c r="BS121" s="13"/>
      <c r="BT121" s="13"/>
      <c r="BU121" s="13"/>
      <c r="BV121" s="13"/>
      <c r="BW121" s="13"/>
      <c r="BX121" s="13"/>
      <c r="BY121" s="13"/>
      <c r="BZ121" s="13"/>
      <c r="CA121" s="13"/>
      <c r="CB121" s="13"/>
      <c r="CC121" s="13"/>
      <c r="CD121" s="13"/>
      <c r="CE121" s="13"/>
      <c r="CF121" s="13"/>
      <c r="CG121" s="13"/>
      <c r="CH121" s="13"/>
      <c r="CI121" s="13"/>
      <c r="CJ121" s="13"/>
      <c r="CK121" s="13"/>
      <c r="CL121" s="13"/>
      <c r="CM121" s="13"/>
      <c r="CN121" s="13"/>
      <c r="CO121" s="13"/>
      <c r="CP121" s="13"/>
      <c r="CQ121" s="13"/>
      <c r="CR121" s="13"/>
      <c r="CS121" s="13"/>
      <c r="CT121" s="13"/>
      <c r="CU121" s="13"/>
      <c r="CV121" s="13"/>
      <c r="CW121" s="13"/>
      <c r="CX121" s="13"/>
      <c r="CY121" s="13"/>
      <c r="CZ121" s="13"/>
      <c r="DA121" s="13"/>
      <c r="DB121" s="13"/>
      <c r="DC121" s="13"/>
      <c r="DD121" s="13"/>
      <c r="DE121" s="13"/>
      <c r="DF121" s="13"/>
      <c r="DG121" s="13"/>
      <c r="DH121" s="13"/>
      <c r="DI121" s="13"/>
      <c r="DJ121" s="13"/>
      <c r="DK121" s="13"/>
      <c r="DL121" s="13"/>
      <c r="DM121" s="13"/>
      <c r="DN121" s="13"/>
      <c r="DO121" s="13"/>
      <c r="DP121" s="13"/>
      <c r="DQ121" s="13"/>
      <c r="DR121" s="13"/>
      <c r="DS121" s="13"/>
      <c r="DT121" s="13"/>
      <c r="DU121" s="13"/>
      <c r="DV121" s="13"/>
      <c r="DW121" s="13"/>
      <c r="DX121" s="13"/>
      <c r="DY121" s="13"/>
      <c r="DZ121" s="13"/>
      <c r="EA121" s="13"/>
      <c r="EB121" s="13"/>
      <c r="EC121" s="13"/>
      <c r="ED121" s="13"/>
      <c r="EE121" s="13"/>
      <c r="EF121" s="13"/>
      <c r="EG121" s="13"/>
      <c r="EH121" s="13"/>
      <c r="EI121" s="13"/>
      <c r="EJ121" s="13"/>
      <c r="EK121" s="13"/>
      <c r="EL121" s="13"/>
      <c r="EM121" s="13"/>
      <c r="EN121" s="13"/>
      <c r="EO121" s="13"/>
      <c r="EP121" s="13"/>
      <c r="EQ121" s="13"/>
      <c r="ER121" s="13"/>
      <c r="ES121" s="13"/>
      <c r="ET121" s="13"/>
      <c r="EU121" s="13"/>
      <c r="EV121" s="13"/>
      <c r="EW121" s="13"/>
      <c r="EX121" s="13"/>
      <c r="EY121" s="13"/>
      <c r="EZ121" s="13"/>
      <c r="FA121" s="13"/>
      <c r="FB121" s="13"/>
      <c r="FC121" s="13"/>
      <c r="FD121" s="13"/>
      <c r="FE121" s="13"/>
      <c r="FF121" s="13"/>
      <c r="FG121" s="13"/>
      <c r="FH121" s="13"/>
      <c r="FI121" s="13"/>
      <c r="FJ121" s="13"/>
      <c r="FK121" s="13"/>
      <c r="FL121" s="13"/>
      <c r="FM121" s="13"/>
    </row>
    <row r="122" spans="1:169" s="37" customFormat="1" ht="13.5" customHeight="1" x14ac:dyDescent="0.2">
      <c r="A122" s="71" t="s">
        <v>186</v>
      </c>
      <c r="B122" s="71"/>
      <c r="C122" s="72">
        <v>11020034.970000001</v>
      </c>
      <c r="D122" s="19" t="s">
        <v>373</v>
      </c>
      <c r="E122" s="21"/>
      <c r="F122" s="13"/>
      <c r="G122" s="13"/>
      <c r="H122" s="13"/>
      <c r="I122" s="73"/>
      <c r="J122" s="21"/>
      <c r="K122" s="21"/>
      <c r="L122" s="21"/>
      <c r="M122" s="21"/>
      <c r="N122" s="13"/>
      <c r="O122" s="13"/>
      <c r="P122" s="13"/>
      <c r="Q122" s="74" t="s">
        <v>181</v>
      </c>
      <c r="R122" s="75">
        <f>SUM(R111:R121)</f>
        <v>15442692.80745849</v>
      </c>
      <c r="S122" s="21"/>
      <c r="T122" s="13"/>
      <c r="U122" s="21"/>
      <c r="V122" s="21"/>
      <c r="W122" s="115"/>
      <c r="X122" s="118"/>
      <c r="Y122" s="118"/>
      <c r="Z122" s="13"/>
      <c r="AA122" s="13"/>
      <c r="AB122" s="13"/>
      <c r="AC122" s="13"/>
      <c r="AD122" s="13"/>
      <c r="AE122" s="13"/>
      <c r="AF122" s="63"/>
      <c r="AG122" s="13"/>
      <c r="AH122" s="13"/>
      <c r="AI122" s="13"/>
      <c r="AJ122" s="13"/>
      <c r="AK122" s="13"/>
      <c r="AL122" s="13"/>
      <c r="AM122" s="13"/>
      <c r="AN122" s="13"/>
      <c r="AO122" s="13"/>
      <c r="AP122" s="13"/>
      <c r="AQ122" s="13"/>
      <c r="AR122" s="13"/>
      <c r="AS122" s="13"/>
      <c r="AT122" s="13"/>
      <c r="AU122" s="13"/>
      <c r="AV122" s="13"/>
      <c r="AW122" s="13"/>
      <c r="AX122" s="13"/>
      <c r="AY122" s="13"/>
      <c r="AZ122" s="13"/>
      <c r="BA122" s="13"/>
      <c r="BB122" s="13"/>
      <c r="BC122" s="13"/>
      <c r="BD122" s="13"/>
      <c r="BE122" s="13"/>
      <c r="BF122" s="13"/>
      <c r="BG122" s="13"/>
      <c r="BH122" s="13"/>
      <c r="BI122" s="13"/>
      <c r="BJ122" s="13"/>
      <c r="BK122" s="13"/>
      <c r="BL122" s="13"/>
      <c r="BM122" s="13"/>
      <c r="BN122" s="13"/>
      <c r="BO122" s="13"/>
      <c r="BP122" s="13"/>
      <c r="BQ122" s="13"/>
      <c r="BR122" s="13"/>
      <c r="BS122" s="13"/>
      <c r="BT122" s="13"/>
      <c r="BU122" s="13"/>
      <c r="BV122" s="13"/>
      <c r="BW122" s="13"/>
      <c r="BX122" s="13"/>
      <c r="BY122" s="13"/>
      <c r="BZ122" s="13"/>
      <c r="CA122" s="13"/>
      <c r="CB122" s="13"/>
      <c r="CC122" s="13"/>
      <c r="CD122" s="13"/>
      <c r="CE122" s="13"/>
      <c r="CF122" s="13"/>
      <c r="CG122" s="13"/>
      <c r="CH122" s="13"/>
      <c r="CI122" s="13"/>
      <c r="CJ122" s="13"/>
      <c r="CK122" s="13"/>
      <c r="CL122" s="13"/>
      <c r="CM122" s="13"/>
      <c r="CN122" s="13"/>
      <c r="CO122" s="13"/>
      <c r="CP122" s="13"/>
      <c r="CQ122" s="13"/>
      <c r="CR122" s="13"/>
      <c r="CS122" s="13"/>
      <c r="CT122" s="13"/>
      <c r="CU122" s="13"/>
      <c r="CV122" s="13"/>
      <c r="CW122" s="13"/>
      <c r="CX122" s="13"/>
      <c r="CY122" s="13"/>
      <c r="CZ122" s="13"/>
      <c r="DA122" s="13"/>
      <c r="DB122" s="13"/>
      <c r="DC122" s="13"/>
      <c r="DD122" s="13"/>
      <c r="DE122" s="13"/>
      <c r="DF122" s="13"/>
      <c r="DG122" s="13"/>
      <c r="DH122" s="13"/>
      <c r="DI122" s="13"/>
      <c r="DJ122" s="13"/>
      <c r="DK122" s="13"/>
      <c r="DL122" s="13"/>
      <c r="DM122" s="13"/>
      <c r="DN122" s="13"/>
      <c r="DO122" s="13"/>
      <c r="DP122" s="13"/>
      <c r="DQ122" s="13"/>
      <c r="DR122" s="13"/>
      <c r="DS122" s="13"/>
      <c r="DT122" s="13"/>
      <c r="DU122" s="13"/>
      <c r="DV122" s="13"/>
      <c r="DW122" s="13"/>
      <c r="DX122" s="13"/>
      <c r="DY122" s="13"/>
      <c r="DZ122" s="13"/>
      <c r="EA122" s="13"/>
      <c r="EB122" s="13"/>
      <c r="EC122" s="13"/>
      <c r="ED122" s="13"/>
      <c r="EE122" s="13"/>
      <c r="EF122" s="13"/>
      <c r="EG122" s="13"/>
      <c r="EH122" s="13"/>
      <c r="EI122" s="13"/>
      <c r="EJ122" s="13"/>
      <c r="EK122" s="13"/>
      <c r="EL122" s="13"/>
      <c r="EM122" s="13"/>
      <c r="EN122" s="13"/>
      <c r="EO122" s="13"/>
      <c r="EP122" s="13"/>
      <c r="EQ122" s="13"/>
      <c r="ER122" s="13"/>
      <c r="ES122" s="13"/>
      <c r="ET122" s="13"/>
      <c r="EU122" s="13"/>
      <c r="EV122" s="13"/>
      <c r="EW122" s="13"/>
      <c r="EX122" s="13"/>
      <c r="EY122" s="13"/>
      <c r="EZ122" s="13"/>
      <c r="FA122" s="13"/>
      <c r="FB122" s="13"/>
      <c r="FC122" s="13"/>
      <c r="FD122" s="13"/>
      <c r="FE122" s="13"/>
      <c r="FF122" s="13"/>
      <c r="FG122" s="13"/>
      <c r="FH122" s="13"/>
      <c r="FI122" s="13"/>
      <c r="FJ122" s="13"/>
      <c r="FK122" s="13"/>
      <c r="FL122" s="13"/>
    </row>
    <row r="123" spans="1:169" s="13" customFormat="1" ht="13.5" customHeight="1" x14ac:dyDescent="0.2">
      <c r="A123" s="21"/>
      <c r="E123" s="21"/>
      <c r="F123" s="21"/>
      <c r="G123" s="14"/>
      <c r="H123" s="21"/>
      <c r="I123" s="21"/>
      <c r="J123" s="21"/>
      <c r="K123" s="21"/>
      <c r="L123" s="21"/>
      <c r="M123" s="21"/>
      <c r="N123" s="21"/>
      <c r="O123" s="21"/>
      <c r="P123" s="21"/>
      <c r="R123" s="15"/>
      <c r="S123" s="21"/>
      <c r="U123" s="16"/>
      <c r="V123" s="16"/>
      <c r="W123" s="16"/>
      <c r="X123" s="16"/>
      <c r="Y123" s="16"/>
      <c r="AF123" s="63"/>
    </row>
    <row r="124" spans="1:169" s="13" customFormat="1" ht="13.5" customHeight="1" x14ac:dyDescent="0.2">
      <c r="A124" s="73" t="s">
        <v>197</v>
      </c>
      <c r="E124" s="21"/>
      <c r="F124" s="21"/>
      <c r="G124" s="14"/>
      <c r="H124" s="21"/>
      <c r="I124" s="21"/>
      <c r="J124" s="21"/>
      <c r="K124" s="21"/>
      <c r="L124" s="21"/>
      <c r="M124" s="21"/>
      <c r="N124" s="21"/>
      <c r="O124" s="21"/>
      <c r="P124" s="21"/>
      <c r="R124" s="15"/>
      <c r="S124" s="21"/>
      <c r="U124" s="16"/>
      <c r="V124" s="16"/>
      <c r="W124" s="16"/>
      <c r="X124" s="16"/>
      <c r="Y124" s="16"/>
      <c r="AF124" s="63"/>
    </row>
    <row r="125" spans="1:169" s="13" customFormat="1" ht="13.5" customHeight="1" x14ac:dyDescent="0.2">
      <c r="A125" s="37">
        <v>17204</v>
      </c>
      <c r="B125" s="37" t="s">
        <v>48</v>
      </c>
      <c r="C125" s="37" t="s">
        <v>278</v>
      </c>
      <c r="D125" s="37" t="s">
        <v>49</v>
      </c>
      <c r="E125" s="55"/>
      <c r="F125" s="37">
        <v>78745</v>
      </c>
      <c r="G125" s="37" t="s">
        <v>38</v>
      </c>
      <c r="H125" s="37">
        <v>7</v>
      </c>
      <c r="I125" s="37" t="s">
        <v>16</v>
      </c>
      <c r="J125" s="55"/>
      <c r="K125" s="55"/>
      <c r="L125" s="55"/>
      <c r="M125" s="37" t="s">
        <v>176</v>
      </c>
      <c r="N125" s="37">
        <v>40</v>
      </c>
      <c r="O125" s="37">
        <v>32</v>
      </c>
      <c r="P125" s="37">
        <v>72</v>
      </c>
      <c r="Q125" s="37" t="s">
        <v>10</v>
      </c>
      <c r="R125" s="68">
        <v>500000</v>
      </c>
      <c r="S125" s="55" t="s">
        <v>174</v>
      </c>
      <c r="T125" s="37" t="s">
        <v>279</v>
      </c>
      <c r="U125" s="55">
        <v>154</v>
      </c>
      <c r="V125" s="101" t="s">
        <v>367</v>
      </c>
      <c r="W125" s="117" t="s">
        <v>367</v>
      </c>
      <c r="X125" s="117" t="s">
        <v>367</v>
      </c>
      <c r="Y125" s="54" t="s">
        <v>537</v>
      </c>
      <c r="Z125" s="37">
        <v>48453001779</v>
      </c>
      <c r="AA125" s="37" t="s">
        <v>332</v>
      </c>
      <c r="AB125" s="13">
        <v>7</v>
      </c>
      <c r="AC125" s="37">
        <v>6</v>
      </c>
      <c r="AD125" s="37">
        <v>83</v>
      </c>
      <c r="AE125" s="37">
        <v>6.1</v>
      </c>
      <c r="AF125" s="37"/>
    </row>
    <row r="126" spans="1:169" s="37" customFormat="1" ht="13.5" customHeight="1" x14ac:dyDescent="0.2">
      <c r="A126" s="37">
        <v>17247</v>
      </c>
      <c r="B126" s="37" t="s">
        <v>121</v>
      </c>
      <c r="C126" s="37" t="s">
        <v>280</v>
      </c>
      <c r="D126" s="37" t="s">
        <v>122</v>
      </c>
      <c r="E126" s="55"/>
      <c r="F126" s="37">
        <v>78620</v>
      </c>
      <c r="G126" s="37" t="s">
        <v>33</v>
      </c>
      <c r="H126" s="37">
        <v>7</v>
      </c>
      <c r="I126" s="37" t="s">
        <v>16</v>
      </c>
      <c r="J126" s="55"/>
      <c r="K126" s="55"/>
      <c r="L126" s="55"/>
      <c r="M126" s="37" t="s">
        <v>176</v>
      </c>
      <c r="N126" s="37">
        <v>46</v>
      </c>
      <c r="O126" s="37">
        <v>26</v>
      </c>
      <c r="P126" s="37">
        <v>72</v>
      </c>
      <c r="Q126" s="37" t="s">
        <v>10</v>
      </c>
      <c r="R126" s="68">
        <v>750000</v>
      </c>
      <c r="S126" s="55"/>
      <c r="T126" s="37" t="s">
        <v>281</v>
      </c>
      <c r="U126" s="55">
        <v>145</v>
      </c>
      <c r="V126" s="110" t="s">
        <v>367</v>
      </c>
      <c r="W126" s="117" t="s">
        <v>381</v>
      </c>
      <c r="X126" s="117" t="s">
        <v>384</v>
      </c>
      <c r="Y126" s="54" t="s">
        <v>537</v>
      </c>
      <c r="Z126" s="37">
        <v>48209010807</v>
      </c>
      <c r="AA126" s="37" t="s">
        <v>332</v>
      </c>
      <c r="AB126" s="37">
        <v>7</v>
      </c>
      <c r="AC126" s="37">
        <v>7</v>
      </c>
      <c r="AD126" s="37">
        <v>90</v>
      </c>
      <c r="AE126" s="37">
        <v>14.2</v>
      </c>
      <c r="AF126" s="63"/>
      <c r="AG126" s="13"/>
      <c r="AH126" s="13"/>
      <c r="AI126" s="13"/>
      <c r="AJ126" s="13"/>
      <c r="AK126" s="13"/>
      <c r="AL126" s="13"/>
      <c r="AM126" s="13"/>
      <c r="AN126" s="13"/>
      <c r="AO126" s="13"/>
      <c r="AP126" s="13"/>
      <c r="AQ126" s="13"/>
      <c r="AR126" s="13"/>
      <c r="AS126" s="13"/>
      <c r="AT126" s="13"/>
      <c r="AU126" s="13"/>
      <c r="AV126" s="13"/>
      <c r="AW126" s="13"/>
      <c r="AX126" s="13"/>
      <c r="AY126" s="13"/>
      <c r="AZ126" s="13"/>
      <c r="BA126" s="13"/>
      <c r="BB126" s="13"/>
      <c r="BC126" s="13"/>
      <c r="BD126" s="13"/>
      <c r="BE126" s="13"/>
      <c r="BF126" s="13"/>
      <c r="BG126" s="13"/>
      <c r="BH126" s="13"/>
      <c r="BI126" s="13"/>
      <c r="BJ126" s="13"/>
      <c r="BK126" s="13"/>
      <c r="BL126" s="13"/>
      <c r="BM126" s="13"/>
      <c r="BN126" s="13"/>
      <c r="BO126" s="13"/>
      <c r="BP126" s="13"/>
      <c r="BQ126" s="13"/>
      <c r="BR126" s="13"/>
      <c r="BS126" s="13"/>
      <c r="BT126" s="13"/>
      <c r="BU126" s="13"/>
      <c r="BV126" s="13"/>
      <c r="BW126" s="13"/>
      <c r="BX126" s="13"/>
      <c r="BY126" s="13"/>
      <c r="BZ126" s="13"/>
      <c r="CA126" s="13"/>
      <c r="CB126" s="13"/>
      <c r="CC126" s="13"/>
      <c r="CD126" s="13"/>
      <c r="CE126" s="13"/>
      <c r="CF126" s="13"/>
      <c r="CG126" s="13"/>
      <c r="CH126" s="13"/>
      <c r="CI126" s="13"/>
      <c r="CJ126" s="13"/>
      <c r="CK126" s="13"/>
      <c r="CL126" s="13"/>
      <c r="CM126" s="13"/>
      <c r="CN126" s="13"/>
      <c r="CO126" s="13"/>
      <c r="CP126" s="13"/>
      <c r="CQ126" s="13"/>
      <c r="CR126" s="13"/>
      <c r="CS126" s="13"/>
      <c r="CT126" s="13"/>
      <c r="CU126" s="13"/>
      <c r="CV126" s="13"/>
      <c r="CW126" s="13"/>
      <c r="CX126" s="13"/>
      <c r="CY126" s="13"/>
      <c r="CZ126" s="13"/>
      <c r="DA126" s="13"/>
      <c r="DB126" s="13"/>
      <c r="DC126" s="13"/>
      <c r="DD126" s="13"/>
      <c r="DE126" s="13"/>
      <c r="DF126" s="13"/>
      <c r="DG126" s="13"/>
      <c r="DH126" s="13"/>
      <c r="DI126" s="13"/>
      <c r="DJ126" s="13"/>
      <c r="DK126" s="13"/>
      <c r="DL126" s="13"/>
      <c r="DM126" s="13"/>
      <c r="DN126" s="13"/>
      <c r="DO126" s="13"/>
      <c r="DP126" s="13"/>
      <c r="DQ126" s="13"/>
      <c r="DR126" s="13"/>
      <c r="DS126" s="13"/>
      <c r="DT126" s="13"/>
      <c r="DU126" s="13"/>
      <c r="DV126" s="13"/>
      <c r="DW126" s="13"/>
      <c r="DX126" s="13"/>
      <c r="DY126" s="13"/>
      <c r="DZ126" s="13"/>
      <c r="EA126" s="13"/>
      <c r="EB126" s="13"/>
      <c r="EC126" s="13"/>
      <c r="ED126" s="13"/>
      <c r="EE126" s="13"/>
      <c r="EF126" s="13"/>
      <c r="EG126" s="13"/>
      <c r="EH126" s="13"/>
      <c r="EI126" s="13"/>
      <c r="EJ126" s="13"/>
      <c r="EK126" s="13"/>
      <c r="EL126" s="13"/>
      <c r="EM126" s="13"/>
      <c r="EN126" s="13"/>
      <c r="EO126" s="13"/>
      <c r="EP126" s="13"/>
      <c r="EQ126" s="13"/>
      <c r="ER126" s="13"/>
      <c r="ES126" s="13"/>
      <c r="ET126" s="13"/>
      <c r="EU126" s="13"/>
      <c r="EV126" s="13"/>
      <c r="EW126" s="13"/>
      <c r="EX126" s="13"/>
      <c r="EY126" s="13"/>
      <c r="EZ126" s="13"/>
      <c r="FA126" s="13"/>
      <c r="FB126" s="13"/>
      <c r="FC126" s="13"/>
      <c r="FD126" s="13"/>
      <c r="FE126" s="13"/>
      <c r="FF126" s="13"/>
      <c r="FG126" s="13"/>
      <c r="FH126" s="13"/>
      <c r="FI126" s="13"/>
      <c r="FJ126" s="13"/>
      <c r="FK126" s="13"/>
      <c r="FL126" s="13"/>
    </row>
    <row r="127" spans="1:169" s="37" customFormat="1" ht="13.5" customHeight="1" x14ac:dyDescent="0.2">
      <c r="A127" s="71" t="s">
        <v>186</v>
      </c>
      <c r="B127" s="71"/>
      <c r="C127" s="72">
        <v>831261.27</v>
      </c>
      <c r="D127" s="13"/>
      <c r="E127" s="21"/>
      <c r="F127" s="13"/>
      <c r="G127" s="13"/>
      <c r="H127" s="13"/>
      <c r="I127" s="73"/>
      <c r="J127" s="21"/>
      <c r="K127" s="21"/>
      <c r="L127" s="21"/>
      <c r="M127" s="21"/>
      <c r="N127" s="13"/>
      <c r="O127" s="13"/>
      <c r="P127" s="13"/>
      <c r="Q127" s="74" t="s">
        <v>181</v>
      </c>
      <c r="R127" s="75">
        <f>SUM(R125:R126)</f>
        <v>1250000</v>
      </c>
      <c r="S127" s="21"/>
      <c r="T127" s="13"/>
      <c r="U127" s="21"/>
      <c r="V127" s="21"/>
      <c r="W127" s="115"/>
      <c r="X127" s="118"/>
      <c r="Y127" s="118"/>
      <c r="Z127" s="13"/>
      <c r="AA127" s="13"/>
      <c r="AB127" s="35"/>
      <c r="AC127" s="35"/>
      <c r="AD127" s="35"/>
      <c r="AE127" s="13"/>
      <c r="AF127" s="63"/>
      <c r="AG127" s="13"/>
      <c r="AH127" s="13"/>
      <c r="AI127" s="13"/>
      <c r="AJ127" s="13"/>
      <c r="AK127" s="13"/>
      <c r="AL127" s="13"/>
      <c r="AM127" s="13"/>
      <c r="AN127" s="13"/>
      <c r="AO127" s="13"/>
      <c r="AP127" s="13"/>
      <c r="AQ127" s="13"/>
      <c r="AR127" s="13"/>
      <c r="AS127" s="13"/>
      <c r="AT127" s="13"/>
      <c r="AU127" s="13"/>
      <c r="AV127" s="13"/>
      <c r="AW127" s="13"/>
      <c r="AX127" s="13"/>
      <c r="AY127" s="13"/>
      <c r="AZ127" s="13"/>
      <c r="BA127" s="13"/>
      <c r="BB127" s="13"/>
      <c r="BC127" s="13"/>
      <c r="BD127" s="13"/>
      <c r="BE127" s="13"/>
      <c r="BF127" s="13"/>
      <c r="BG127" s="13"/>
      <c r="BH127" s="13"/>
      <c r="BI127" s="13"/>
      <c r="BJ127" s="13"/>
      <c r="BK127" s="13"/>
      <c r="BL127" s="13"/>
      <c r="BM127" s="13"/>
      <c r="BN127" s="13"/>
      <c r="BO127" s="13"/>
      <c r="BP127" s="13"/>
      <c r="BQ127" s="13"/>
      <c r="BR127" s="13"/>
      <c r="BS127" s="13"/>
      <c r="BT127" s="13"/>
      <c r="BU127" s="13"/>
      <c r="BV127" s="13"/>
      <c r="BW127" s="13"/>
      <c r="BX127" s="13"/>
      <c r="BY127" s="13"/>
      <c r="BZ127" s="13"/>
      <c r="CA127" s="13"/>
      <c r="CB127" s="13"/>
      <c r="CC127" s="13"/>
      <c r="CD127" s="13"/>
      <c r="CE127" s="13"/>
      <c r="CF127" s="13"/>
      <c r="CG127" s="13"/>
      <c r="CH127" s="13"/>
      <c r="CI127" s="13"/>
      <c r="CJ127" s="13"/>
      <c r="CK127" s="13"/>
      <c r="CL127" s="13"/>
      <c r="CM127" s="13"/>
      <c r="CN127" s="13"/>
      <c r="CO127" s="13"/>
      <c r="CP127" s="13"/>
      <c r="CQ127" s="13"/>
      <c r="CR127" s="13"/>
      <c r="CS127" s="13"/>
      <c r="CT127" s="13"/>
      <c r="CU127" s="13"/>
      <c r="CV127" s="13"/>
      <c r="CW127" s="13"/>
      <c r="CX127" s="13"/>
      <c r="CY127" s="13"/>
      <c r="CZ127" s="13"/>
      <c r="DA127" s="13"/>
      <c r="DB127" s="13"/>
      <c r="DC127" s="13"/>
      <c r="DD127" s="13"/>
      <c r="DE127" s="13"/>
      <c r="DF127" s="13"/>
      <c r="DG127" s="13"/>
      <c r="DH127" s="13"/>
      <c r="DI127" s="13"/>
      <c r="DJ127" s="13"/>
      <c r="DK127" s="13"/>
      <c r="DL127" s="13"/>
      <c r="DM127" s="13"/>
      <c r="DN127" s="13"/>
      <c r="DO127" s="13"/>
      <c r="DP127" s="13"/>
      <c r="DQ127" s="13"/>
      <c r="DR127" s="13"/>
      <c r="DS127" s="13"/>
      <c r="DT127" s="13"/>
      <c r="DU127" s="13"/>
      <c r="DV127" s="13"/>
      <c r="DW127" s="13"/>
      <c r="DX127" s="13"/>
      <c r="DY127" s="13"/>
      <c r="DZ127" s="13"/>
      <c r="EA127" s="13"/>
      <c r="EB127" s="13"/>
      <c r="EC127" s="13"/>
      <c r="ED127" s="13"/>
      <c r="EE127" s="13"/>
      <c r="EF127" s="13"/>
      <c r="EG127" s="13"/>
      <c r="EH127" s="13"/>
      <c r="EI127" s="13"/>
      <c r="EJ127" s="13"/>
      <c r="EK127" s="13"/>
      <c r="EL127" s="13"/>
      <c r="EM127" s="13"/>
      <c r="EN127" s="13"/>
      <c r="EO127" s="13"/>
      <c r="EP127" s="13"/>
      <c r="EQ127" s="13"/>
      <c r="ER127" s="13"/>
      <c r="ES127" s="13"/>
      <c r="ET127" s="13"/>
      <c r="EU127" s="13"/>
      <c r="EV127" s="13"/>
      <c r="EW127" s="13"/>
      <c r="EX127" s="13"/>
      <c r="EY127" s="13"/>
      <c r="EZ127" s="13"/>
      <c r="FA127" s="13"/>
      <c r="FB127" s="13"/>
      <c r="FC127" s="13"/>
      <c r="FD127" s="13"/>
      <c r="FE127" s="13"/>
      <c r="FF127" s="13"/>
      <c r="FG127" s="13"/>
      <c r="FH127" s="13"/>
      <c r="FI127" s="13"/>
      <c r="FJ127" s="13"/>
      <c r="FK127" s="13"/>
      <c r="FL127" s="13"/>
    </row>
    <row r="128" spans="1:169" s="13" customFormat="1" ht="13.5" customHeight="1" x14ac:dyDescent="0.2">
      <c r="A128" s="21"/>
      <c r="E128" s="21"/>
      <c r="F128" s="21"/>
      <c r="G128" s="14"/>
      <c r="H128" s="21"/>
      <c r="I128" s="21"/>
      <c r="J128" s="21"/>
      <c r="K128" s="21"/>
      <c r="L128" s="21"/>
      <c r="M128" s="21"/>
      <c r="N128" s="21"/>
      <c r="O128" s="21"/>
      <c r="P128" s="21"/>
      <c r="R128" s="15"/>
      <c r="S128" s="21"/>
      <c r="U128" s="21"/>
      <c r="V128" s="21"/>
      <c r="W128" s="115"/>
      <c r="X128" s="118"/>
      <c r="Y128" s="118"/>
      <c r="AB128" s="35"/>
      <c r="AC128" s="35"/>
      <c r="AD128" s="35"/>
      <c r="AF128" s="63"/>
    </row>
    <row r="129" spans="1:169" s="13" customFormat="1" ht="13.5" customHeight="1" x14ac:dyDescent="0.2">
      <c r="A129" s="73" t="s">
        <v>198</v>
      </c>
      <c r="E129" s="21"/>
      <c r="F129" s="21"/>
      <c r="G129" s="14"/>
      <c r="H129" s="21"/>
      <c r="I129" s="21"/>
      <c r="J129" s="21"/>
      <c r="K129" s="21"/>
      <c r="L129" s="21"/>
      <c r="M129" s="21"/>
      <c r="N129" s="21"/>
      <c r="O129" s="21"/>
      <c r="P129" s="21"/>
      <c r="R129" s="15"/>
      <c r="S129" s="21"/>
      <c r="U129" s="21"/>
      <c r="V129" s="21"/>
      <c r="W129" s="115"/>
      <c r="X129" s="118"/>
      <c r="Y129" s="118"/>
      <c r="AB129" s="35"/>
      <c r="AC129" s="35"/>
      <c r="AD129" s="35"/>
      <c r="AF129" s="63"/>
    </row>
    <row r="130" spans="1:169" s="37" customFormat="1" ht="13.5" customHeight="1" x14ac:dyDescent="0.2">
      <c r="A130" s="37">
        <v>17719</v>
      </c>
      <c r="B130" s="37" t="s">
        <v>44</v>
      </c>
      <c r="C130" s="37" t="s">
        <v>45</v>
      </c>
      <c r="D130" s="37" t="s">
        <v>13</v>
      </c>
      <c r="E130" s="55"/>
      <c r="F130" s="37">
        <v>78704</v>
      </c>
      <c r="G130" s="37" t="s">
        <v>38</v>
      </c>
      <c r="H130" s="37">
        <v>7</v>
      </c>
      <c r="I130" s="37" t="s">
        <v>8</v>
      </c>
      <c r="J130" s="55"/>
      <c r="K130" s="55"/>
      <c r="L130" s="55" t="s">
        <v>174</v>
      </c>
      <c r="M130" s="37" t="s">
        <v>176</v>
      </c>
      <c r="N130" s="37">
        <v>110</v>
      </c>
      <c r="O130" s="37">
        <v>10</v>
      </c>
      <c r="P130" s="37">
        <v>120</v>
      </c>
      <c r="Q130" s="37" t="s">
        <v>10</v>
      </c>
      <c r="R130" s="68">
        <v>1500000</v>
      </c>
      <c r="S130" s="55"/>
      <c r="T130" s="37" t="s">
        <v>277</v>
      </c>
      <c r="U130" s="55">
        <v>157</v>
      </c>
      <c r="V130" s="105" t="s">
        <v>367</v>
      </c>
      <c r="W130" s="117" t="s">
        <v>367</v>
      </c>
      <c r="X130" s="117" t="s">
        <v>367</v>
      </c>
      <c r="Y130" s="54" t="s">
        <v>537</v>
      </c>
      <c r="Z130" s="37">
        <v>48453001304</v>
      </c>
      <c r="AA130" s="37" t="s">
        <v>331</v>
      </c>
      <c r="AB130" s="37">
        <v>7</v>
      </c>
      <c r="AC130" s="37">
        <v>5</v>
      </c>
      <c r="AD130" s="37">
        <v>87</v>
      </c>
      <c r="AE130" s="37">
        <v>8.6</v>
      </c>
      <c r="AF130" s="63"/>
      <c r="AG130" s="13"/>
      <c r="AH130" s="13"/>
      <c r="AI130" s="13"/>
      <c r="AJ130" s="13"/>
      <c r="AK130" s="13"/>
      <c r="AL130" s="13"/>
      <c r="AM130" s="13"/>
      <c r="AN130" s="13"/>
      <c r="AO130" s="13"/>
      <c r="AP130" s="13"/>
      <c r="AQ130" s="13"/>
      <c r="AR130" s="13"/>
      <c r="AS130" s="13"/>
      <c r="AT130" s="13"/>
      <c r="AU130" s="13"/>
      <c r="AV130" s="13"/>
      <c r="AW130" s="13"/>
      <c r="AX130" s="13"/>
      <c r="AY130" s="13"/>
      <c r="AZ130" s="13"/>
      <c r="BA130" s="13"/>
      <c r="BB130" s="13"/>
      <c r="BC130" s="13"/>
      <c r="BD130" s="13"/>
      <c r="BE130" s="13"/>
      <c r="BF130" s="13"/>
      <c r="BG130" s="13"/>
      <c r="BH130" s="13"/>
      <c r="BI130" s="13"/>
      <c r="BJ130" s="13"/>
      <c r="BK130" s="13"/>
      <c r="BL130" s="13"/>
      <c r="BM130" s="13"/>
      <c r="BN130" s="13"/>
      <c r="BO130" s="13"/>
      <c r="BP130" s="13"/>
      <c r="BQ130" s="13"/>
      <c r="BR130" s="13"/>
      <c r="BS130" s="13"/>
      <c r="BT130" s="13"/>
      <c r="BU130" s="13"/>
      <c r="BV130" s="13"/>
      <c r="BW130" s="13"/>
      <c r="BX130" s="13"/>
      <c r="BY130" s="13"/>
      <c r="BZ130" s="13"/>
      <c r="CA130" s="13"/>
      <c r="CB130" s="13"/>
      <c r="CC130" s="13"/>
      <c r="CD130" s="13"/>
      <c r="CE130" s="13"/>
      <c r="CF130" s="13"/>
      <c r="CG130" s="13"/>
      <c r="CH130" s="13"/>
      <c r="CI130" s="13"/>
      <c r="CJ130" s="13"/>
      <c r="CK130" s="13"/>
      <c r="CL130" s="13"/>
      <c r="CM130" s="13"/>
      <c r="CN130" s="13"/>
      <c r="CO130" s="13"/>
      <c r="CP130" s="13"/>
      <c r="CQ130" s="13"/>
      <c r="CR130" s="13"/>
      <c r="CS130" s="13"/>
      <c r="CT130" s="13"/>
      <c r="CU130" s="13"/>
      <c r="CV130" s="13"/>
      <c r="CW130" s="13"/>
      <c r="CX130" s="13"/>
      <c r="CY130" s="13"/>
      <c r="CZ130" s="13"/>
      <c r="DA130" s="13"/>
      <c r="DB130" s="13"/>
      <c r="DC130" s="13"/>
      <c r="DD130" s="13"/>
      <c r="DE130" s="13"/>
      <c r="DF130" s="13"/>
      <c r="DG130" s="13"/>
      <c r="DH130" s="13"/>
      <c r="DI130" s="13"/>
      <c r="DJ130" s="13"/>
      <c r="DK130" s="13"/>
      <c r="DL130" s="13"/>
      <c r="DM130" s="13"/>
      <c r="DN130" s="13"/>
      <c r="DO130" s="13"/>
      <c r="DP130" s="13"/>
      <c r="DQ130" s="13"/>
      <c r="DR130" s="13"/>
      <c r="DS130" s="13"/>
      <c r="DT130" s="13"/>
      <c r="DU130" s="13"/>
      <c r="DV130" s="13"/>
      <c r="DW130" s="13"/>
      <c r="DX130" s="13"/>
      <c r="DY130" s="13"/>
      <c r="DZ130" s="13"/>
      <c r="EA130" s="13"/>
      <c r="EB130" s="13"/>
      <c r="EC130" s="13"/>
      <c r="ED130" s="13"/>
      <c r="EE130" s="13"/>
      <c r="EF130" s="13"/>
      <c r="EG130" s="13"/>
      <c r="EH130" s="13"/>
      <c r="EI130" s="13"/>
      <c r="EJ130" s="13"/>
      <c r="EK130" s="13"/>
      <c r="EL130" s="13"/>
      <c r="EM130" s="13"/>
      <c r="EN130" s="13"/>
      <c r="EO130" s="13"/>
      <c r="EP130" s="13"/>
      <c r="EQ130" s="13"/>
      <c r="ER130" s="13"/>
      <c r="ES130" s="13"/>
      <c r="ET130" s="13"/>
      <c r="EU130" s="13"/>
      <c r="EV130" s="13"/>
      <c r="EW130" s="13"/>
      <c r="EX130" s="13"/>
      <c r="EY130" s="13"/>
      <c r="EZ130" s="13"/>
      <c r="FA130" s="13"/>
      <c r="FB130" s="13"/>
      <c r="FC130" s="13"/>
      <c r="FD130" s="13"/>
      <c r="FE130" s="13"/>
      <c r="FF130" s="13"/>
      <c r="FG130" s="13"/>
      <c r="FH130" s="13"/>
      <c r="FI130" s="13"/>
      <c r="FJ130" s="13"/>
      <c r="FK130" s="13"/>
      <c r="FL130" s="13"/>
    </row>
    <row r="131" spans="1:169" s="37" customFormat="1" ht="13.5" customHeight="1" x14ac:dyDescent="0.2">
      <c r="A131" s="37">
        <v>17275</v>
      </c>
      <c r="B131" s="37" t="s">
        <v>113</v>
      </c>
      <c r="C131" s="37" t="s">
        <v>114</v>
      </c>
      <c r="D131" s="37" t="s">
        <v>13</v>
      </c>
      <c r="E131" s="55"/>
      <c r="F131" s="37">
        <v>78704</v>
      </c>
      <c r="G131" s="37" t="s">
        <v>38</v>
      </c>
      <c r="H131" s="37">
        <v>7</v>
      </c>
      <c r="I131" s="37" t="s">
        <v>8</v>
      </c>
      <c r="J131" s="55"/>
      <c r="K131" s="55"/>
      <c r="L131" s="55"/>
      <c r="M131" s="37" t="s">
        <v>176</v>
      </c>
      <c r="N131" s="37">
        <v>60</v>
      </c>
      <c r="O131" s="37">
        <v>10</v>
      </c>
      <c r="P131" s="37">
        <v>70</v>
      </c>
      <c r="Q131" s="37" t="s">
        <v>10</v>
      </c>
      <c r="R131" s="68">
        <v>1204400</v>
      </c>
      <c r="S131" s="55"/>
      <c r="T131" s="37" t="s">
        <v>258</v>
      </c>
      <c r="U131" s="55">
        <v>157</v>
      </c>
      <c r="V131" s="93" t="s">
        <v>367</v>
      </c>
      <c r="W131" s="117" t="s">
        <v>367</v>
      </c>
      <c r="X131" s="117" t="s">
        <v>384</v>
      </c>
      <c r="Y131" s="54" t="s">
        <v>537</v>
      </c>
      <c r="Z131" s="37">
        <v>48453001402</v>
      </c>
      <c r="AA131" s="37" t="s">
        <v>331</v>
      </c>
      <c r="AB131" s="2">
        <v>7</v>
      </c>
      <c r="AC131" s="2">
        <v>4</v>
      </c>
      <c r="AD131" s="2">
        <v>67</v>
      </c>
      <c r="AE131" s="2">
        <v>12.3</v>
      </c>
      <c r="AF131"/>
      <c r="AG131" s="13"/>
      <c r="AH131" s="13"/>
      <c r="AI131" s="13"/>
      <c r="AJ131" s="13"/>
      <c r="AK131" s="13"/>
      <c r="AL131" s="13"/>
      <c r="AM131" s="13"/>
      <c r="AN131" s="13"/>
      <c r="AO131" s="13"/>
      <c r="AP131" s="13"/>
      <c r="AQ131" s="13"/>
      <c r="AR131" s="13"/>
      <c r="AS131" s="13"/>
      <c r="AT131" s="13"/>
      <c r="AU131" s="13"/>
      <c r="AV131" s="13"/>
      <c r="AW131" s="13"/>
      <c r="AX131" s="13"/>
      <c r="AY131" s="13"/>
      <c r="AZ131" s="13"/>
      <c r="BA131" s="13"/>
      <c r="BB131" s="13"/>
      <c r="BC131" s="13"/>
      <c r="BD131" s="13"/>
      <c r="BE131" s="13"/>
      <c r="BF131" s="13"/>
      <c r="BG131" s="13"/>
      <c r="BH131" s="13"/>
      <c r="BI131" s="13"/>
      <c r="BJ131" s="13"/>
      <c r="BK131" s="13"/>
      <c r="BL131" s="13"/>
      <c r="BM131" s="13"/>
      <c r="BN131" s="13"/>
      <c r="BO131" s="13"/>
      <c r="BP131" s="13"/>
      <c r="BQ131" s="13"/>
      <c r="BR131" s="13"/>
      <c r="BS131" s="13"/>
      <c r="BT131" s="13"/>
      <c r="BU131" s="13"/>
      <c r="BV131" s="13"/>
      <c r="BW131" s="13"/>
      <c r="BX131" s="13"/>
      <c r="BY131" s="13"/>
      <c r="BZ131" s="13"/>
      <c r="CA131" s="13"/>
      <c r="CB131" s="13"/>
      <c r="CC131" s="13"/>
      <c r="CD131" s="13"/>
      <c r="CE131" s="13"/>
      <c r="CF131" s="13"/>
      <c r="CG131" s="13"/>
      <c r="CH131" s="13"/>
      <c r="CI131" s="13"/>
      <c r="CJ131" s="13"/>
      <c r="CK131" s="13"/>
      <c r="CL131" s="13"/>
      <c r="CM131" s="13"/>
      <c r="CN131" s="13"/>
      <c r="CO131" s="13"/>
      <c r="CP131" s="13"/>
      <c r="CQ131" s="13"/>
      <c r="CR131" s="13"/>
      <c r="CS131" s="13"/>
      <c r="CT131" s="13"/>
      <c r="CU131" s="13"/>
      <c r="CV131" s="13"/>
      <c r="CW131" s="13"/>
      <c r="CX131" s="13"/>
      <c r="CY131" s="13"/>
      <c r="CZ131" s="13"/>
      <c r="DA131" s="13"/>
      <c r="DB131" s="13"/>
      <c r="DC131" s="13"/>
      <c r="DD131" s="13"/>
      <c r="DE131" s="13"/>
      <c r="DF131" s="13"/>
      <c r="DG131" s="13"/>
      <c r="DH131" s="13"/>
      <c r="DI131" s="13"/>
      <c r="DJ131" s="13"/>
      <c r="DK131" s="13"/>
      <c r="DL131" s="13"/>
      <c r="DM131" s="13"/>
      <c r="DN131" s="13"/>
      <c r="DO131" s="13"/>
      <c r="DP131" s="13"/>
      <c r="DQ131" s="13"/>
      <c r="DR131" s="13"/>
      <c r="DS131" s="13"/>
      <c r="DT131" s="13"/>
      <c r="DU131" s="13"/>
      <c r="DV131" s="13"/>
      <c r="DW131" s="13"/>
      <c r="DX131" s="13"/>
      <c r="DY131" s="13"/>
      <c r="DZ131" s="13"/>
      <c r="EA131" s="13"/>
      <c r="EB131" s="13"/>
      <c r="EC131" s="13"/>
      <c r="ED131" s="13"/>
      <c r="EE131" s="13"/>
      <c r="EF131" s="13"/>
      <c r="EG131" s="13"/>
      <c r="EH131" s="13"/>
      <c r="EI131" s="13"/>
      <c r="EJ131" s="13"/>
      <c r="EK131" s="13"/>
      <c r="EL131" s="13"/>
      <c r="EM131" s="13"/>
      <c r="EN131" s="13"/>
      <c r="EO131" s="13"/>
      <c r="EP131" s="13"/>
      <c r="EQ131" s="13"/>
      <c r="ER131" s="13"/>
      <c r="ES131" s="13"/>
      <c r="ET131" s="13"/>
      <c r="EU131" s="13"/>
      <c r="EV131" s="13"/>
      <c r="EW131" s="13"/>
      <c r="EX131" s="13"/>
      <c r="EY131" s="13"/>
      <c r="EZ131" s="13"/>
      <c r="FA131" s="13"/>
      <c r="FB131" s="13"/>
      <c r="FC131" s="13"/>
      <c r="FD131" s="13"/>
      <c r="FE131" s="13"/>
      <c r="FF131" s="13"/>
      <c r="FG131" s="13"/>
      <c r="FH131" s="13"/>
      <c r="FI131" s="13"/>
      <c r="FJ131" s="13"/>
      <c r="FK131" s="13"/>
      <c r="FL131" s="13"/>
    </row>
    <row r="132" spans="1:169" s="37" customFormat="1" ht="13.5" customHeight="1" x14ac:dyDescent="0.2">
      <c r="A132" s="37">
        <v>17113</v>
      </c>
      <c r="B132" s="37" t="s">
        <v>144</v>
      </c>
      <c r="C132" s="37" t="s">
        <v>317</v>
      </c>
      <c r="D132" s="37" t="s">
        <v>13</v>
      </c>
      <c r="E132" s="55"/>
      <c r="F132" s="37">
        <v>78723</v>
      </c>
      <c r="G132" s="37" t="s">
        <v>38</v>
      </c>
      <c r="H132" s="37">
        <v>7</v>
      </c>
      <c r="I132" s="37" t="s">
        <v>8</v>
      </c>
      <c r="J132" s="55"/>
      <c r="K132" s="55"/>
      <c r="L132" s="55" t="s">
        <v>174</v>
      </c>
      <c r="M132" s="37" t="s">
        <v>176</v>
      </c>
      <c r="N132" s="37">
        <v>132</v>
      </c>
      <c r="O132" s="37">
        <v>0</v>
      </c>
      <c r="P132" s="37">
        <v>132</v>
      </c>
      <c r="Q132" s="37" t="s">
        <v>10</v>
      </c>
      <c r="R132" s="68">
        <v>1350000</v>
      </c>
      <c r="S132" s="55"/>
      <c r="T132" s="37" t="s">
        <v>282</v>
      </c>
      <c r="U132" s="55">
        <v>156</v>
      </c>
      <c r="V132" s="101" t="s">
        <v>367</v>
      </c>
      <c r="W132" s="117" t="s">
        <v>381</v>
      </c>
      <c r="X132" s="117" t="s">
        <v>384</v>
      </c>
      <c r="Y132" s="54" t="s">
        <v>537</v>
      </c>
      <c r="Z132" s="37">
        <v>48453000306</v>
      </c>
      <c r="AA132" s="37" t="s">
        <v>331</v>
      </c>
      <c r="AB132" s="37">
        <v>7</v>
      </c>
      <c r="AC132" s="37">
        <v>0</v>
      </c>
      <c r="AD132" s="37">
        <v>74</v>
      </c>
      <c r="AE132" s="37">
        <v>17.100000000000001</v>
      </c>
      <c r="AF132" s="63"/>
      <c r="AG132" s="13"/>
      <c r="AH132" s="13"/>
      <c r="AI132" s="13"/>
      <c r="AJ132" s="13"/>
      <c r="AK132" s="13"/>
      <c r="AL132" s="13"/>
      <c r="AM132" s="13"/>
      <c r="AN132" s="13"/>
      <c r="AO132" s="13"/>
      <c r="AP132" s="13"/>
      <c r="AQ132" s="13"/>
      <c r="AR132" s="13"/>
      <c r="AS132" s="13"/>
      <c r="AT132" s="13"/>
      <c r="AU132" s="13"/>
      <c r="AV132" s="13"/>
      <c r="AW132" s="13"/>
      <c r="AX132" s="13"/>
      <c r="AY132" s="13"/>
      <c r="AZ132" s="13"/>
      <c r="BA132" s="13"/>
      <c r="BB132" s="13"/>
      <c r="BC132" s="13"/>
      <c r="BD132" s="13"/>
      <c r="BE132" s="13"/>
      <c r="BF132" s="13"/>
      <c r="BG132" s="13"/>
      <c r="BH132" s="13"/>
      <c r="BI132" s="13"/>
      <c r="BJ132" s="13"/>
      <c r="BK132" s="13"/>
      <c r="BL132" s="13"/>
      <c r="BM132" s="13"/>
      <c r="BN132" s="13"/>
      <c r="BO132" s="13"/>
      <c r="BP132" s="13"/>
      <c r="BQ132" s="13"/>
      <c r="BR132" s="13"/>
      <c r="BS132" s="13"/>
      <c r="BT132" s="13"/>
      <c r="BU132" s="13"/>
      <c r="BV132" s="13"/>
      <c r="BW132" s="13"/>
      <c r="BX132" s="13"/>
      <c r="BY132" s="13"/>
      <c r="BZ132" s="13"/>
      <c r="CA132" s="13"/>
      <c r="CB132" s="13"/>
      <c r="CC132" s="13"/>
      <c r="CD132" s="13"/>
      <c r="CE132" s="13"/>
      <c r="CF132" s="13"/>
      <c r="CG132" s="13"/>
      <c r="CH132" s="13"/>
      <c r="CI132" s="13"/>
      <c r="CJ132" s="13"/>
      <c r="CK132" s="13"/>
      <c r="CL132" s="13"/>
      <c r="CM132" s="13"/>
      <c r="CN132" s="13"/>
      <c r="CO132" s="13"/>
      <c r="CP132" s="13"/>
      <c r="CQ132" s="13"/>
      <c r="CR132" s="13"/>
      <c r="CS132" s="13"/>
      <c r="CT132" s="13"/>
      <c r="CU132" s="13"/>
      <c r="CV132" s="13"/>
      <c r="CW132" s="13"/>
      <c r="CX132" s="13"/>
      <c r="CY132" s="13"/>
      <c r="CZ132" s="13"/>
      <c r="DA132" s="13"/>
      <c r="DB132" s="13"/>
      <c r="DC132" s="13"/>
      <c r="DD132" s="13"/>
      <c r="DE132" s="13"/>
      <c r="DF132" s="13"/>
      <c r="DG132" s="13"/>
      <c r="DH132" s="13"/>
      <c r="DI132" s="13"/>
      <c r="DJ132" s="13"/>
      <c r="DK132" s="13"/>
      <c r="DL132" s="13"/>
      <c r="DM132" s="13"/>
      <c r="DN132" s="13"/>
      <c r="DO132" s="13"/>
      <c r="DP132" s="13"/>
      <c r="DQ132" s="13"/>
      <c r="DR132" s="13"/>
      <c r="DS132" s="13"/>
      <c r="DT132" s="13"/>
      <c r="DU132" s="13"/>
      <c r="DV132" s="13"/>
      <c r="DW132" s="13"/>
      <c r="DX132" s="13"/>
      <c r="DY132" s="13"/>
      <c r="DZ132" s="13"/>
      <c r="EA132" s="13"/>
      <c r="EB132" s="13"/>
      <c r="EC132" s="13"/>
      <c r="ED132" s="13"/>
      <c r="EE132" s="13"/>
      <c r="EF132" s="13"/>
      <c r="EG132" s="13"/>
      <c r="EH132" s="13"/>
      <c r="EI132" s="13"/>
      <c r="EJ132" s="13"/>
      <c r="EK132" s="13"/>
      <c r="EL132" s="13"/>
      <c r="EM132" s="13"/>
      <c r="EN132" s="13"/>
      <c r="EO132" s="13"/>
      <c r="EP132" s="13"/>
      <c r="EQ132" s="13"/>
      <c r="ER132" s="13"/>
      <c r="ES132" s="13"/>
      <c r="ET132" s="13"/>
      <c r="EU132" s="13"/>
      <c r="EV132" s="13"/>
      <c r="EW132" s="13"/>
      <c r="EX132" s="13"/>
      <c r="EY132" s="13"/>
      <c r="EZ132" s="13"/>
      <c r="FA132" s="13"/>
      <c r="FB132" s="13"/>
      <c r="FC132" s="13"/>
      <c r="FD132" s="13"/>
      <c r="FE132" s="13"/>
      <c r="FF132" s="13"/>
      <c r="FG132" s="13"/>
      <c r="FH132" s="13"/>
      <c r="FI132" s="13"/>
      <c r="FJ132" s="13"/>
      <c r="FK132" s="13"/>
      <c r="FL132" s="13"/>
    </row>
    <row r="133" spans="1:169" s="37" customFormat="1" ht="13.5" customHeight="1" x14ac:dyDescent="0.2">
      <c r="A133" s="37">
        <v>17720</v>
      </c>
      <c r="B133" s="37" t="s">
        <v>463</v>
      </c>
      <c r="C133" s="37" t="s">
        <v>464</v>
      </c>
      <c r="D133" s="37" t="s">
        <v>13</v>
      </c>
      <c r="E133" s="117"/>
      <c r="F133" s="37">
        <v>78702</v>
      </c>
      <c r="G133" s="37" t="s">
        <v>38</v>
      </c>
      <c r="H133" s="37">
        <v>7</v>
      </c>
      <c r="I133" s="37" t="s">
        <v>8</v>
      </c>
      <c r="J133" s="117"/>
      <c r="K133" s="117"/>
      <c r="L133" s="117"/>
      <c r="M133" s="37" t="s">
        <v>176</v>
      </c>
      <c r="N133" s="37">
        <v>90</v>
      </c>
      <c r="O133" s="37">
        <v>0</v>
      </c>
      <c r="P133" s="37">
        <v>90</v>
      </c>
      <c r="Q133" s="37" t="s">
        <v>10</v>
      </c>
      <c r="R133" s="68">
        <v>1234333</v>
      </c>
      <c r="S133" s="117"/>
      <c r="T133" s="37" t="s">
        <v>465</v>
      </c>
      <c r="U133" s="117">
        <v>156</v>
      </c>
      <c r="V133" s="117" t="s">
        <v>367</v>
      </c>
      <c r="W133" s="117" t="s">
        <v>393</v>
      </c>
      <c r="X133" s="117" t="s">
        <v>384</v>
      </c>
      <c r="Y133" s="117"/>
      <c r="Z133" s="37">
        <v>48453000902</v>
      </c>
      <c r="AA133" s="37" t="s">
        <v>331</v>
      </c>
      <c r="AB133" s="37">
        <v>0</v>
      </c>
      <c r="AC133" s="37">
        <v>0</v>
      </c>
      <c r="AD133" s="37">
        <v>70</v>
      </c>
      <c r="AE133" s="37">
        <v>30.2</v>
      </c>
      <c r="AF133" s="63"/>
      <c r="AG133" s="13"/>
      <c r="AH133" s="13"/>
      <c r="AI133" s="13"/>
      <c r="AJ133" s="13"/>
      <c r="AK133" s="13"/>
      <c r="AL133" s="13"/>
      <c r="AM133" s="13"/>
      <c r="AN133" s="13"/>
      <c r="AO133" s="13"/>
      <c r="AP133" s="13"/>
      <c r="AQ133" s="13"/>
      <c r="AR133" s="13"/>
      <c r="AS133" s="13"/>
      <c r="AT133" s="13"/>
      <c r="AU133" s="13"/>
      <c r="AV133" s="13"/>
      <c r="AW133" s="13"/>
      <c r="AX133" s="13"/>
      <c r="AY133" s="13"/>
      <c r="AZ133" s="13"/>
      <c r="BA133" s="13"/>
      <c r="BB133" s="13"/>
      <c r="BC133" s="13"/>
      <c r="BD133" s="13"/>
      <c r="BE133" s="13"/>
      <c r="BF133" s="13"/>
      <c r="BG133" s="13"/>
      <c r="BH133" s="13"/>
      <c r="BI133" s="13"/>
      <c r="BJ133" s="13"/>
      <c r="BK133" s="13"/>
      <c r="BL133" s="13"/>
      <c r="BM133" s="13"/>
      <c r="BN133" s="13"/>
      <c r="BO133" s="13"/>
      <c r="BP133" s="13"/>
      <c r="BQ133" s="13"/>
      <c r="BR133" s="13"/>
      <c r="BS133" s="13"/>
      <c r="BT133" s="13"/>
      <c r="BU133" s="13"/>
      <c r="BV133" s="13"/>
      <c r="BW133" s="13"/>
      <c r="BX133" s="13"/>
      <c r="BY133" s="13"/>
      <c r="BZ133" s="13"/>
      <c r="CA133" s="13"/>
      <c r="CB133" s="13"/>
      <c r="CC133" s="13"/>
      <c r="CD133" s="13"/>
      <c r="CE133" s="13"/>
      <c r="CF133" s="13"/>
      <c r="CG133" s="13"/>
      <c r="CH133" s="13"/>
      <c r="CI133" s="13"/>
      <c r="CJ133" s="13"/>
      <c r="CK133" s="13"/>
      <c r="CL133" s="13"/>
      <c r="CM133" s="13"/>
      <c r="CN133" s="13"/>
      <c r="CO133" s="13"/>
      <c r="CP133" s="13"/>
      <c r="CQ133" s="13"/>
      <c r="CR133" s="13"/>
      <c r="CS133" s="13"/>
      <c r="CT133" s="13"/>
      <c r="CU133" s="13"/>
      <c r="CV133" s="13"/>
      <c r="CW133" s="13"/>
      <c r="CX133" s="13"/>
      <c r="CY133" s="13"/>
      <c r="CZ133" s="13"/>
      <c r="DA133" s="13"/>
      <c r="DB133" s="13"/>
      <c r="DC133" s="13"/>
      <c r="DD133" s="13"/>
      <c r="DE133" s="13"/>
      <c r="DF133" s="13"/>
      <c r="DG133" s="13"/>
      <c r="DH133" s="13"/>
      <c r="DI133" s="13"/>
      <c r="DJ133" s="13"/>
      <c r="DK133" s="13"/>
      <c r="DL133" s="13"/>
      <c r="DM133" s="13"/>
      <c r="DN133" s="13"/>
      <c r="DO133" s="13"/>
      <c r="DP133" s="13"/>
      <c r="DQ133" s="13"/>
      <c r="DR133" s="13"/>
      <c r="DS133" s="13"/>
      <c r="DT133" s="13"/>
      <c r="DU133" s="13"/>
      <c r="DV133" s="13"/>
      <c r="DW133" s="13"/>
      <c r="DX133" s="13"/>
      <c r="DY133" s="13"/>
      <c r="DZ133" s="13"/>
      <c r="EA133" s="13"/>
      <c r="EB133" s="13"/>
      <c r="EC133" s="13"/>
      <c r="ED133" s="13"/>
      <c r="EE133" s="13"/>
      <c r="EF133" s="13"/>
      <c r="EG133" s="13"/>
      <c r="EH133" s="13"/>
      <c r="EI133" s="13"/>
      <c r="EJ133" s="13"/>
      <c r="EK133" s="13"/>
      <c r="EL133" s="13"/>
      <c r="EM133" s="13"/>
      <c r="EN133" s="13"/>
      <c r="EO133" s="13"/>
      <c r="EP133" s="13"/>
      <c r="EQ133" s="13"/>
      <c r="ER133" s="13"/>
      <c r="ES133" s="13"/>
      <c r="ET133" s="13"/>
      <c r="EU133" s="13"/>
      <c r="EV133" s="13"/>
      <c r="EW133" s="13"/>
      <c r="EX133" s="13"/>
      <c r="EY133" s="13"/>
      <c r="EZ133" s="13"/>
      <c r="FA133" s="13"/>
      <c r="FB133" s="13"/>
      <c r="FC133" s="13"/>
      <c r="FD133" s="13"/>
      <c r="FE133" s="13"/>
      <c r="FF133" s="13"/>
      <c r="FG133" s="13"/>
      <c r="FH133" s="13"/>
      <c r="FI133" s="13"/>
      <c r="FJ133" s="13"/>
      <c r="FK133" s="13"/>
      <c r="FL133" s="13"/>
      <c r="FM133" s="13"/>
    </row>
    <row r="134" spans="1:169" s="37" customFormat="1" ht="13.5" customHeight="1" x14ac:dyDescent="0.2">
      <c r="A134" s="37">
        <v>17272</v>
      </c>
      <c r="B134" s="37" t="s">
        <v>466</v>
      </c>
      <c r="C134" s="37" t="s">
        <v>467</v>
      </c>
      <c r="D134" s="37" t="s">
        <v>13</v>
      </c>
      <c r="E134" s="117"/>
      <c r="F134" s="37">
        <v>78727</v>
      </c>
      <c r="G134" s="37" t="s">
        <v>38</v>
      </c>
      <c r="H134" s="37">
        <v>7</v>
      </c>
      <c r="I134" s="37" t="s">
        <v>8</v>
      </c>
      <c r="J134" s="117"/>
      <c r="K134" s="117"/>
      <c r="L134" s="117"/>
      <c r="M134" s="37" t="s">
        <v>176</v>
      </c>
      <c r="N134" s="37">
        <v>76</v>
      </c>
      <c r="O134" s="37">
        <v>4</v>
      </c>
      <c r="P134" s="37">
        <v>80</v>
      </c>
      <c r="Q134" s="37" t="s">
        <v>308</v>
      </c>
      <c r="R134" s="68">
        <v>1345000</v>
      </c>
      <c r="S134" s="117"/>
      <c r="T134" s="37" t="s">
        <v>258</v>
      </c>
      <c r="U134" s="117">
        <v>156</v>
      </c>
      <c r="V134" s="117" t="s">
        <v>367</v>
      </c>
      <c r="W134" s="117" t="s">
        <v>393</v>
      </c>
      <c r="X134" s="117" t="s">
        <v>384</v>
      </c>
      <c r="Y134" s="117"/>
      <c r="Z134" s="37">
        <v>48453001846</v>
      </c>
      <c r="AA134" s="37" t="s">
        <v>332</v>
      </c>
      <c r="AB134" s="37">
        <v>7</v>
      </c>
      <c r="AC134" s="37">
        <v>5</v>
      </c>
      <c r="AD134" s="37">
        <v>84</v>
      </c>
      <c r="AE134" s="37">
        <v>12.2</v>
      </c>
      <c r="AF134"/>
      <c r="AG134" s="13"/>
      <c r="AH134" s="13"/>
      <c r="AI134" s="13"/>
      <c r="AJ134" s="13"/>
      <c r="AK134" s="13"/>
      <c r="AL134" s="13"/>
      <c r="AM134" s="13"/>
      <c r="AN134" s="13"/>
      <c r="AO134" s="13"/>
      <c r="AP134" s="13"/>
      <c r="AQ134" s="13"/>
      <c r="AR134" s="13"/>
      <c r="AS134" s="13"/>
      <c r="AT134" s="13"/>
      <c r="AU134" s="13"/>
      <c r="AV134" s="13"/>
      <c r="AW134" s="13"/>
      <c r="AX134" s="13"/>
      <c r="AY134" s="13"/>
      <c r="AZ134" s="13"/>
      <c r="BA134" s="13"/>
      <c r="BB134" s="13"/>
      <c r="BC134" s="13"/>
      <c r="BD134" s="13"/>
      <c r="BE134" s="13"/>
      <c r="BF134" s="13"/>
      <c r="BG134" s="13"/>
      <c r="BH134" s="13"/>
      <c r="BI134" s="13"/>
      <c r="BJ134" s="13"/>
      <c r="BK134" s="13"/>
      <c r="BL134" s="13"/>
      <c r="BM134" s="13"/>
      <c r="BN134" s="13"/>
      <c r="BO134" s="13"/>
      <c r="BP134" s="13"/>
      <c r="BQ134" s="13"/>
      <c r="BR134" s="13"/>
      <c r="BS134" s="13"/>
      <c r="BT134" s="13"/>
      <c r="BU134" s="13"/>
      <c r="BV134" s="13"/>
      <c r="BW134" s="13"/>
      <c r="BX134" s="13"/>
      <c r="BY134" s="13"/>
      <c r="BZ134" s="13"/>
      <c r="CA134" s="13"/>
      <c r="CB134" s="13"/>
      <c r="CC134" s="13"/>
      <c r="CD134" s="13"/>
      <c r="CE134" s="13"/>
      <c r="CF134" s="13"/>
      <c r="CG134" s="13"/>
      <c r="CH134" s="13"/>
      <c r="CI134" s="13"/>
      <c r="CJ134" s="13"/>
      <c r="CK134" s="13"/>
      <c r="CL134" s="13"/>
      <c r="CM134" s="13"/>
      <c r="CN134" s="13"/>
      <c r="CO134" s="13"/>
      <c r="CP134" s="13"/>
      <c r="CQ134" s="13"/>
      <c r="CR134" s="13"/>
      <c r="CS134" s="13"/>
      <c r="CT134" s="13"/>
      <c r="CU134" s="13"/>
      <c r="CV134" s="13"/>
      <c r="CW134" s="13"/>
      <c r="CX134" s="13"/>
      <c r="CY134" s="13"/>
      <c r="CZ134" s="13"/>
      <c r="DA134" s="13"/>
      <c r="DB134" s="13"/>
      <c r="DC134" s="13"/>
      <c r="DD134" s="13"/>
      <c r="DE134" s="13"/>
      <c r="DF134" s="13"/>
      <c r="DG134" s="13"/>
      <c r="DH134" s="13"/>
      <c r="DI134" s="13"/>
      <c r="DJ134" s="13"/>
      <c r="DK134" s="13"/>
      <c r="DL134" s="13"/>
      <c r="DM134" s="13"/>
      <c r="DN134" s="13"/>
      <c r="DO134" s="13"/>
      <c r="DP134" s="13"/>
      <c r="DQ134" s="13"/>
      <c r="DR134" s="13"/>
      <c r="DS134" s="13"/>
      <c r="DT134" s="13"/>
      <c r="DU134" s="13"/>
      <c r="DV134" s="13"/>
      <c r="DW134" s="13"/>
      <c r="DX134" s="13"/>
      <c r="DY134" s="13"/>
      <c r="DZ134" s="13"/>
      <c r="EA134" s="13"/>
      <c r="EB134" s="13"/>
      <c r="EC134" s="13"/>
      <c r="ED134" s="13"/>
      <c r="EE134" s="13"/>
      <c r="EF134" s="13"/>
      <c r="EG134" s="13"/>
      <c r="EH134" s="13"/>
      <c r="EI134" s="13"/>
      <c r="EJ134" s="13"/>
      <c r="EK134" s="13"/>
      <c r="EL134" s="13"/>
      <c r="EM134" s="13"/>
      <c r="EN134" s="13"/>
      <c r="EO134" s="13"/>
      <c r="EP134" s="13"/>
      <c r="EQ134" s="13"/>
      <c r="ER134" s="13"/>
      <c r="ES134" s="13"/>
      <c r="ET134" s="13"/>
      <c r="EU134" s="13"/>
      <c r="EV134" s="13"/>
      <c r="EW134" s="13"/>
      <c r="EX134" s="13"/>
      <c r="EY134" s="13"/>
      <c r="EZ134" s="13"/>
      <c r="FA134" s="13"/>
      <c r="FB134" s="13"/>
      <c r="FC134" s="13"/>
      <c r="FD134" s="13"/>
      <c r="FE134" s="13"/>
      <c r="FF134" s="13"/>
      <c r="FG134" s="13"/>
      <c r="FH134" s="13"/>
      <c r="FI134" s="13"/>
      <c r="FJ134" s="13"/>
      <c r="FK134" s="13"/>
      <c r="FL134" s="13"/>
      <c r="FM134" s="13"/>
    </row>
    <row r="135" spans="1:169" s="37" customFormat="1" ht="13.5" customHeight="1" x14ac:dyDescent="0.2">
      <c r="A135" s="37">
        <v>17195</v>
      </c>
      <c r="B135" s="37" t="s">
        <v>468</v>
      </c>
      <c r="C135" s="37" t="s">
        <v>469</v>
      </c>
      <c r="D135" s="37" t="s">
        <v>470</v>
      </c>
      <c r="E135" s="117"/>
      <c r="F135" s="37">
        <v>78641</v>
      </c>
      <c r="G135" s="37" t="s">
        <v>35</v>
      </c>
      <c r="H135" s="37">
        <v>7</v>
      </c>
      <c r="I135" s="37" t="s">
        <v>8</v>
      </c>
      <c r="J135" s="117"/>
      <c r="K135" s="117"/>
      <c r="L135" s="117"/>
      <c r="M135" s="37" t="s">
        <v>176</v>
      </c>
      <c r="N135" s="37">
        <v>60</v>
      </c>
      <c r="O135" s="37">
        <v>10</v>
      </c>
      <c r="P135" s="37">
        <v>70</v>
      </c>
      <c r="Q135" s="37" t="s">
        <v>6</v>
      </c>
      <c r="R135" s="68">
        <v>1036897</v>
      </c>
      <c r="S135" s="117"/>
      <c r="T135" s="37" t="s">
        <v>471</v>
      </c>
      <c r="U135" s="117">
        <v>155</v>
      </c>
      <c r="V135" s="117" t="s">
        <v>393</v>
      </c>
      <c r="W135" s="117" t="s">
        <v>393</v>
      </c>
      <c r="X135" s="117" t="s">
        <v>393</v>
      </c>
      <c r="Y135" s="117"/>
      <c r="Z135" s="37">
        <v>48491020312</v>
      </c>
      <c r="AA135" s="37" t="s">
        <v>332</v>
      </c>
      <c r="AB135" s="37">
        <v>7</v>
      </c>
      <c r="AC135" s="37">
        <v>4</v>
      </c>
      <c r="AD135" s="37">
        <v>78</v>
      </c>
      <c r="AE135" s="37">
        <v>9.6</v>
      </c>
      <c r="AF135" s="63"/>
      <c r="AG135" s="13"/>
      <c r="AH135" s="13"/>
      <c r="AI135" s="13"/>
      <c r="AJ135" s="13"/>
      <c r="AK135" s="13"/>
      <c r="AL135" s="13"/>
      <c r="AM135" s="13"/>
      <c r="AN135" s="13"/>
      <c r="AO135" s="13"/>
      <c r="AP135" s="13"/>
      <c r="AQ135" s="13"/>
      <c r="AR135" s="13"/>
      <c r="AS135" s="13"/>
      <c r="AT135" s="13"/>
      <c r="AU135" s="13"/>
      <c r="AV135" s="13"/>
      <c r="AW135" s="13"/>
      <c r="AX135" s="13"/>
      <c r="AY135" s="13"/>
      <c r="AZ135" s="13"/>
      <c r="BA135" s="13"/>
      <c r="BB135" s="13"/>
      <c r="BC135" s="13"/>
      <c r="BD135" s="13"/>
      <c r="BE135" s="13"/>
      <c r="BF135" s="13"/>
      <c r="BG135" s="13"/>
      <c r="BH135" s="13"/>
      <c r="BI135" s="13"/>
      <c r="BJ135" s="13"/>
      <c r="BK135" s="13"/>
      <c r="BL135" s="13"/>
      <c r="BM135" s="13"/>
      <c r="BN135" s="13"/>
      <c r="BO135" s="13"/>
      <c r="BP135" s="13"/>
      <c r="BQ135" s="13"/>
      <c r="BR135" s="13"/>
      <c r="BS135" s="13"/>
      <c r="BT135" s="13"/>
      <c r="BU135" s="13"/>
      <c r="BV135" s="13"/>
      <c r="BW135" s="13"/>
      <c r="BX135" s="13"/>
      <c r="BY135" s="13"/>
      <c r="BZ135" s="13"/>
      <c r="CA135" s="13"/>
      <c r="CB135" s="13"/>
      <c r="CC135" s="13"/>
      <c r="CD135" s="13"/>
      <c r="CE135" s="13"/>
      <c r="CF135" s="13"/>
      <c r="CG135" s="13"/>
      <c r="CH135" s="13"/>
      <c r="CI135" s="13"/>
      <c r="CJ135" s="13"/>
      <c r="CK135" s="13"/>
      <c r="CL135" s="13"/>
      <c r="CM135" s="13"/>
      <c r="CN135" s="13"/>
      <c r="CO135" s="13"/>
      <c r="CP135" s="13"/>
      <c r="CQ135" s="13"/>
      <c r="CR135" s="13"/>
      <c r="CS135" s="13"/>
      <c r="CT135" s="13"/>
      <c r="CU135" s="13"/>
      <c r="CV135" s="13"/>
      <c r="CW135" s="13"/>
      <c r="CX135" s="13"/>
      <c r="CY135" s="13"/>
      <c r="CZ135" s="13"/>
      <c r="DA135" s="13"/>
      <c r="DB135" s="13"/>
      <c r="DC135" s="13"/>
      <c r="DD135" s="13"/>
      <c r="DE135" s="13"/>
      <c r="DF135" s="13"/>
      <c r="DG135" s="13"/>
      <c r="DH135" s="13"/>
      <c r="DI135" s="13"/>
      <c r="DJ135" s="13"/>
      <c r="DK135" s="13"/>
      <c r="DL135" s="13"/>
      <c r="DM135" s="13"/>
      <c r="DN135" s="13"/>
      <c r="DO135" s="13"/>
      <c r="DP135" s="13"/>
      <c r="DQ135" s="13"/>
      <c r="DR135" s="13"/>
      <c r="DS135" s="13"/>
      <c r="DT135" s="13"/>
      <c r="DU135" s="13"/>
      <c r="DV135" s="13"/>
      <c r="DW135" s="13"/>
      <c r="DX135" s="13"/>
      <c r="DY135" s="13"/>
      <c r="DZ135" s="13"/>
      <c r="EA135" s="13"/>
      <c r="EB135" s="13"/>
      <c r="EC135" s="13"/>
      <c r="ED135" s="13"/>
      <c r="EE135" s="13"/>
      <c r="EF135" s="13"/>
      <c r="EG135" s="13"/>
      <c r="EH135" s="13"/>
      <c r="EI135" s="13"/>
      <c r="EJ135" s="13"/>
      <c r="EK135" s="13"/>
      <c r="EL135" s="13"/>
      <c r="EM135" s="13"/>
      <c r="EN135" s="13"/>
      <c r="EO135" s="13"/>
      <c r="EP135" s="13"/>
      <c r="EQ135" s="13"/>
      <c r="ER135" s="13"/>
      <c r="ES135" s="13"/>
      <c r="ET135" s="13"/>
      <c r="EU135" s="13"/>
      <c r="EV135" s="13"/>
      <c r="EW135" s="13"/>
      <c r="EX135" s="13"/>
      <c r="EY135" s="13"/>
      <c r="EZ135" s="13"/>
      <c r="FA135" s="13"/>
      <c r="FB135" s="13"/>
      <c r="FC135" s="13"/>
      <c r="FD135" s="13"/>
      <c r="FE135" s="13"/>
      <c r="FF135" s="13"/>
      <c r="FG135" s="13"/>
      <c r="FH135" s="13"/>
      <c r="FI135" s="13"/>
      <c r="FJ135" s="13"/>
      <c r="FK135" s="13"/>
      <c r="FL135" s="13"/>
      <c r="FM135" s="13"/>
    </row>
    <row r="136" spans="1:169" s="37" customFormat="1" ht="13.5" customHeight="1" x14ac:dyDescent="0.2">
      <c r="A136" s="37">
        <v>17179</v>
      </c>
      <c r="B136" s="37" t="s">
        <v>472</v>
      </c>
      <c r="C136" s="37" t="s">
        <v>473</v>
      </c>
      <c r="D136" s="37" t="s">
        <v>13</v>
      </c>
      <c r="E136" s="117"/>
      <c r="F136" s="37">
        <v>78747</v>
      </c>
      <c r="G136" s="37" t="s">
        <v>38</v>
      </c>
      <c r="H136" s="37">
        <v>7</v>
      </c>
      <c r="I136" s="37" t="s">
        <v>8</v>
      </c>
      <c r="J136" s="117"/>
      <c r="K136" s="117"/>
      <c r="L136" s="117"/>
      <c r="M136" s="37" t="s">
        <v>176</v>
      </c>
      <c r="N136" s="37">
        <v>130</v>
      </c>
      <c r="O136" s="37">
        <v>44</v>
      </c>
      <c r="P136" s="37">
        <v>174</v>
      </c>
      <c r="Q136" s="37" t="s">
        <v>6</v>
      </c>
      <c r="R136" s="68">
        <v>1201784</v>
      </c>
      <c r="S136" s="117" t="s">
        <v>174</v>
      </c>
      <c r="T136" s="37" t="s">
        <v>465</v>
      </c>
      <c r="U136" s="117">
        <v>155</v>
      </c>
      <c r="V136" s="117" t="s">
        <v>393</v>
      </c>
      <c r="W136" s="117" t="s">
        <v>393</v>
      </c>
      <c r="X136" s="117" t="s">
        <v>393</v>
      </c>
      <c r="Y136" s="117"/>
      <c r="Z136" s="37">
        <v>48453002426</v>
      </c>
      <c r="AA136" s="37" t="s">
        <v>332</v>
      </c>
      <c r="AB136" s="37">
        <v>7</v>
      </c>
      <c r="AC136" s="37">
        <v>3</v>
      </c>
      <c r="AD136" s="37">
        <v>76</v>
      </c>
      <c r="AE136" s="37">
        <v>1.9</v>
      </c>
      <c r="AF136" s="63"/>
      <c r="AG136" s="13"/>
      <c r="AH136" s="13"/>
      <c r="AI136" s="13"/>
      <c r="AJ136" s="13"/>
      <c r="AK136" s="13"/>
      <c r="AL136" s="13"/>
      <c r="AM136" s="13"/>
      <c r="AN136" s="13"/>
      <c r="AO136" s="13"/>
      <c r="AP136" s="13"/>
      <c r="AQ136" s="13"/>
      <c r="AR136" s="13"/>
      <c r="AS136" s="13"/>
      <c r="AT136" s="13"/>
      <c r="AU136" s="13"/>
      <c r="AV136" s="13"/>
      <c r="AW136" s="13"/>
      <c r="AX136" s="13"/>
      <c r="AY136" s="13"/>
      <c r="AZ136" s="13"/>
      <c r="BA136" s="13"/>
      <c r="BB136" s="13"/>
      <c r="BC136" s="13"/>
      <c r="BD136" s="13"/>
      <c r="BE136" s="13"/>
      <c r="BF136" s="13"/>
      <c r="BG136" s="13"/>
      <c r="BH136" s="13"/>
      <c r="BI136" s="13"/>
      <c r="BJ136" s="13"/>
      <c r="BK136" s="13"/>
      <c r="BL136" s="13"/>
      <c r="BM136" s="13"/>
      <c r="BN136" s="13"/>
      <c r="BO136" s="13"/>
      <c r="BP136" s="13"/>
      <c r="BQ136" s="13"/>
      <c r="BR136" s="13"/>
      <c r="BS136" s="13"/>
      <c r="BT136" s="13"/>
      <c r="BU136" s="13"/>
      <c r="BV136" s="13"/>
      <c r="BW136" s="13"/>
      <c r="BX136" s="13"/>
      <c r="BY136" s="13"/>
      <c r="BZ136" s="13"/>
      <c r="CA136" s="13"/>
      <c r="CB136" s="13"/>
      <c r="CC136" s="13"/>
      <c r="CD136" s="13"/>
      <c r="CE136" s="13"/>
      <c r="CF136" s="13"/>
      <c r="CG136" s="13"/>
      <c r="CH136" s="13"/>
      <c r="CI136" s="13"/>
      <c r="CJ136" s="13"/>
      <c r="CK136" s="13"/>
      <c r="CL136" s="13"/>
      <c r="CM136" s="13"/>
      <c r="CN136" s="13"/>
      <c r="CO136" s="13"/>
      <c r="CP136" s="13"/>
      <c r="CQ136" s="13"/>
      <c r="CR136" s="13"/>
      <c r="CS136" s="13"/>
      <c r="CT136" s="13"/>
      <c r="CU136" s="13"/>
      <c r="CV136" s="13"/>
      <c r="CW136" s="13"/>
      <c r="CX136" s="13"/>
      <c r="CY136" s="13"/>
      <c r="CZ136" s="13"/>
      <c r="DA136" s="13"/>
      <c r="DB136" s="13"/>
      <c r="DC136" s="13"/>
      <c r="DD136" s="13"/>
      <c r="DE136" s="13"/>
      <c r="DF136" s="13"/>
      <c r="DG136" s="13"/>
      <c r="DH136" s="13"/>
      <c r="DI136" s="13"/>
      <c r="DJ136" s="13"/>
      <c r="DK136" s="13"/>
      <c r="DL136" s="13"/>
      <c r="DM136" s="13"/>
      <c r="DN136" s="13"/>
      <c r="DO136" s="13"/>
      <c r="DP136" s="13"/>
      <c r="DQ136" s="13"/>
      <c r="DR136" s="13"/>
      <c r="DS136" s="13"/>
      <c r="DT136" s="13"/>
      <c r="DU136" s="13"/>
      <c r="DV136" s="13"/>
      <c r="DW136" s="13"/>
      <c r="DX136" s="13"/>
      <c r="DY136" s="13"/>
      <c r="DZ136" s="13"/>
      <c r="EA136" s="13"/>
      <c r="EB136" s="13"/>
      <c r="EC136" s="13"/>
      <c r="ED136" s="13"/>
      <c r="EE136" s="13"/>
      <c r="EF136" s="13"/>
      <c r="EG136" s="13"/>
      <c r="EH136" s="13"/>
      <c r="EI136" s="13"/>
      <c r="EJ136" s="13"/>
      <c r="EK136" s="13"/>
      <c r="EL136" s="13"/>
      <c r="EM136" s="13"/>
      <c r="EN136" s="13"/>
      <c r="EO136" s="13"/>
      <c r="EP136" s="13"/>
      <c r="EQ136" s="13"/>
      <c r="ER136" s="13"/>
      <c r="ES136" s="13"/>
      <c r="ET136" s="13"/>
      <c r="EU136" s="13"/>
      <c r="EV136" s="13"/>
      <c r="EW136" s="13"/>
      <c r="EX136" s="13"/>
      <c r="EY136" s="13"/>
      <c r="EZ136" s="13"/>
      <c r="FA136" s="13"/>
      <c r="FB136" s="13"/>
      <c r="FC136" s="13"/>
      <c r="FD136" s="13"/>
      <c r="FE136" s="13"/>
      <c r="FF136" s="13"/>
      <c r="FG136" s="13"/>
      <c r="FH136" s="13"/>
      <c r="FI136" s="13"/>
      <c r="FJ136" s="13"/>
      <c r="FK136" s="13"/>
      <c r="FL136" s="13"/>
      <c r="FM136" s="13"/>
    </row>
    <row r="137" spans="1:169" s="37" customFormat="1" ht="13.5" customHeight="1" x14ac:dyDescent="0.2">
      <c r="A137" s="37">
        <v>17205</v>
      </c>
      <c r="B137" s="37" t="s">
        <v>474</v>
      </c>
      <c r="C137" s="37" t="s">
        <v>475</v>
      </c>
      <c r="D137" s="37" t="s">
        <v>13</v>
      </c>
      <c r="E137" s="117"/>
      <c r="F137" s="37">
        <v>78751</v>
      </c>
      <c r="G137" s="37" t="s">
        <v>38</v>
      </c>
      <c r="H137" s="37">
        <v>7</v>
      </c>
      <c r="I137" s="37" t="s">
        <v>8</v>
      </c>
      <c r="J137" s="117"/>
      <c r="K137" s="117"/>
      <c r="L137" s="117" t="s">
        <v>174</v>
      </c>
      <c r="M137" s="37" t="s">
        <v>176</v>
      </c>
      <c r="N137" s="37">
        <v>122</v>
      </c>
      <c r="O137" s="37">
        <v>24</v>
      </c>
      <c r="P137" s="37">
        <v>146</v>
      </c>
      <c r="Q137" s="37" t="s">
        <v>10</v>
      </c>
      <c r="R137" s="68">
        <v>1500000</v>
      </c>
      <c r="S137" s="117" t="s">
        <v>174</v>
      </c>
      <c r="T137" s="37" t="s">
        <v>476</v>
      </c>
      <c r="U137" s="117">
        <v>149</v>
      </c>
      <c r="V137" s="117" t="s">
        <v>393</v>
      </c>
      <c r="W137" s="117" t="s">
        <v>393</v>
      </c>
      <c r="X137" s="117" t="s">
        <v>393</v>
      </c>
      <c r="Y137" s="117"/>
      <c r="Z137" s="37">
        <v>48453002105</v>
      </c>
      <c r="AA137" s="37" t="s">
        <v>331</v>
      </c>
      <c r="AB137" s="37">
        <v>0</v>
      </c>
      <c r="AC137" s="37">
        <v>0</v>
      </c>
      <c r="AD137" s="37">
        <v>81</v>
      </c>
      <c r="AE137" s="37">
        <v>32.9</v>
      </c>
      <c r="AF137" s="63"/>
      <c r="AG137" s="13"/>
      <c r="AH137" s="13"/>
      <c r="AI137" s="13"/>
      <c r="AJ137" s="13"/>
      <c r="AK137" s="13"/>
      <c r="AL137" s="13"/>
      <c r="AM137" s="13"/>
      <c r="AN137" s="13"/>
      <c r="AO137" s="13"/>
      <c r="AP137" s="13"/>
      <c r="AQ137" s="13"/>
      <c r="AR137" s="13"/>
      <c r="AS137" s="13"/>
      <c r="AT137" s="13"/>
      <c r="AU137" s="13"/>
      <c r="AV137" s="13"/>
      <c r="AW137" s="13"/>
      <c r="AX137" s="13"/>
      <c r="AY137" s="13"/>
      <c r="AZ137" s="13"/>
      <c r="BA137" s="13"/>
      <c r="BB137" s="13"/>
      <c r="BC137" s="13"/>
      <c r="BD137" s="13"/>
      <c r="BE137" s="13"/>
      <c r="BF137" s="13"/>
      <c r="BG137" s="13"/>
      <c r="BH137" s="13"/>
      <c r="BI137" s="13"/>
      <c r="BJ137" s="13"/>
      <c r="BK137" s="13"/>
      <c r="BL137" s="13"/>
      <c r="BM137" s="13"/>
      <c r="BN137" s="13"/>
      <c r="BO137" s="13"/>
      <c r="BP137" s="13"/>
      <c r="BQ137" s="13"/>
      <c r="BR137" s="13"/>
      <c r="BS137" s="13"/>
      <c r="BT137" s="13"/>
      <c r="BU137" s="13"/>
      <c r="BV137" s="13"/>
      <c r="BW137" s="13"/>
      <c r="BX137" s="13"/>
      <c r="BY137" s="13"/>
      <c r="BZ137" s="13"/>
      <c r="CA137" s="13"/>
      <c r="CB137" s="13"/>
      <c r="CC137" s="13"/>
      <c r="CD137" s="13"/>
      <c r="CE137" s="13"/>
      <c r="CF137" s="13"/>
      <c r="CG137" s="13"/>
      <c r="CH137" s="13"/>
      <c r="CI137" s="13"/>
      <c r="CJ137" s="13"/>
      <c r="CK137" s="13"/>
      <c r="CL137" s="13"/>
      <c r="CM137" s="13"/>
      <c r="CN137" s="13"/>
      <c r="CO137" s="13"/>
      <c r="CP137" s="13"/>
      <c r="CQ137" s="13"/>
      <c r="CR137" s="13"/>
      <c r="CS137" s="13"/>
      <c r="CT137" s="13"/>
      <c r="CU137" s="13"/>
      <c r="CV137" s="13"/>
      <c r="CW137" s="13"/>
      <c r="CX137" s="13"/>
      <c r="CY137" s="13"/>
      <c r="CZ137" s="13"/>
      <c r="DA137" s="13"/>
      <c r="DB137" s="13"/>
      <c r="DC137" s="13"/>
      <c r="DD137" s="13"/>
      <c r="DE137" s="13"/>
      <c r="DF137" s="13"/>
      <c r="DG137" s="13"/>
      <c r="DH137" s="13"/>
      <c r="DI137" s="13"/>
      <c r="DJ137" s="13"/>
      <c r="DK137" s="13"/>
      <c r="DL137" s="13"/>
      <c r="DM137" s="13"/>
      <c r="DN137" s="13"/>
      <c r="DO137" s="13"/>
      <c r="DP137" s="13"/>
      <c r="DQ137" s="13"/>
      <c r="DR137" s="13"/>
      <c r="DS137" s="13"/>
      <c r="DT137" s="13"/>
      <c r="DU137" s="13"/>
      <c r="DV137" s="13"/>
      <c r="DW137" s="13"/>
      <c r="DX137" s="13"/>
      <c r="DY137" s="13"/>
      <c r="DZ137" s="13"/>
      <c r="EA137" s="13"/>
      <c r="EB137" s="13"/>
      <c r="EC137" s="13"/>
      <c r="ED137" s="13"/>
      <c r="EE137" s="13"/>
      <c r="EF137" s="13"/>
      <c r="EG137" s="13"/>
      <c r="EH137" s="13"/>
      <c r="EI137" s="13"/>
      <c r="EJ137" s="13"/>
      <c r="EK137" s="13"/>
      <c r="EL137" s="13"/>
      <c r="EM137" s="13"/>
      <c r="EN137" s="13"/>
      <c r="EO137" s="13"/>
      <c r="EP137" s="13"/>
      <c r="EQ137" s="13"/>
      <c r="ER137" s="13"/>
      <c r="ES137" s="13"/>
      <c r="ET137" s="13"/>
      <c r="EU137" s="13"/>
      <c r="EV137" s="13"/>
      <c r="EW137" s="13"/>
      <c r="EX137" s="13"/>
      <c r="EY137" s="13"/>
      <c r="EZ137" s="13"/>
      <c r="FA137" s="13"/>
      <c r="FB137" s="13"/>
      <c r="FC137" s="13"/>
      <c r="FD137" s="13"/>
      <c r="FE137" s="13"/>
      <c r="FF137" s="13"/>
      <c r="FG137" s="13"/>
      <c r="FH137" s="13"/>
      <c r="FI137" s="13"/>
      <c r="FJ137" s="13"/>
      <c r="FK137" s="13"/>
      <c r="FL137" s="13"/>
      <c r="FM137" s="13"/>
    </row>
    <row r="138" spans="1:169" s="37" customFormat="1" ht="13.5" customHeight="1" x14ac:dyDescent="0.2">
      <c r="A138" s="71" t="s">
        <v>186</v>
      </c>
      <c r="B138" s="71"/>
      <c r="C138" s="72">
        <v>4116357.21</v>
      </c>
      <c r="D138" s="19" t="s">
        <v>374</v>
      </c>
      <c r="E138" s="21"/>
      <c r="F138" s="13"/>
      <c r="G138" s="13"/>
      <c r="H138" s="13"/>
      <c r="I138" s="73"/>
      <c r="J138" s="21"/>
      <c r="K138" s="21"/>
      <c r="L138" s="21"/>
      <c r="M138" s="21"/>
      <c r="N138" s="13"/>
      <c r="O138" s="13"/>
      <c r="P138" s="13"/>
      <c r="Q138" s="74" t="s">
        <v>181</v>
      </c>
      <c r="R138" s="75">
        <f>SUM(R130:R137)</f>
        <v>10372414</v>
      </c>
      <c r="S138" s="21"/>
      <c r="T138" s="13"/>
      <c r="U138" s="21"/>
      <c r="V138" s="21"/>
      <c r="W138" s="115"/>
      <c r="X138" s="118"/>
      <c r="Y138" s="118"/>
      <c r="Z138" s="13"/>
      <c r="AA138" s="13"/>
      <c r="AB138" s="35"/>
      <c r="AC138" s="35"/>
      <c r="AD138" s="35"/>
      <c r="AE138" s="13"/>
      <c r="AF138" s="63"/>
      <c r="AG138" s="13"/>
      <c r="AH138" s="13"/>
      <c r="AI138" s="13"/>
      <c r="AJ138" s="13"/>
      <c r="AK138" s="13"/>
      <c r="AL138" s="13"/>
      <c r="AM138" s="13"/>
      <c r="AN138" s="13"/>
      <c r="AO138" s="13"/>
      <c r="AP138" s="13"/>
      <c r="AQ138" s="13"/>
      <c r="AR138" s="13"/>
      <c r="AS138" s="13"/>
      <c r="AT138" s="13"/>
      <c r="AU138" s="13"/>
      <c r="AV138" s="13"/>
      <c r="AW138" s="13"/>
      <c r="AX138" s="13"/>
      <c r="AY138" s="13"/>
      <c r="AZ138" s="13"/>
      <c r="BA138" s="13"/>
      <c r="BB138" s="13"/>
      <c r="BC138" s="13"/>
      <c r="BD138" s="13"/>
      <c r="BE138" s="13"/>
      <c r="BF138" s="13"/>
      <c r="BG138" s="13"/>
      <c r="BH138" s="13"/>
      <c r="BI138" s="13"/>
      <c r="BJ138" s="13"/>
      <c r="BK138" s="13"/>
      <c r="BL138" s="13"/>
      <c r="BM138" s="13"/>
      <c r="BN138" s="13"/>
      <c r="BO138" s="13"/>
      <c r="BP138" s="13"/>
      <c r="BQ138" s="13"/>
      <c r="BR138" s="13"/>
      <c r="BS138" s="13"/>
      <c r="BT138" s="13"/>
      <c r="BU138" s="13"/>
      <c r="BV138" s="13"/>
      <c r="BW138" s="13"/>
      <c r="BX138" s="13"/>
      <c r="BY138" s="13"/>
      <c r="BZ138" s="13"/>
      <c r="CA138" s="13"/>
      <c r="CB138" s="13"/>
      <c r="CC138" s="13"/>
      <c r="CD138" s="13"/>
      <c r="CE138" s="13"/>
      <c r="CF138" s="13"/>
      <c r="CG138" s="13"/>
      <c r="CH138" s="13"/>
      <c r="CI138" s="13"/>
      <c r="CJ138" s="13"/>
      <c r="CK138" s="13"/>
      <c r="CL138" s="13"/>
      <c r="CM138" s="13"/>
      <c r="CN138" s="13"/>
      <c r="CO138" s="13"/>
      <c r="CP138" s="13"/>
      <c r="CQ138" s="13"/>
      <c r="CR138" s="13"/>
      <c r="CS138" s="13"/>
      <c r="CT138" s="13"/>
      <c r="CU138" s="13"/>
      <c r="CV138" s="13"/>
      <c r="CW138" s="13"/>
      <c r="CX138" s="13"/>
      <c r="CY138" s="13"/>
      <c r="CZ138" s="13"/>
      <c r="DA138" s="13"/>
      <c r="DB138" s="13"/>
      <c r="DC138" s="13"/>
      <c r="DD138" s="13"/>
      <c r="DE138" s="13"/>
      <c r="DF138" s="13"/>
      <c r="DG138" s="13"/>
      <c r="DH138" s="13"/>
      <c r="DI138" s="13"/>
      <c r="DJ138" s="13"/>
      <c r="DK138" s="13"/>
      <c r="DL138" s="13"/>
      <c r="DM138" s="13"/>
      <c r="DN138" s="13"/>
      <c r="DO138" s="13"/>
      <c r="DP138" s="13"/>
      <c r="DQ138" s="13"/>
      <c r="DR138" s="13"/>
      <c r="DS138" s="13"/>
      <c r="DT138" s="13"/>
      <c r="DU138" s="13"/>
      <c r="DV138" s="13"/>
      <c r="DW138" s="13"/>
      <c r="DX138" s="13"/>
      <c r="DY138" s="13"/>
      <c r="DZ138" s="13"/>
      <c r="EA138" s="13"/>
      <c r="EB138" s="13"/>
      <c r="EC138" s="13"/>
      <c r="ED138" s="13"/>
      <c r="EE138" s="13"/>
      <c r="EF138" s="13"/>
      <c r="EG138" s="13"/>
      <c r="EH138" s="13"/>
      <c r="EI138" s="13"/>
      <c r="EJ138" s="13"/>
      <c r="EK138" s="13"/>
      <c r="EL138" s="13"/>
      <c r="EM138" s="13"/>
      <c r="EN138" s="13"/>
      <c r="EO138" s="13"/>
      <c r="EP138" s="13"/>
      <c r="EQ138" s="13"/>
      <c r="ER138" s="13"/>
      <c r="ES138" s="13"/>
      <c r="ET138" s="13"/>
      <c r="EU138" s="13"/>
      <c r="EV138" s="13"/>
      <c r="EW138" s="13"/>
      <c r="EX138" s="13"/>
      <c r="EY138" s="13"/>
      <c r="EZ138" s="13"/>
      <c r="FA138" s="13"/>
      <c r="FB138" s="13"/>
      <c r="FC138" s="13"/>
      <c r="FD138" s="13"/>
      <c r="FE138" s="13"/>
      <c r="FF138" s="13"/>
      <c r="FG138" s="13"/>
      <c r="FH138" s="13"/>
      <c r="FI138" s="13"/>
      <c r="FJ138" s="13"/>
      <c r="FK138" s="13"/>
      <c r="FL138" s="13"/>
    </row>
    <row r="139" spans="1:169" s="13" customFormat="1" ht="13.5" customHeight="1" x14ac:dyDescent="0.2">
      <c r="A139" s="21"/>
      <c r="E139" s="21"/>
      <c r="F139" s="21"/>
      <c r="G139" s="14"/>
      <c r="H139" s="21"/>
      <c r="I139" s="21"/>
      <c r="J139" s="21"/>
      <c r="K139" s="21"/>
      <c r="L139" s="21"/>
      <c r="M139" s="21"/>
      <c r="N139" s="21"/>
      <c r="O139" s="21"/>
      <c r="P139" s="21"/>
      <c r="R139" s="15"/>
      <c r="S139" s="21"/>
      <c r="U139" s="16"/>
      <c r="V139" s="16"/>
      <c r="W139" s="16"/>
      <c r="X139" s="16"/>
      <c r="Y139" s="16"/>
      <c r="AF139" s="63"/>
    </row>
    <row r="140" spans="1:169" s="13" customFormat="1" ht="13.5" customHeight="1" x14ac:dyDescent="0.2">
      <c r="A140" s="73" t="s">
        <v>199</v>
      </c>
      <c r="E140" s="21"/>
      <c r="F140" s="21"/>
      <c r="G140" s="14"/>
      <c r="H140" s="21"/>
      <c r="I140" s="21"/>
      <c r="J140" s="21"/>
      <c r="K140" s="21"/>
      <c r="L140" s="21"/>
      <c r="M140" s="21"/>
      <c r="N140" s="21"/>
      <c r="O140" s="21"/>
      <c r="P140" s="21"/>
      <c r="R140" s="15"/>
      <c r="S140" s="21"/>
      <c r="U140" s="16"/>
      <c r="V140" s="16"/>
      <c r="W140" s="16"/>
      <c r="X140" s="16"/>
      <c r="Y140" s="16"/>
      <c r="AB140" s="35"/>
      <c r="AC140" s="35"/>
      <c r="AD140" s="35"/>
      <c r="AF140" s="63"/>
    </row>
    <row r="141" spans="1:169" s="13" customFormat="1" ht="13.5" customHeight="1" x14ac:dyDescent="0.2">
      <c r="A141" s="37">
        <v>17290</v>
      </c>
      <c r="B141" s="37" t="s">
        <v>104</v>
      </c>
      <c r="C141" s="37" t="s">
        <v>105</v>
      </c>
      <c r="D141" s="37" t="s">
        <v>106</v>
      </c>
      <c r="E141" s="55" t="s">
        <v>174</v>
      </c>
      <c r="F141" s="37">
        <v>76691</v>
      </c>
      <c r="G141" s="37" t="s">
        <v>283</v>
      </c>
      <c r="H141" s="37">
        <v>8</v>
      </c>
      <c r="I141" s="37" t="s">
        <v>16</v>
      </c>
      <c r="J141" s="55"/>
      <c r="K141" s="55"/>
      <c r="L141" s="55"/>
      <c r="M141" s="37" t="s">
        <v>176</v>
      </c>
      <c r="N141" s="37">
        <v>45</v>
      </c>
      <c r="O141" s="37">
        <v>0</v>
      </c>
      <c r="P141" s="37">
        <v>45</v>
      </c>
      <c r="Q141" s="37" t="s">
        <v>6</v>
      </c>
      <c r="R141" s="68">
        <v>520840</v>
      </c>
      <c r="S141" s="55" t="s">
        <v>174</v>
      </c>
      <c r="T141" s="37" t="s">
        <v>264</v>
      </c>
      <c r="U141" s="55">
        <v>154</v>
      </c>
      <c r="V141" s="103" t="s">
        <v>367</v>
      </c>
      <c r="W141" s="117" t="s">
        <v>367</v>
      </c>
      <c r="X141" s="117" t="s">
        <v>384</v>
      </c>
      <c r="Y141" s="54" t="s">
        <v>537</v>
      </c>
      <c r="Z141" s="37">
        <v>48309004202</v>
      </c>
      <c r="AA141" s="37" t="s">
        <v>332</v>
      </c>
      <c r="AB141" s="13">
        <v>7</v>
      </c>
      <c r="AC141" s="37">
        <v>7</v>
      </c>
      <c r="AD141" s="37">
        <v>80</v>
      </c>
      <c r="AE141" s="37">
        <v>12.2</v>
      </c>
      <c r="AF141" s="37"/>
    </row>
    <row r="142" spans="1:169" s="37" customFormat="1" ht="13.5" customHeight="1" x14ac:dyDescent="0.2">
      <c r="A142" s="37">
        <v>17300</v>
      </c>
      <c r="B142" s="37" t="s">
        <v>477</v>
      </c>
      <c r="C142" s="37" t="s">
        <v>478</v>
      </c>
      <c r="D142" s="37" t="s">
        <v>479</v>
      </c>
      <c r="E142" s="117"/>
      <c r="F142" s="37">
        <v>77836</v>
      </c>
      <c r="G142" s="37" t="s">
        <v>480</v>
      </c>
      <c r="H142" s="37">
        <v>8</v>
      </c>
      <c r="I142" s="37" t="s">
        <v>16</v>
      </c>
      <c r="J142" s="117"/>
      <c r="K142" s="117"/>
      <c r="L142" s="117"/>
      <c r="M142" s="37" t="s">
        <v>176</v>
      </c>
      <c r="N142" s="37">
        <v>61</v>
      </c>
      <c r="O142" s="37">
        <v>11</v>
      </c>
      <c r="P142" s="37">
        <v>72</v>
      </c>
      <c r="Q142" s="37" t="s">
        <v>10</v>
      </c>
      <c r="R142" s="68">
        <v>781260</v>
      </c>
      <c r="S142" s="117"/>
      <c r="T142" s="37" t="s">
        <v>481</v>
      </c>
      <c r="U142" s="117">
        <v>153</v>
      </c>
      <c r="V142" s="117" t="s">
        <v>367</v>
      </c>
      <c r="W142" s="117" t="s">
        <v>393</v>
      </c>
      <c r="X142" s="117" t="s">
        <v>384</v>
      </c>
      <c r="Y142" s="54"/>
      <c r="Z142" s="37">
        <v>48051970200</v>
      </c>
      <c r="AA142" s="37" t="s">
        <v>332</v>
      </c>
      <c r="AB142" s="37">
        <v>7</v>
      </c>
      <c r="AC142" s="37">
        <v>6</v>
      </c>
      <c r="AD142" s="37">
        <v>78</v>
      </c>
      <c r="AE142" s="37">
        <v>11.1</v>
      </c>
      <c r="AH142" s="13"/>
      <c r="AI142" s="13"/>
      <c r="AJ142" s="13"/>
      <c r="AK142" s="13"/>
      <c r="AL142" s="13"/>
      <c r="AM142" s="13"/>
      <c r="AN142" s="13"/>
      <c r="AO142" s="13"/>
      <c r="AP142" s="13"/>
      <c r="AQ142" s="13"/>
      <c r="AR142" s="13"/>
      <c r="AS142" s="13"/>
      <c r="AT142" s="13"/>
      <c r="AU142" s="13"/>
      <c r="AV142" s="13"/>
      <c r="AW142" s="13"/>
      <c r="AX142" s="13"/>
      <c r="AY142" s="13"/>
      <c r="AZ142" s="13"/>
      <c r="BA142" s="13"/>
      <c r="BB142" s="13"/>
      <c r="BC142" s="13"/>
      <c r="BD142" s="13"/>
      <c r="BE142" s="13"/>
      <c r="BF142" s="13"/>
      <c r="BG142" s="13"/>
      <c r="BH142" s="13"/>
      <c r="BI142" s="13"/>
      <c r="BJ142" s="13"/>
      <c r="BK142" s="13"/>
      <c r="BL142" s="13"/>
      <c r="BM142" s="13"/>
      <c r="BN142" s="13"/>
      <c r="BO142" s="13"/>
      <c r="BP142" s="13"/>
      <c r="BQ142" s="13"/>
      <c r="BR142" s="13"/>
      <c r="BS142" s="13"/>
      <c r="BT142" s="13"/>
      <c r="BU142" s="13"/>
      <c r="BV142" s="13"/>
      <c r="BW142" s="13"/>
      <c r="BX142" s="13"/>
      <c r="BY142" s="13"/>
      <c r="BZ142" s="13"/>
      <c r="CA142" s="13"/>
      <c r="CB142" s="13"/>
      <c r="CC142" s="13"/>
      <c r="CD142" s="13"/>
      <c r="CE142" s="13"/>
      <c r="CF142" s="13"/>
      <c r="CG142" s="13"/>
      <c r="CH142" s="13"/>
      <c r="CI142" s="13"/>
      <c r="CJ142" s="13"/>
      <c r="CK142" s="13"/>
      <c r="CL142" s="13"/>
      <c r="CM142" s="13"/>
      <c r="CN142" s="13"/>
      <c r="CO142" s="13"/>
      <c r="CP142" s="13"/>
      <c r="CQ142" s="13"/>
      <c r="CR142" s="13"/>
      <c r="CS142" s="13"/>
      <c r="CT142" s="13"/>
      <c r="CU142" s="13"/>
      <c r="CV142" s="13"/>
      <c r="CW142" s="13"/>
      <c r="CX142" s="13"/>
      <c r="CY142" s="13"/>
      <c r="CZ142" s="13"/>
      <c r="DA142" s="13"/>
      <c r="DB142" s="13"/>
      <c r="DC142" s="13"/>
      <c r="DD142" s="13"/>
      <c r="DE142" s="13"/>
      <c r="DF142" s="13"/>
      <c r="DG142" s="13"/>
      <c r="DH142" s="13"/>
      <c r="DI142" s="13"/>
      <c r="DJ142" s="13"/>
      <c r="DK142" s="13"/>
      <c r="DL142" s="13"/>
      <c r="DM142" s="13"/>
      <c r="DN142" s="13"/>
      <c r="DO142" s="13"/>
      <c r="DP142" s="13"/>
      <c r="DQ142" s="13"/>
      <c r="DR142" s="13"/>
      <c r="DS142" s="13"/>
      <c r="DT142" s="13"/>
      <c r="DU142" s="13"/>
      <c r="DV142" s="13"/>
      <c r="DW142" s="13"/>
      <c r="DX142" s="13"/>
      <c r="DY142" s="13"/>
      <c r="DZ142" s="13"/>
      <c r="EA142" s="13"/>
      <c r="EB142" s="13"/>
      <c r="EC142" s="13"/>
      <c r="ED142" s="13"/>
      <c r="EE142" s="13"/>
      <c r="EF142" s="13"/>
      <c r="EG142" s="13"/>
      <c r="EH142" s="13"/>
      <c r="EI142" s="13"/>
      <c r="EJ142" s="13"/>
      <c r="EK142" s="13"/>
      <c r="EL142" s="13"/>
      <c r="EM142" s="13"/>
      <c r="EN142" s="13"/>
      <c r="EO142" s="13"/>
      <c r="EP142" s="13"/>
      <c r="EQ142" s="13"/>
      <c r="ER142" s="13"/>
      <c r="ES142" s="13"/>
      <c r="ET142" s="13"/>
      <c r="EU142" s="13"/>
      <c r="EV142" s="13"/>
      <c r="EW142" s="13"/>
      <c r="EX142" s="13"/>
      <c r="EY142" s="13"/>
      <c r="EZ142" s="13"/>
      <c r="FA142" s="13"/>
      <c r="FB142" s="13"/>
      <c r="FC142" s="13"/>
      <c r="FD142" s="13"/>
      <c r="FE142" s="13"/>
      <c r="FF142" s="13"/>
      <c r="FG142" s="13"/>
      <c r="FH142" s="13"/>
      <c r="FI142" s="13"/>
      <c r="FJ142" s="13"/>
      <c r="FK142" s="13"/>
      <c r="FL142" s="13"/>
      <c r="FM142" s="13"/>
    </row>
    <row r="143" spans="1:169" s="37" customFormat="1" ht="13.5" customHeight="1" x14ac:dyDescent="0.2">
      <c r="A143" s="71" t="s">
        <v>186</v>
      </c>
      <c r="B143" s="71"/>
      <c r="C143" s="72">
        <v>528278.01</v>
      </c>
      <c r="D143" s="13"/>
      <c r="E143" s="21"/>
      <c r="F143" s="13"/>
      <c r="G143" s="13"/>
      <c r="H143" s="13"/>
      <c r="I143" s="73"/>
      <c r="J143" s="21"/>
      <c r="K143" s="21"/>
      <c r="L143" s="21"/>
      <c r="M143" s="21"/>
      <c r="N143" s="13"/>
      <c r="O143" s="13"/>
      <c r="P143" s="13"/>
      <c r="Q143" s="74" t="s">
        <v>181</v>
      </c>
      <c r="R143" s="75">
        <f>SUM(R141:R142)</f>
        <v>1302100</v>
      </c>
      <c r="S143" s="21"/>
      <c r="T143" s="13"/>
      <c r="U143" s="21"/>
      <c r="V143" s="21"/>
      <c r="W143" s="115"/>
      <c r="X143" s="118"/>
      <c r="Y143" s="118"/>
      <c r="Z143" s="13"/>
      <c r="AA143" s="13"/>
      <c r="AB143" s="13"/>
      <c r="AC143" s="13"/>
      <c r="AD143" s="13"/>
      <c r="AE143" s="13"/>
      <c r="AF143" s="63"/>
      <c r="AG143" s="13"/>
      <c r="AH143" s="13"/>
      <c r="AI143" s="13"/>
      <c r="AJ143" s="13"/>
      <c r="AK143" s="13"/>
      <c r="AL143" s="13"/>
      <c r="AM143" s="13"/>
      <c r="AN143" s="13"/>
      <c r="AO143" s="13"/>
      <c r="AP143" s="13"/>
      <c r="AQ143" s="13"/>
      <c r="AR143" s="13"/>
      <c r="AS143" s="13"/>
      <c r="AT143" s="13"/>
      <c r="AU143" s="13"/>
      <c r="AV143" s="13"/>
      <c r="AW143" s="13"/>
      <c r="AX143" s="13"/>
      <c r="AY143" s="13"/>
      <c r="AZ143" s="13"/>
      <c r="BA143" s="13"/>
      <c r="BB143" s="13"/>
      <c r="BC143" s="13"/>
      <c r="BD143" s="13"/>
      <c r="BE143" s="13"/>
      <c r="BF143" s="13"/>
      <c r="BG143" s="13"/>
      <c r="BH143" s="13"/>
      <c r="BI143" s="13"/>
      <c r="BJ143" s="13"/>
      <c r="BK143" s="13"/>
      <c r="BL143" s="13"/>
      <c r="BM143" s="13"/>
      <c r="BN143" s="13"/>
      <c r="BO143" s="13"/>
      <c r="BP143" s="13"/>
      <c r="BQ143" s="13"/>
      <c r="BR143" s="13"/>
      <c r="BS143" s="13"/>
      <c r="BT143" s="13"/>
      <c r="BU143" s="13"/>
      <c r="BV143" s="13"/>
      <c r="BW143" s="13"/>
      <c r="BX143" s="13"/>
      <c r="BY143" s="13"/>
      <c r="BZ143" s="13"/>
      <c r="CA143" s="13"/>
      <c r="CB143" s="13"/>
      <c r="CC143" s="13"/>
      <c r="CD143" s="13"/>
      <c r="CE143" s="13"/>
      <c r="CF143" s="13"/>
      <c r="CG143" s="13"/>
      <c r="CH143" s="13"/>
      <c r="CI143" s="13"/>
      <c r="CJ143" s="13"/>
      <c r="CK143" s="13"/>
      <c r="CL143" s="13"/>
      <c r="CM143" s="13"/>
      <c r="CN143" s="13"/>
      <c r="CO143" s="13"/>
      <c r="CP143" s="13"/>
      <c r="CQ143" s="13"/>
      <c r="CR143" s="13"/>
      <c r="CS143" s="13"/>
      <c r="CT143" s="13"/>
      <c r="CU143" s="13"/>
      <c r="CV143" s="13"/>
      <c r="CW143" s="13"/>
      <c r="CX143" s="13"/>
      <c r="CY143" s="13"/>
      <c r="CZ143" s="13"/>
      <c r="DA143" s="13"/>
      <c r="DB143" s="13"/>
      <c r="DC143" s="13"/>
      <c r="DD143" s="13"/>
      <c r="DE143" s="13"/>
      <c r="DF143" s="13"/>
      <c r="DG143" s="13"/>
      <c r="DH143" s="13"/>
      <c r="DI143" s="13"/>
      <c r="DJ143" s="13"/>
      <c r="DK143" s="13"/>
      <c r="DL143" s="13"/>
      <c r="DM143" s="13"/>
      <c r="DN143" s="13"/>
      <c r="DO143" s="13"/>
      <c r="DP143" s="13"/>
      <c r="DQ143" s="13"/>
      <c r="DR143" s="13"/>
      <c r="DS143" s="13"/>
      <c r="DT143" s="13"/>
      <c r="DU143" s="13"/>
      <c r="DV143" s="13"/>
      <c r="DW143" s="13"/>
      <c r="DX143" s="13"/>
      <c r="DY143" s="13"/>
      <c r="DZ143" s="13"/>
      <c r="EA143" s="13"/>
      <c r="EB143" s="13"/>
      <c r="EC143" s="13"/>
      <c r="ED143" s="13"/>
      <c r="EE143" s="13"/>
      <c r="EF143" s="13"/>
      <c r="EG143" s="13"/>
      <c r="EH143" s="13"/>
      <c r="EI143" s="13"/>
      <c r="EJ143" s="13"/>
      <c r="EK143" s="13"/>
      <c r="EL143" s="13"/>
      <c r="EM143" s="13"/>
      <c r="EN143" s="13"/>
      <c r="EO143" s="13"/>
      <c r="EP143" s="13"/>
      <c r="EQ143" s="13"/>
      <c r="ER143" s="13"/>
      <c r="ES143" s="13"/>
      <c r="ET143" s="13"/>
      <c r="EU143" s="13"/>
      <c r="EV143" s="13"/>
      <c r="EW143" s="13"/>
      <c r="EX143" s="13"/>
      <c r="EY143" s="13"/>
      <c r="EZ143" s="13"/>
      <c r="FA143" s="13"/>
      <c r="FB143" s="13"/>
      <c r="FC143" s="13"/>
      <c r="FD143" s="13"/>
      <c r="FE143" s="13"/>
      <c r="FF143" s="13"/>
      <c r="FG143" s="13"/>
      <c r="FH143" s="13"/>
      <c r="FI143" s="13"/>
      <c r="FJ143" s="13"/>
      <c r="FK143" s="13"/>
      <c r="FL143" s="13"/>
    </row>
    <row r="144" spans="1:169" s="13" customFormat="1" ht="13.5" customHeight="1" x14ac:dyDescent="0.2">
      <c r="A144" s="21"/>
      <c r="E144" s="21"/>
      <c r="F144" s="21"/>
      <c r="G144" s="14"/>
      <c r="H144" s="21"/>
      <c r="I144" s="21"/>
      <c r="J144" s="21"/>
      <c r="K144" s="21"/>
      <c r="L144" s="21"/>
      <c r="M144" s="21"/>
      <c r="N144" s="21"/>
      <c r="O144" s="21"/>
      <c r="P144" s="21"/>
      <c r="R144" s="15"/>
      <c r="S144" s="21"/>
      <c r="U144" s="16"/>
      <c r="V144" s="16"/>
      <c r="W144" s="16"/>
      <c r="X144" s="16"/>
      <c r="Y144" s="16"/>
      <c r="AF144" s="63"/>
    </row>
    <row r="145" spans="1:169" s="13" customFormat="1" ht="13.5" customHeight="1" x14ac:dyDescent="0.2">
      <c r="A145" s="73" t="s">
        <v>200</v>
      </c>
      <c r="E145" s="21"/>
      <c r="F145" s="21"/>
      <c r="G145" s="14"/>
      <c r="H145" s="21"/>
      <c r="I145" s="21"/>
      <c r="J145" s="21"/>
      <c r="K145" s="21"/>
      <c r="L145" s="21"/>
      <c r="M145" s="21"/>
      <c r="N145" s="21"/>
      <c r="O145" s="21"/>
      <c r="P145" s="21"/>
      <c r="R145" s="15"/>
      <c r="S145" s="21"/>
      <c r="U145" s="16"/>
      <c r="V145" s="16"/>
      <c r="W145" s="16"/>
      <c r="X145" s="16"/>
      <c r="Y145" s="16"/>
      <c r="AF145" s="63"/>
    </row>
    <row r="146" spans="1:169" s="13" customFormat="1" ht="13.5" customHeight="1" x14ac:dyDescent="0.2">
      <c r="A146" s="37">
        <v>17331</v>
      </c>
      <c r="B146" s="37" t="s">
        <v>83</v>
      </c>
      <c r="C146" s="37" t="s">
        <v>325</v>
      </c>
      <c r="D146" s="37" t="s">
        <v>67</v>
      </c>
      <c r="E146" s="55"/>
      <c r="F146" s="37">
        <v>76542</v>
      </c>
      <c r="G146" s="37" t="s">
        <v>50</v>
      </c>
      <c r="H146" s="37">
        <v>8</v>
      </c>
      <c r="I146" s="37" t="s">
        <v>8</v>
      </c>
      <c r="J146" s="55"/>
      <c r="K146" s="55"/>
      <c r="L146" s="55"/>
      <c r="M146" s="37" t="s">
        <v>176</v>
      </c>
      <c r="N146" s="37">
        <v>88</v>
      </c>
      <c r="O146" s="37">
        <v>22</v>
      </c>
      <c r="P146" s="37">
        <v>110</v>
      </c>
      <c r="Q146" s="37" t="s">
        <v>10</v>
      </c>
      <c r="R146" s="68">
        <v>1263626</v>
      </c>
      <c r="S146" s="55"/>
      <c r="T146" s="37" t="s">
        <v>263</v>
      </c>
      <c r="U146" s="55">
        <v>155</v>
      </c>
      <c r="V146" s="108" t="s">
        <v>367</v>
      </c>
      <c r="W146" s="117" t="s">
        <v>381</v>
      </c>
      <c r="X146" s="117" t="s">
        <v>384</v>
      </c>
      <c r="Y146" s="54" t="s">
        <v>537</v>
      </c>
      <c r="Z146" s="37">
        <v>48027023000</v>
      </c>
      <c r="AA146" s="37" t="s">
        <v>332</v>
      </c>
      <c r="AB146" s="37">
        <v>7</v>
      </c>
      <c r="AC146" s="37">
        <v>5</v>
      </c>
      <c r="AD146" s="37">
        <v>71</v>
      </c>
      <c r="AE146" s="37">
        <v>8.6</v>
      </c>
      <c r="AF146" s="37"/>
    </row>
    <row r="147" spans="1:169" s="37" customFormat="1" ht="13.5" customHeight="1" x14ac:dyDescent="0.2">
      <c r="A147" s="37">
        <v>17305</v>
      </c>
      <c r="B147" s="37" t="s">
        <v>482</v>
      </c>
      <c r="C147" s="37" t="s">
        <v>483</v>
      </c>
      <c r="D147" s="37" t="s">
        <v>67</v>
      </c>
      <c r="E147" s="117"/>
      <c r="F147" s="37">
        <v>76542</v>
      </c>
      <c r="G147" s="37" t="s">
        <v>50</v>
      </c>
      <c r="H147" s="37">
        <v>8</v>
      </c>
      <c r="I147" s="37" t="s">
        <v>8</v>
      </c>
      <c r="J147" s="117"/>
      <c r="K147" s="117"/>
      <c r="L147" s="117"/>
      <c r="M147" s="37" t="s">
        <v>176</v>
      </c>
      <c r="N147" s="37">
        <v>78</v>
      </c>
      <c r="O147" s="37">
        <v>14</v>
      </c>
      <c r="P147" s="37">
        <v>92</v>
      </c>
      <c r="Q147" s="37" t="s">
        <v>6</v>
      </c>
      <c r="R147" s="68">
        <v>1263626</v>
      </c>
      <c r="S147" s="117"/>
      <c r="T147" s="37" t="s">
        <v>258</v>
      </c>
      <c r="U147" s="117">
        <v>155</v>
      </c>
      <c r="V147" s="117" t="s">
        <v>367</v>
      </c>
      <c r="W147" s="117" t="s">
        <v>393</v>
      </c>
      <c r="X147" s="117" t="s">
        <v>384</v>
      </c>
      <c r="Y147" s="117"/>
      <c r="Z147" s="37">
        <v>48027022405</v>
      </c>
      <c r="AA147" s="37" t="s">
        <v>332</v>
      </c>
      <c r="AB147" s="37">
        <v>7</v>
      </c>
      <c r="AC147" s="37">
        <v>4</v>
      </c>
      <c r="AD147" s="37">
        <v>72</v>
      </c>
      <c r="AE147" s="37">
        <v>13.9</v>
      </c>
      <c r="AG147" s="2"/>
      <c r="AH147" s="13"/>
      <c r="AI147" s="13"/>
      <c r="AJ147" s="13"/>
      <c r="AK147" s="13"/>
      <c r="AL147" s="13"/>
      <c r="AM147" s="13"/>
      <c r="AN147" s="13"/>
      <c r="AO147" s="13"/>
      <c r="AP147" s="13"/>
      <c r="AQ147" s="13"/>
      <c r="AR147" s="13"/>
      <c r="AS147" s="13"/>
      <c r="AT147" s="13"/>
      <c r="AU147" s="13"/>
      <c r="AV147" s="13"/>
      <c r="AW147" s="13"/>
      <c r="AX147" s="13"/>
      <c r="AY147" s="13"/>
      <c r="AZ147" s="13"/>
      <c r="BA147" s="13"/>
      <c r="BB147" s="13"/>
      <c r="BC147" s="13"/>
      <c r="BD147" s="13"/>
      <c r="BE147" s="13"/>
      <c r="BF147" s="13"/>
      <c r="BG147" s="13"/>
      <c r="BH147" s="13"/>
      <c r="BI147" s="13"/>
      <c r="BJ147" s="13"/>
      <c r="BK147" s="13"/>
      <c r="BL147" s="13"/>
      <c r="BM147" s="13"/>
      <c r="BN147" s="13"/>
      <c r="BO147" s="13"/>
      <c r="BP147" s="13"/>
      <c r="BQ147" s="13"/>
      <c r="BR147" s="13"/>
      <c r="BS147" s="13"/>
      <c r="BT147" s="13"/>
      <c r="BU147" s="13"/>
      <c r="BV147" s="13"/>
      <c r="BW147" s="13"/>
      <c r="BX147" s="13"/>
      <c r="BY147" s="13"/>
      <c r="BZ147" s="13"/>
      <c r="CA147" s="13"/>
      <c r="CB147" s="13"/>
      <c r="CC147" s="13"/>
      <c r="CD147" s="13"/>
      <c r="CE147" s="13"/>
      <c r="CF147" s="13"/>
      <c r="CG147" s="13"/>
      <c r="CH147" s="13"/>
      <c r="CI147" s="13"/>
      <c r="CJ147" s="13"/>
      <c r="CK147" s="13"/>
      <c r="CL147" s="13"/>
      <c r="CM147" s="13"/>
      <c r="CN147" s="13"/>
      <c r="CO147" s="13"/>
      <c r="CP147" s="13"/>
      <c r="CQ147" s="13"/>
      <c r="CR147" s="13"/>
      <c r="CS147" s="13"/>
      <c r="CT147" s="13"/>
      <c r="CU147" s="13"/>
      <c r="CV147" s="13"/>
      <c r="CW147" s="13"/>
      <c r="CX147" s="13"/>
      <c r="CY147" s="13"/>
      <c r="CZ147" s="13"/>
      <c r="DA147" s="13"/>
      <c r="DB147" s="13"/>
      <c r="DC147" s="13"/>
      <c r="DD147" s="13"/>
      <c r="DE147" s="13"/>
      <c r="DF147" s="13"/>
      <c r="DG147" s="13"/>
      <c r="DH147" s="13"/>
      <c r="DI147" s="13"/>
      <c r="DJ147" s="13"/>
      <c r="DK147" s="13"/>
      <c r="DL147" s="13"/>
      <c r="DM147" s="13"/>
      <c r="DN147" s="13"/>
      <c r="DO147" s="13"/>
      <c r="DP147" s="13"/>
      <c r="DQ147" s="13"/>
      <c r="DR147" s="13"/>
      <c r="DS147" s="13"/>
      <c r="DT147" s="13"/>
      <c r="DU147" s="13"/>
      <c r="DV147" s="13"/>
      <c r="DW147" s="13"/>
      <c r="DX147" s="13"/>
      <c r="DY147" s="13"/>
      <c r="DZ147" s="13"/>
      <c r="EA147" s="13"/>
      <c r="EB147" s="13"/>
      <c r="EC147" s="13"/>
      <c r="ED147" s="13"/>
      <c r="EE147" s="13"/>
      <c r="EF147" s="13"/>
      <c r="EG147" s="13"/>
      <c r="EH147" s="13"/>
      <c r="EI147" s="13"/>
      <c r="EJ147" s="13"/>
      <c r="EK147" s="13"/>
      <c r="EL147" s="13"/>
      <c r="EM147" s="13"/>
      <c r="EN147" s="13"/>
      <c r="EO147" s="13"/>
      <c r="EP147" s="13"/>
      <c r="EQ147" s="13"/>
      <c r="ER147" s="13"/>
      <c r="ES147" s="13"/>
      <c r="ET147" s="13"/>
      <c r="EU147" s="13"/>
      <c r="EV147" s="13"/>
      <c r="EW147" s="13"/>
      <c r="EX147" s="13"/>
      <c r="EY147" s="13"/>
      <c r="EZ147" s="13"/>
      <c r="FA147" s="13"/>
      <c r="FB147" s="13"/>
      <c r="FC147" s="13"/>
      <c r="FD147" s="13"/>
      <c r="FE147" s="13"/>
      <c r="FF147" s="13"/>
      <c r="FG147" s="13"/>
      <c r="FH147" s="13"/>
      <c r="FI147" s="13"/>
      <c r="FJ147" s="13"/>
      <c r="FK147" s="13"/>
      <c r="FL147" s="13"/>
      <c r="FM147" s="13"/>
    </row>
    <row r="148" spans="1:169" s="37" customFormat="1" ht="13.5" customHeight="1" x14ac:dyDescent="0.2">
      <c r="A148" s="37">
        <v>17199</v>
      </c>
      <c r="B148" s="37" t="s">
        <v>484</v>
      </c>
      <c r="C148" s="37" t="s">
        <v>485</v>
      </c>
      <c r="D148" s="37" t="s">
        <v>486</v>
      </c>
      <c r="E148" s="117"/>
      <c r="F148" s="37">
        <v>76502</v>
      </c>
      <c r="G148" s="37" t="s">
        <v>50</v>
      </c>
      <c r="H148" s="37">
        <v>8</v>
      </c>
      <c r="I148" s="37" t="s">
        <v>8</v>
      </c>
      <c r="J148" s="117"/>
      <c r="K148" s="117"/>
      <c r="L148" s="117"/>
      <c r="M148" s="37" t="s">
        <v>176</v>
      </c>
      <c r="N148" s="37">
        <v>80</v>
      </c>
      <c r="O148" s="37">
        <v>20</v>
      </c>
      <c r="P148" s="37">
        <v>100</v>
      </c>
      <c r="Q148" s="37" t="s">
        <v>6</v>
      </c>
      <c r="R148" s="68">
        <v>1263626</v>
      </c>
      <c r="S148" s="117"/>
      <c r="T148" s="37" t="s">
        <v>471</v>
      </c>
      <c r="U148" s="117">
        <v>154</v>
      </c>
      <c r="V148" s="117" t="s">
        <v>393</v>
      </c>
      <c r="W148" s="117" t="s">
        <v>393</v>
      </c>
      <c r="X148" s="117" t="s">
        <v>393</v>
      </c>
      <c r="Y148" s="117"/>
      <c r="Z148" s="37">
        <v>48027020300</v>
      </c>
      <c r="AA148" s="37" t="s">
        <v>332</v>
      </c>
      <c r="AB148" s="37">
        <v>7</v>
      </c>
      <c r="AC148" s="37">
        <v>4</v>
      </c>
      <c r="AD148" s="37">
        <v>77</v>
      </c>
      <c r="AE148" s="40">
        <v>8.8000000000000007</v>
      </c>
      <c r="AF148" s="63"/>
      <c r="AH148" s="13"/>
      <c r="AI148" s="13"/>
      <c r="AJ148" s="13"/>
      <c r="AK148" s="13"/>
      <c r="AL148" s="13"/>
      <c r="AM148" s="13"/>
      <c r="AN148" s="13"/>
      <c r="AO148" s="13"/>
      <c r="AP148" s="13"/>
      <c r="AQ148" s="13"/>
      <c r="AR148" s="13"/>
      <c r="AS148" s="13"/>
      <c r="AT148" s="13"/>
      <c r="AU148" s="13"/>
      <c r="AV148" s="13"/>
      <c r="AW148" s="13"/>
      <c r="AX148" s="13"/>
      <c r="AY148" s="13"/>
      <c r="AZ148" s="13"/>
      <c r="BA148" s="13"/>
      <c r="BB148" s="13"/>
      <c r="BC148" s="13"/>
      <c r="BD148" s="13"/>
      <c r="BE148" s="13"/>
      <c r="BF148" s="13"/>
      <c r="BG148" s="13"/>
      <c r="BH148" s="13"/>
      <c r="BI148" s="13"/>
      <c r="BJ148" s="13"/>
      <c r="BK148" s="13"/>
      <c r="BL148" s="13"/>
      <c r="BM148" s="13"/>
      <c r="BN148" s="13"/>
      <c r="BO148" s="13"/>
      <c r="BP148" s="13"/>
      <c r="BQ148" s="13"/>
      <c r="BR148" s="13"/>
      <c r="BS148" s="13"/>
      <c r="BT148" s="13"/>
      <c r="BU148" s="13"/>
      <c r="BV148" s="13"/>
      <c r="BW148" s="13"/>
      <c r="BX148" s="13"/>
      <c r="BY148" s="13"/>
      <c r="BZ148" s="13"/>
      <c r="CA148" s="13"/>
      <c r="CB148" s="13"/>
      <c r="CC148" s="13"/>
      <c r="CD148" s="13"/>
      <c r="CE148" s="13"/>
      <c r="CF148" s="13"/>
      <c r="CG148" s="13"/>
      <c r="CH148" s="13"/>
      <c r="CI148" s="13"/>
      <c r="CJ148" s="13"/>
      <c r="CK148" s="13"/>
      <c r="CL148" s="13"/>
      <c r="CM148" s="13"/>
      <c r="CN148" s="13"/>
      <c r="CO148" s="13"/>
      <c r="CP148" s="13"/>
      <c r="CQ148" s="13"/>
      <c r="CR148" s="13"/>
      <c r="CS148" s="13"/>
      <c r="CT148" s="13"/>
      <c r="CU148" s="13"/>
      <c r="CV148" s="13"/>
      <c r="CW148" s="13"/>
      <c r="CX148" s="13"/>
      <c r="CY148" s="13"/>
      <c r="CZ148" s="13"/>
      <c r="DA148" s="13"/>
      <c r="DB148" s="13"/>
      <c r="DC148" s="13"/>
      <c r="DD148" s="13"/>
      <c r="DE148" s="13"/>
      <c r="DF148" s="13"/>
      <c r="DG148" s="13"/>
      <c r="DH148" s="13"/>
      <c r="DI148" s="13"/>
      <c r="DJ148" s="13"/>
      <c r="DK148" s="13"/>
      <c r="DL148" s="13"/>
      <c r="DM148" s="13"/>
      <c r="DN148" s="13"/>
      <c r="DO148" s="13"/>
      <c r="DP148" s="13"/>
      <c r="DQ148" s="13"/>
      <c r="DR148" s="13"/>
      <c r="DS148" s="13"/>
      <c r="DT148" s="13"/>
      <c r="DU148" s="13"/>
      <c r="DV148" s="13"/>
      <c r="DW148" s="13"/>
      <c r="DX148" s="13"/>
      <c r="DY148" s="13"/>
      <c r="DZ148" s="13"/>
      <c r="EA148" s="13"/>
      <c r="EB148" s="13"/>
      <c r="EC148" s="13"/>
      <c r="ED148" s="13"/>
      <c r="EE148" s="13"/>
      <c r="EF148" s="13"/>
      <c r="EG148" s="13"/>
      <c r="EH148" s="13"/>
      <c r="EI148" s="13"/>
      <c r="EJ148" s="13"/>
      <c r="EK148" s="13"/>
      <c r="EL148" s="13"/>
      <c r="EM148" s="13"/>
      <c r="EN148" s="13"/>
      <c r="EO148" s="13"/>
      <c r="EP148" s="13"/>
      <c r="EQ148" s="13"/>
      <c r="ER148" s="13"/>
      <c r="ES148" s="13"/>
      <c r="ET148" s="13"/>
      <c r="EU148" s="13"/>
      <c r="EV148" s="13"/>
      <c r="EW148" s="13"/>
      <c r="EX148" s="13"/>
      <c r="EY148" s="13"/>
      <c r="EZ148" s="13"/>
      <c r="FA148" s="13"/>
      <c r="FB148" s="13"/>
      <c r="FC148" s="13"/>
      <c r="FD148" s="13"/>
      <c r="FE148" s="13"/>
      <c r="FF148" s="13"/>
      <c r="FG148" s="13"/>
      <c r="FH148" s="13"/>
      <c r="FI148" s="13"/>
      <c r="FJ148" s="13"/>
      <c r="FK148" s="13"/>
      <c r="FL148" s="13"/>
      <c r="FM148" s="13"/>
    </row>
    <row r="149" spans="1:169" s="37" customFormat="1" ht="13.5" customHeight="1" x14ac:dyDescent="0.2">
      <c r="A149" s="37">
        <v>17103</v>
      </c>
      <c r="B149" s="37" t="s">
        <v>487</v>
      </c>
      <c r="C149" s="37" t="s">
        <v>488</v>
      </c>
      <c r="D149" s="37" t="s">
        <v>489</v>
      </c>
      <c r="E149" s="117"/>
      <c r="F149" s="37">
        <v>76513</v>
      </c>
      <c r="G149" s="37" t="s">
        <v>50</v>
      </c>
      <c r="H149" s="37">
        <v>8</v>
      </c>
      <c r="I149" s="37" t="s">
        <v>8</v>
      </c>
      <c r="J149" s="117"/>
      <c r="K149" s="117"/>
      <c r="L149" s="117"/>
      <c r="M149" s="37" t="s">
        <v>176</v>
      </c>
      <c r="N149" s="37">
        <v>64</v>
      </c>
      <c r="O149" s="37">
        <v>0</v>
      </c>
      <c r="P149" s="37">
        <v>64</v>
      </c>
      <c r="Q149" s="37" t="s">
        <v>10</v>
      </c>
      <c r="R149" s="68">
        <v>1035298</v>
      </c>
      <c r="S149" s="117"/>
      <c r="T149" s="37" t="s">
        <v>443</v>
      </c>
      <c r="U149" s="117">
        <v>153</v>
      </c>
      <c r="V149" s="117" t="s">
        <v>393</v>
      </c>
      <c r="W149" s="117" t="s">
        <v>393</v>
      </c>
      <c r="X149" s="117" t="s">
        <v>393</v>
      </c>
      <c r="Y149" s="117"/>
      <c r="Z149" s="37">
        <v>48027021700</v>
      </c>
      <c r="AA149" s="37" t="s">
        <v>332</v>
      </c>
      <c r="AB149" s="134">
        <v>7</v>
      </c>
      <c r="AC149" s="134">
        <v>8</v>
      </c>
      <c r="AD149" s="134">
        <v>78</v>
      </c>
      <c r="AE149" s="37">
        <v>14.4</v>
      </c>
      <c r="AF149" s="63"/>
      <c r="AG149" s="13"/>
      <c r="AH149" s="13"/>
      <c r="AI149" s="13"/>
      <c r="AJ149" s="13"/>
      <c r="AK149" s="13"/>
      <c r="AL149" s="13"/>
      <c r="AM149" s="13"/>
      <c r="AN149" s="13"/>
      <c r="AO149" s="13"/>
      <c r="AP149" s="13"/>
      <c r="AQ149" s="13"/>
      <c r="AR149" s="13"/>
      <c r="AS149" s="13"/>
      <c r="AT149" s="13"/>
      <c r="AU149" s="13"/>
      <c r="AV149" s="13"/>
      <c r="AW149" s="13"/>
      <c r="AX149" s="13"/>
      <c r="AY149" s="13"/>
      <c r="AZ149" s="13"/>
      <c r="BA149" s="13"/>
      <c r="BB149" s="13"/>
      <c r="BC149" s="13"/>
      <c r="BD149" s="13"/>
      <c r="BE149" s="13"/>
      <c r="BF149" s="13"/>
      <c r="BG149" s="13"/>
      <c r="BH149" s="13"/>
      <c r="BI149" s="13"/>
      <c r="BJ149" s="13"/>
      <c r="BK149" s="13"/>
      <c r="BL149" s="13"/>
      <c r="BM149" s="13"/>
      <c r="BN149" s="13"/>
      <c r="BO149" s="13"/>
      <c r="BP149" s="13"/>
      <c r="BQ149" s="13"/>
      <c r="BR149" s="13"/>
      <c r="BS149" s="13"/>
      <c r="BT149" s="13"/>
      <c r="BU149" s="13"/>
      <c r="BV149" s="13"/>
      <c r="BW149" s="13"/>
      <c r="BX149" s="13"/>
      <c r="BY149" s="13"/>
      <c r="BZ149" s="13"/>
      <c r="CA149" s="13"/>
      <c r="CB149" s="13"/>
      <c r="CC149" s="13"/>
      <c r="CD149" s="13"/>
      <c r="CE149" s="13"/>
      <c r="CF149" s="13"/>
      <c r="CG149" s="13"/>
      <c r="CH149" s="13"/>
      <c r="CI149" s="13"/>
      <c r="CJ149" s="13"/>
      <c r="CK149" s="13"/>
      <c r="CL149" s="13"/>
      <c r="CM149" s="13"/>
      <c r="CN149" s="13"/>
      <c r="CO149" s="13"/>
      <c r="CP149" s="13"/>
      <c r="CQ149" s="13"/>
      <c r="CR149" s="13"/>
      <c r="CS149" s="13"/>
      <c r="CT149" s="13"/>
      <c r="CU149" s="13"/>
      <c r="CV149" s="13"/>
      <c r="CW149" s="13"/>
      <c r="CX149" s="13"/>
      <c r="CY149" s="13"/>
      <c r="CZ149" s="13"/>
      <c r="DA149" s="13"/>
      <c r="DB149" s="13"/>
      <c r="DC149" s="13"/>
      <c r="DD149" s="13"/>
      <c r="DE149" s="13"/>
      <c r="DF149" s="13"/>
      <c r="DG149" s="13"/>
      <c r="DH149" s="13"/>
      <c r="DI149" s="13"/>
      <c r="DJ149" s="13"/>
      <c r="DK149" s="13"/>
      <c r="DL149" s="13"/>
      <c r="DM149" s="13"/>
      <c r="DN149" s="13"/>
      <c r="DO149" s="13"/>
      <c r="DP149" s="13"/>
      <c r="DQ149" s="13"/>
      <c r="DR149" s="13"/>
      <c r="DS149" s="13"/>
      <c r="DT149" s="13"/>
      <c r="DU149" s="13"/>
      <c r="DV149" s="13"/>
      <c r="DW149" s="13"/>
      <c r="DX149" s="13"/>
      <c r="DY149" s="13"/>
      <c r="DZ149" s="13"/>
      <c r="EA149" s="13"/>
      <c r="EB149" s="13"/>
      <c r="EC149" s="13"/>
      <c r="ED149" s="13"/>
      <c r="EE149" s="13"/>
      <c r="EF149" s="13"/>
      <c r="EG149" s="13"/>
      <c r="EH149" s="13"/>
      <c r="EI149" s="13"/>
      <c r="EJ149" s="13"/>
      <c r="EK149" s="13"/>
      <c r="EL149" s="13"/>
      <c r="EM149" s="13"/>
      <c r="EN149" s="13"/>
      <c r="EO149" s="13"/>
      <c r="EP149" s="13"/>
      <c r="EQ149" s="13"/>
      <c r="ER149" s="13"/>
      <c r="ES149" s="13"/>
      <c r="ET149" s="13"/>
      <c r="EU149" s="13"/>
      <c r="EV149" s="13"/>
      <c r="EW149" s="13"/>
      <c r="EX149" s="13"/>
      <c r="EY149" s="13"/>
      <c r="EZ149" s="13"/>
      <c r="FA149" s="13"/>
      <c r="FB149" s="13"/>
      <c r="FC149" s="13"/>
      <c r="FD149" s="13"/>
      <c r="FE149" s="13"/>
      <c r="FF149" s="13"/>
      <c r="FG149" s="13"/>
      <c r="FH149" s="13"/>
      <c r="FI149" s="13"/>
      <c r="FJ149" s="13"/>
      <c r="FK149" s="13"/>
      <c r="FL149" s="13"/>
      <c r="FM149" s="13"/>
    </row>
    <row r="150" spans="1:169" s="37" customFormat="1" ht="13.5" customHeight="1" x14ac:dyDescent="0.2">
      <c r="A150" s="37">
        <v>17283</v>
      </c>
      <c r="B150" s="37" t="s">
        <v>490</v>
      </c>
      <c r="C150" s="37" t="s">
        <v>491</v>
      </c>
      <c r="D150" s="37" t="s">
        <v>492</v>
      </c>
      <c r="E150" s="117"/>
      <c r="F150" s="37">
        <v>76548</v>
      </c>
      <c r="G150" s="37" t="s">
        <v>50</v>
      </c>
      <c r="H150" s="37">
        <v>8</v>
      </c>
      <c r="I150" s="37" t="s">
        <v>8</v>
      </c>
      <c r="J150" s="117"/>
      <c r="K150" s="117"/>
      <c r="L150" s="117"/>
      <c r="M150" s="37" t="s">
        <v>176</v>
      </c>
      <c r="N150" s="37">
        <v>84</v>
      </c>
      <c r="O150" s="37">
        <v>24</v>
      </c>
      <c r="P150" s="37">
        <v>108</v>
      </c>
      <c r="Q150" s="37" t="s">
        <v>6</v>
      </c>
      <c r="R150" s="68">
        <v>1263626</v>
      </c>
      <c r="S150" s="117"/>
      <c r="T150" s="37" t="s">
        <v>493</v>
      </c>
      <c r="U150" s="117">
        <v>151</v>
      </c>
      <c r="V150" s="117" t="s">
        <v>367</v>
      </c>
      <c r="W150" s="117" t="s">
        <v>393</v>
      </c>
      <c r="X150" s="117" t="s">
        <v>367</v>
      </c>
      <c r="Y150" s="117"/>
      <c r="Z150" s="37">
        <v>48027021901</v>
      </c>
      <c r="AA150" s="37" t="s">
        <v>332</v>
      </c>
      <c r="AB150" s="37">
        <v>7</v>
      </c>
      <c r="AC150" s="37">
        <v>3</v>
      </c>
      <c r="AD150" s="37">
        <v>76</v>
      </c>
      <c r="AE150" s="37">
        <v>19.2</v>
      </c>
      <c r="AF150" s="63"/>
      <c r="AG150" s="2"/>
      <c r="AH150" s="13"/>
      <c r="AI150" s="13"/>
      <c r="AJ150" s="13"/>
      <c r="AK150" s="13"/>
      <c r="AL150" s="13"/>
      <c r="AM150" s="13"/>
      <c r="AN150" s="13"/>
      <c r="AO150" s="13"/>
      <c r="AP150" s="13"/>
      <c r="AQ150" s="13"/>
      <c r="AR150" s="13"/>
      <c r="AS150" s="13"/>
      <c r="AT150" s="13"/>
      <c r="AU150" s="13"/>
      <c r="AV150" s="13"/>
      <c r="AW150" s="13"/>
      <c r="AX150" s="13"/>
      <c r="AY150" s="13"/>
      <c r="AZ150" s="13"/>
      <c r="BA150" s="13"/>
      <c r="BB150" s="13"/>
      <c r="BC150" s="13"/>
      <c r="BD150" s="13"/>
      <c r="BE150" s="13"/>
      <c r="BF150" s="13"/>
      <c r="BG150" s="13"/>
      <c r="BH150" s="13"/>
      <c r="BI150" s="13"/>
      <c r="BJ150" s="13"/>
      <c r="BK150" s="13"/>
      <c r="BL150" s="13"/>
      <c r="BM150" s="13"/>
      <c r="BN150" s="13"/>
      <c r="BO150" s="13"/>
      <c r="BP150" s="13"/>
      <c r="BQ150" s="13"/>
      <c r="BR150" s="13"/>
      <c r="BS150" s="13"/>
      <c r="BT150" s="13"/>
      <c r="BU150" s="13"/>
      <c r="BV150" s="13"/>
      <c r="BW150" s="13"/>
      <c r="BX150" s="13"/>
      <c r="BY150" s="13"/>
      <c r="BZ150" s="13"/>
      <c r="CA150" s="13"/>
      <c r="CB150" s="13"/>
      <c r="CC150" s="13"/>
      <c r="CD150" s="13"/>
      <c r="CE150" s="13"/>
      <c r="CF150" s="13"/>
      <c r="CG150" s="13"/>
      <c r="CH150" s="13"/>
      <c r="CI150" s="13"/>
      <c r="CJ150" s="13"/>
      <c r="CK150" s="13"/>
      <c r="CL150" s="13"/>
      <c r="CM150" s="13"/>
      <c r="CN150" s="13"/>
      <c r="CO150" s="13"/>
      <c r="CP150" s="13"/>
      <c r="CQ150" s="13"/>
      <c r="CR150" s="13"/>
      <c r="CS150" s="13"/>
      <c r="CT150" s="13"/>
      <c r="CU150" s="13"/>
      <c r="CV150" s="13"/>
      <c r="CW150" s="13"/>
      <c r="CX150" s="13"/>
      <c r="CY150" s="13"/>
      <c r="CZ150" s="13"/>
      <c r="DA150" s="13"/>
      <c r="DB150" s="13"/>
      <c r="DC150" s="13"/>
      <c r="DD150" s="13"/>
      <c r="DE150" s="13"/>
      <c r="DF150" s="13"/>
      <c r="DG150" s="13"/>
      <c r="DH150" s="13"/>
      <c r="DI150" s="13"/>
      <c r="DJ150" s="13"/>
      <c r="DK150" s="13"/>
      <c r="DL150" s="13"/>
      <c r="DM150" s="13"/>
      <c r="DN150" s="13"/>
      <c r="DO150" s="13"/>
      <c r="DP150" s="13"/>
      <c r="DQ150" s="13"/>
      <c r="DR150" s="13"/>
      <c r="DS150" s="13"/>
      <c r="DT150" s="13"/>
      <c r="DU150" s="13"/>
      <c r="DV150" s="13"/>
      <c r="DW150" s="13"/>
      <c r="DX150" s="13"/>
      <c r="DY150" s="13"/>
      <c r="DZ150" s="13"/>
      <c r="EA150" s="13"/>
      <c r="EB150" s="13"/>
      <c r="EC150" s="13"/>
      <c r="ED150" s="13"/>
      <c r="EE150" s="13"/>
      <c r="EF150" s="13"/>
      <c r="EG150" s="13"/>
      <c r="EH150" s="13"/>
      <c r="EI150" s="13"/>
      <c r="EJ150" s="13"/>
      <c r="EK150" s="13"/>
      <c r="EL150" s="13"/>
      <c r="EM150" s="13"/>
      <c r="EN150" s="13"/>
      <c r="EO150" s="13"/>
      <c r="EP150" s="13"/>
      <c r="EQ150" s="13"/>
      <c r="ER150" s="13"/>
      <c r="ES150" s="13"/>
      <c r="ET150" s="13"/>
      <c r="EU150" s="13"/>
      <c r="EV150" s="13"/>
      <c r="EW150" s="13"/>
      <c r="EX150" s="13"/>
      <c r="EY150" s="13"/>
      <c r="EZ150" s="13"/>
      <c r="FA150" s="13"/>
      <c r="FB150" s="13"/>
      <c r="FC150" s="13"/>
      <c r="FD150" s="13"/>
      <c r="FE150" s="13"/>
      <c r="FF150" s="13"/>
      <c r="FG150" s="13"/>
      <c r="FH150" s="13"/>
      <c r="FI150" s="13"/>
      <c r="FJ150" s="13"/>
      <c r="FK150" s="13"/>
      <c r="FL150" s="13"/>
      <c r="FM150" s="13"/>
    </row>
    <row r="151" spans="1:169" s="37" customFormat="1" ht="13.5" customHeight="1" x14ac:dyDescent="0.2">
      <c r="A151" s="71" t="s">
        <v>186</v>
      </c>
      <c r="B151" s="71"/>
      <c r="C151" s="72">
        <v>1294281.03</v>
      </c>
      <c r="D151" s="13"/>
      <c r="E151" s="21"/>
      <c r="F151" s="13"/>
      <c r="G151" s="13"/>
      <c r="H151" s="13"/>
      <c r="I151" s="73"/>
      <c r="J151" s="21"/>
      <c r="K151" s="21"/>
      <c r="L151" s="21"/>
      <c r="M151" s="21"/>
      <c r="N151" s="13"/>
      <c r="O151" s="13"/>
      <c r="P151" s="13"/>
      <c r="Q151" s="74" t="s">
        <v>181</v>
      </c>
      <c r="R151" s="75">
        <f>SUM(R146:R150)</f>
        <v>6089802</v>
      </c>
      <c r="S151" s="21"/>
      <c r="T151" s="13"/>
      <c r="U151" s="21"/>
      <c r="V151" s="21"/>
      <c r="W151" s="115"/>
      <c r="X151" s="118"/>
      <c r="Y151" s="118"/>
      <c r="Z151" s="13"/>
      <c r="AA151" s="13"/>
      <c r="AB151" s="13"/>
      <c r="AC151" s="13"/>
      <c r="AD151" s="13"/>
      <c r="AE151" s="13"/>
      <c r="AF151" s="58"/>
      <c r="AG151" s="36"/>
      <c r="AH151" s="36"/>
      <c r="AI151" s="36"/>
      <c r="AJ151" s="36"/>
      <c r="AK151" s="36"/>
      <c r="AL151" s="36"/>
      <c r="AM151" s="36"/>
      <c r="AN151" s="36"/>
      <c r="AO151" s="36"/>
      <c r="AP151" s="36"/>
      <c r="AQ151" s="36"/>
      <c r="AR151" s="36"/>
      <c r="AS151" s="36"/>
      <c r="AT151" s="36"/>
      <c r="AU151" s="36"/>
      <c r="AV151" s="36"/>
      <c r="AW151" s="36"/>
      <c r="AX151" s="36"/>
      <c r="AY151" s="36"/>
      <c r="AZ151" s="36"/>
      <c r="BA151" s="36"/>
      <c r="BB151" s="36"/>
      <c r="BC151" s="36"/>
      <c r="BD151" s="36"/>
      <c r="BE151" s="36"/>
      <c r="BF151" s="36"/>
      <c r="BG151" s="36"/>
      <c r="BH151" s="36"/>
      <c r="BI151" s="36"/>
      <c r="BJ151" s="36"/>
      <c r="BK151" s="36"/>
      <c r="BL151" s="36"/>
      <c r="BM151" s="36"/>
      <c r="BN151" s="36"/>
      <c r="BO151" s="36"/>
      <c r="BP151" s="36"/>
      <c r="BQ151" s="36"/>
      <c r="BR151" s="36"/>
      <c r="BS151" s="36"/>
      <c r="BT151" s="36"/>
      <c r="BU151" s="36"/>
      <c r="BV151" s="36"/>
      <c r="BW151" s="36"/>
      <c r="BX151" s="36"/>
      <c r="BY151" s="36"/>
      <c r="BZ151" s="36"/>
      <c r="CA151" s="36"/>
      <c r="CB151" s="36"/>
      <c r="CC151" s="36"/>
      <c r="CD151" s="36"/>
      <c r="CE151" s="36"/>
      <c r="CF151" s="36"/>
      <c r="CG151" s="36"/>
      <c r="CH151" s="36"/>
      <c r="CI151" s="36"/>
      <c r="CJ151" s="36"/>
      <c r="CK151" s="36"/>
      <c r="CL151" s="36"/>
      <c r="CM151" s="36"/>
      <c r="CN151" s="36"/>
      <c r="CO151" s="36"/>
      <c r="CP151" s="36"/>
      <c r="CQ151" s="36"/>
      <c r="CR151" s="36"/>
      <c r="CS151" s="36"/>
      <c r="CT151" s="36"/>
      <c r="CU151" s="36"/>
      <c r="CV151" s="36"/>
      <c r="CW151" s="36"/>
      <c r="CX151" s="36"/>
      <c r="CY151" s="36"/>
      <c r="CZ151" s="36"/>
      <c r="DA151" s="36"/>
      <c r="DB151" s="36"/>
      <c r="DC151" s="36"/>
      <c r="DD151" s="36"/>
      <c r="DE151" s="36"/>
      <c r="DF151" s="36"/>
      <c r="DG151" s="36"/>
      <c r="DH151" s="36"/>
      <c r="DI151" s="36"/>
      <c r="DJ151" s="36"/>
      <c r="DK151" s="36"/>
      <c r="DL151" s="36"/>
      <c r="DM151" s="36"/>
      <c r="DN151" s="36"/>
      <c r="DO151" s="36"/>
      <c r="DP151" s="36"/>
      <c r="DQ151" s="36"/>
      <c r="DR151" s="36"/>
      <c r="DS151" s="36"/>
      <c r="DT151" s="36"/>
      <c r="DU151" s="36"/>
      <c r="DV151" s="36"/>
      <c r="DW151" s="36"/>
      <c r="DX151" s="36"/>
      <c r="DY151" s="36"/>
      <c r="DZ151" s="36"/>
      <c r="EA151" s="36"/>
      <c r="EB151" s="36"/>
      <c r="EC151" s="36"/>
      <c r="ED151" s="36"/>
      <c r="EE151" s="36"/>
      <c r="EF151" s="36"/>
      <c r="EG151" s="36"/>
      <c r="EH151" s="36"/>
      <c r="EI151" s="36"/>
      <c r="EJ151" s="36"/>
      <c r="EK151" s="36"/>
      <c r="EL151" s="36"/>
      <c r="EM151" s="36"/>
      <c r="EN151" s="36"/>
      <c r="EO151" s="36"/>
      <c r="EP151" s="36"/>
      <c r="EQ151" s="36"/>
      <c r="ER151" s="36"/>
      <c r="ES151" s="36"/>
      <c r="ET151" s="36"/>
      <c r="EU151" s="36"/>
      <c r="EV151" s="36"/>
      <c r="EW151" s="36"/>
      <c r="EX151" s="36"/>
      <c r="EY151" s="36"/>
      <c r="EZ151" s="36"/>
      <c r="FA151" s="36"/>
      <c r="FB151" s="36"/>
      <c r="FC151" s="36"/>
      <c r="FD151" s="36"/>
      <c r="FE151" s="36"/>
      <c r="FF151" s="36"/>
      <c r="FG151" s="36"/>
      <c r="FH151" s="36"/>
      <c r="FI151" s="36"/>
      <c r="FJ151" s="36"/>
      <c r="FK151" s="36"/>
      <c r="FL151" s="36"/>
    </row>
    <row r="152" spans="1:169" s="13" customFormat="1" ht="13.5" customHeight="1" x14ac:dyDescent="0.2">
      <c r="A152" s="21"/>
      <c r="E152" s="21"/>
      <c r="F152" s="21"/>
      <c r="G152" s="14"/>
      <c r="H152" s="21"/>
      <c r="I152" s="21"/>
      <c r="J152" s="21"/>
      <c r="K152" s="21"/>
      <c r="L152" s="21"/>
      <c r="M152" s="21"/>
      <c r="N152" s="21"/>
      <c r="O152" s="21"/>
      <c r="P152" s="21"/>
      <c r="R152" s="15"/>
      <c r="S152" s="21"/>
      <c r="U152" s="16"/>
      <c r="V152" s="16"/>
      <c r="W152" s="16"/>
      <c r="X152" s="16"/>
      <c r="Y152" s="16"/>
      <c r="AF152" s="63"/>
    </row>
    <row r="153" spans="1:169" s="13" customFormat="1" ht="13.5" customHeight="1" x14ac:dyDescent="0.2">
      <c r="A153" s="73" t="s">
        <v>201</v>
      </c>
      <c r="E153" s="21"/>
      <c r="F153" s="21"/>
      <c r="G153" s="14"/>
      <c r="H153" s="21"/>
      <c r="I153" s="21"/>
      <c r="J153" s="21"/>
      <c r="K153" s="21"/>
      <c r="L153" s="21"/>
      <c r="M153" s="21"/>
      <c r="N153" s="21"/>
      <c r="O153" s="21"/>
      <c r="P153" s="21"/>
      <c r="R153" s="15"/>
      <c r="S153" s="21"/>
      <c r="U153" s="16"/>
      <c r="V153" s="16"/>
      <c r="W153" s="16"/>
      <c r="X153" s="16"/>
      <c r="Y153" s="16"/>
      <c r="AF153" s="63"/>
    </row>
    <row r="154" spans="1:169" s="37" customFormat="1" ht="13.5" customHeight="1" x14ac:dyDescent="0.2">
      <c r="A154" s="37">
        <v>17239</v>
      </c>
      <c r="B154" s="37" t="s">
        <v>129</v>
      </c>
      <c r="C154" s="37" t="s">
        <v>318</v>
      </c>
      <c r="D154" s="37" t="s">
        <v>59</v>
      </c>
      <c r="E154" s="55"/>
      <c r="F154" s="37">
        <v>78006</v>
      </c>
      <c r="G154" s="37" t="s">
        <v>60</v>
      </c>
      <c r="H154" s="37">
        <v>9</v>
      </c>
      <c r="I154" s="37" t="s">
        <v>16</v>
      </c>
      <c r="J154" s="55"/>
      <c r="K154" s="55"/>
      <c r="L154" s="55"/>
      <c r="M154" s="37" t="s">
        <v>176</v>
      </c>
      <c r="N154" s="37">
        <v>36</v>
      </c>
      <c r="O154" s="37">
        <v>12</v>
      </c>
      <c r="P154" s="37">
        <v>48</v>
      </c>
      <c r="Q154" s="37" t="s">
        <v>10</v>
      </c>
      <c r="R154" s="68">
        <v>500000</v>
      </c>
      <c r="S154" s="55"/>
      <c r="T154" s="37" t="s">
        <v>284</v>
      </c>
      <c r="U154" s="55">
        <v>153</v>
      </c>
      <c r="V154" s="103" t="s">
        <v>367</v>
      </c>
      <c r="W154" s="117" t="s">
        <v>367</v>
      </c>
      <c r="X154" s="117" t="s">
        <v>384</v>
      </c>
      <c r="Y154" s="54" t="s">
        <v>537</v>
      </c>
      <c r="Z154" s="37">
        <v>48259970401</v>
      </c>
      <c r="AA154" s="37" t="s">
        <v>332</v>
      </c>
      <c r="AB154" s="37">
        <v>7</v>
      </c>
      <c r="AC154" s="37">
        <v>7</v>
      </c>
      <c r="AD154" s="37">
        <v>88</v>
      </c>
      <c r="AE154" s="37">
        <v>4</v>
      </c>
      <c r="AG154" s="13"/>
      <c r="AH154" s="13"/>
      <c r="AI154" s="13"/>
      <c r="AJ154" s="13"/>
      <c r="AK154" s="13"/>
      <c r="AL154" s="13"/>
      <c r="AM154" s="13"/>
      <c r="AN154" s="13"/>
      <c r="AO154" s="13"/>
      <c r="AP154" s="13"/>
      <c r="AQ154" s="13"/>
      <c r="AR154" s="13"/>
      <c r="AS154" s="13"/>
      <c r="AT154" s="13"/>
      <c r="AU154" s="13"/>
      <c r="AV154" s="13"/>
      <c r="AW154" s="13"/>
      <c r="AX154" s="13"/>
      <c r="AY154" s="13"/>
      <c r="AZ154" s="13"/>
      <c r="BA154" s="13"/>
      <c r="BB154" s="13"/>
      <c r="BC154" s="13"/>
      <c r="BD154" s="13"/>
      <c r="BE154" s="13"/>
      <c r="BF154" s="13"/>
      <c r="BG154" s="13"/>
      <c r="BH154" s="13"/>
      <c r="BI154" s="13"/>
      <c r="BJ154" s="13"/>
      <c r="BK154" s="13"/>
      <c r="BL154" s="13"/>
      <c r="BM154" s="13"/>
      <c r="BN154" s="13"/>
      <c r="BO154" s="13"/>
      <c r="BP154" s="13"/>
      <c r="BQ154" s="13"/>
      <c r="BR154" s="13"/>
      <c r="BS154" s="13"/>
      <c r="BT154" s="13"/>
      <c r="BU154" s="13"/>
      <c r="BV154" s="13"/>
      <c r="BW154" s="13"/>
      <c r="BX154" s="13"/>
      <c r="BY154" s="13"/>
      <c r="BZ154" s="13"/>
      <c r="CA154" s="13"/>
      <c r="CB154" s="13"/>
      <c r="CC154" s="13"/>
      <c r="CD154" s="13"/>
      <c r="CE154" s="13"/>
      <c r="CF154" s="13"/>
      <c r="CG154" s="13"/>
      <c r="CH154" s="13"/>
      <c r="CI154" s="13"/>
      <c r="CJ154" s="13"/>
      <c r="CK154" s="13"/>
      <c r="CL154" s="13"/>
      <c r="CM154" s="13"/>
      <c r="CN154" s="13"/>
      <c r="CO154" s="13"/>
      <c r="CP154" s="13"/>
      <c r="CQ154" s="13"/>
      <c r="CR154" s="13"/>
      <c r="CS154" s="13"/>
      <c r="CT154" s="13"/>
      <c r="CU154" s="13"/>
      <c r="CV154" s="13"/>
      <c r="CW154" s="13"/>
      <c r="CX154" s="13"/>
      <c r="CY154" s="13"/>
      <c r="CZ154" s="13"/>
      <c r="DA154" s="13"/>
      <c r="DB154" s="13"/>
      <c r="DC154" s="13"/>
      <c r="DD154" s="13"/>
      <c r="DE154" s="13"/>
      <c r="DF154" s="13"/>
      <c r="DG154" s="13"/>
      <c r="DH154" s="13"/>
      <c r="DI154" s="13"/>
      <c r="DJ154" s="13"/>
      <c r="DK154" s="13"/>
      <c r="DL154" s="13"/>
      <c r="DM154" s="13"/>
      <c r="DN154" s="13"/>
      <c r="DO154" s="13"/>
      <c r="DP154" s="13"/>
      <c r="DQ154" s="13"/>
      <c r="DR154" s="13"/>
      <c r="DS154" s="13"/>
      <c r="DT154" s="13"/>
      <c r="DU154" s="13"/>
      <c r="DV154" s="13"/>
      <c r="DW154" s="13"/>
      <c r="DX154" s="13"/>
      <c r="DY154" s="13"/>
      <c r="DZ154" s="13"/>
      <c r="EA154" s="13"/>
      <c r="EB154" s="13"/>
      <c r="EC154" s="13"/>
      <c r="ED154" s="13"/>
      <c r="EE154" s="13"/>
      <c r="EF154" s="13"/>
      <c r="EG154" s="13"/>
      <c r="EH154" s="13"/>
      <c r="EI154" s="13"/>
      <c r="EJ154" s="13"/>
      <c r="EK154" s="13"/>
      <c r="EL154" s="13"/>
      <c r="EM154" s="13"/>
      <c r="EN154" s="13"/>
      <c r="EO154" s="13"/>
      <c r="EP154" s="13"/>
      <c r="EQ154" s="13"/>
      <c r="ER154" s="13"/>
      <c r="ES154" s="13"/>
      <c r="ET154" s="13"/>
      <c r="EU154" s="13"/>
      <c r="EV154" s="13"/>
      <c r="EW154" s="13"/>
      <c r="EX154" s="13"/>
      <c r="EY154" s="13"/>
      <c r="EZ154" s="13"/>
      <c r="FA154" s="13"/>
      <c r="FB154" s="13"/>
      <c r="FC154" s="13"/>
      <c r="FD154" s="13"/>
      <c r="FE154" s="13"/>
      <c r="FF154" s="13"/>
      <c r="FG154" s="13"/>
      <c r="FH154" s="13"/>
      <c r="FI154" s="13"/>
      <c r="FJ154" s="13"/>
      <c r="FK154" s="13"/>
      <c r="FL154" s="13"/>
    </row>
    <row r="155" spans="1:169" s="37" customFormat="1" ht="13.5" customHeight="1" x14ac:dyDescent="0.2">
      <c r="A155" s="71" t="s">
        <v>186</v>
      </c>
      <c r="B155" s="71"/>
      <c r="C155" s="72">
        <v>916281.16</v>
      </c>
      <c r="D155" s="13"/>
      <c r="E155" s="21"/>
      <c r="F155" s="13"/>
      <c r="G155" s="13"/>
      <c r="H155" s="13"/>
      <c r="I155" s="73"/>
      <c r="J155" s="21"/>
      <c r="K155" s="21"/>
      <c r="L155" s="21"/>
      <c r="M155" s="21"/>
      <c r="N155" s="13"/>
      <c r="O155" s="13"/>
      <c r="P155" s="13"/>
      <c r="Q155" s="74" t="s">
        <v>181</v>
      </c>
      <c r="R155" s="75">
        <f>R154</f>
        <v>500000</v>
      </c>
      <c r="S155" s="21"/>
      <c r="T155" s="13"/>
      <c r="U155" s="21"/>
      <c r="V155" s="21"/>
      <c r="W155" s="115"/>
      <c r="X155" s="118"/>
      <c r="Y155" s="118"/>
      <c r="Z155" s="13"/>
      <c r="AA155" s="13"/>
      <c r="AB155" s="13"/>
      <c r="AC155" s="13"/>
      <c r="AD155" s="13"/>
      <c r="AE155" s="13"/>
      <c r="AF155" s="63"/>
      <c r="AG155" s="13"/>
      <c r="AH155" s="13"/>
      <c r="AI155" s="13"/>
      <c r="AJ155" s="13"/>
      <c r="AK155" s="13"/>
      <c r="AL155" s="13"/>
      <c r="AM155" s="13"/>
      <c r="AN155" s="13"/>
      <c r="AO155" s="13"/>
      <c r="AP155" s="13"/>
      <c r="AQ155" s="13"/>
      <c r="AR155" s="13"/>
      <c r="AS155" s="13"/>
      <c r="AT155" s="13"/>
      <c r="AU155" s="13"/>
      <c r="AV155" s="13"/>
      <c r="AW155" s="13"/>
      <c r="AX155" s="13"/>
      <c r="AY155" s="13"/>
      <c r="AZ155" s="13"/>
      <c r="BA155" s="13"/>
      <c r="BB155" s="13"/>
      <c r="BC155" s="13"/>
      <c r="BD155" s="13"/>
      <c r="BE155" s="13"/>
      <c r="BF155" s="13"/>
      <c r="BG155" s="13"/>
      <c r="BH155" s="13"/>
      <c r="BI155" s="13"/>
      <c r="BJ155" s="13"/>
      <c r="BK155" s="13"/>
      <c r="BL155" s="13"/>
      <c r="BM155" s="13"/>
      <c r="BN155" s="13"/>
      <c r="BO155" s="13"/>
      <c r="BP155" s="13"/>
      <c r="BQ155" s="13"/>
      <c r="BR155" s="13"/>
      <c r="BS155" s="13"/>
      <c r="BT155" s="13"/>
      <c r="BU155" s="13"/>
      <c r="BV155" s="13"/>
      <c r="BW155" s="13"/>
      <c r="BX155" s="13"/>
      <c r="BY155" s="13"/>
      <c r="BZ155" s="13"/>
      <c r="CA155" s="13"/>
      <c r="CB155" s="13"/>
      <c r="CC155" s="13"/>
      <c r="CD155" s="13"/>
      <c r="CE155" s="13"/>
      <c r="CF155" s="13"/>
      <c r="CG155" s="13"/>
      <c r="CH155" s="13"/>
      <c r="CI155" s="13"/>
      <c r="CJ155" s="13"/>
      <c r="CK155" s="13"/>
      <c r="CL155" s="13"/>
      <c r="CM155" s="13"/>
      <c r="CN155" s="13"/>
      <c r="CO155" s="13"/>
      <c r="CP155" s="13"/>
      <c r="CQ155" s="13"/>
      <c r="CR155" s="13"/>
      <c r="CS155" s="13"/>
      <c r="CT155" s="13"/>
      <c r="CU155" s="13"/>
      <c r="CV155" s="13"/>
      <c r="CW155" s="13"/>
      <c r="CX155" s="13"/>
      <c r="CY155" s="13"/>
      <c r="CZ155" s="13"/>
      <c r="DA155" s="13"/>
      <c r="DB155" s="13"/>
      <c r="DC155" s="13"/>
      <c r="DD155" s="13"/>
      <c r="DE155" s="13"/>
      <c r="DF155" s="13"/>
      <c r="DG155" s="13"/>
      <c r="DH155" s="13"/>
      <c r="DI155" s="13"/>
      <c r="DJ155" s="13"/>
      <c r="DK155" s="13"/>
      <c r="DL155" s="13"/>
      <c r="DM155" s="13"/>
      <c r="DN155" s="13"/>
      <c r="DO155" s="13"/>
      <c r="DP155" s="13"/>
      <c r="DQ155" s="13"/>
      <c r="DR155" s="13"/>
      <c r="DS155" s="13"/>
      <c r="DT155" s="13"/>
      <c r="DU155" s="13"/>
      <c r="DV155" s="13"/>
      <c r="DW155" s="13"/>
      <c r="DX155" s="13"/>
      <c r="DY155" s="13"/>
      <c r="DZ155" s="13"/>
      <c r="EA155" s="13"/>
      <c r="EB155" s="13"/>
      <c r="EC155" s="13"/>
      <c r="ED155" s="13"/>
      <c r="EE155" s="13"/>
      <c r="EF155" s="13"/>
      <c r="EG155" s="13"/>
      <c r="EH155" s="13"/>
      <c r="EI155" s="13"/>
      <c r="EJ155" s="13"/>
      <c r="EK155" s="13"/>
      <c r="EL155" s="13"/>
      <c r="EM155" s="13"/>
      <c r="EN155" s="13"/>
      <c r="EO155" s="13"/>
      <c r="EP155" s="13"/>
      <c r="EQ155" s="13"/>
      <c r="ER155" s="13"/>
      <c r="ES155" s="13"/>
      <c r="ET155" s="13"/>
      <c r="EU155" s="13"/>
      <c r="EV155" s="13"/>
      <c r="EW155" s="13"/>
      <c r="EX155" s="13"/>
      <c r="EY155" s="13"/>
      <c r="EZ155" s="13"/>
      <c r="FA155" s="13"/>
      <c r="FB155" s="13"/>
      <c r="FC155" s="13"/>
      <c r="FD155" s="13"/>
      <c r="FE155" s="13"/>
      <c r="FF155" s="13"/>
      <c r="FG155" s="13"/>
      <c r="FH155" s="13"/>
      <c r="FI155" s="13"/>
      <c r="FJ155" s="13"/>
      <c r="FK155" s="13"/>
      <c r="FL155" s="13"/>
    </row>
    <row r="156" spans="1:169" s="13" customFormat="1" ht="13.5" customHeight="1" x14ac:dyDescent="0.2">
      <c r="A156" s="21"/>
      <c r="E156" s="21"/>
      <c r="F156" s="21"/>
      <c r="G156" s="14"/>
      <c r="H156" s="21"/>
      <c r="I156" s="21"/>
      <c r="J156" s="21"/>
      <c r="K156" s="21"/>
      <c r="L156" s="21"/>
      <c r="M156" s="21"/>
      <c r="N156" s="21"/>
      <c r="O156" s="21"/>
      <c r="P156" s="21"/>
      <c r="R156" s="15"/>
      <c r="S156" s="21"/>
      <c r="U156" s="16"/>
      <c r="V156" s="16"/>
      <c r="W156" s="16"/>
      <c r="X156" s="16"/>
      <c r="Y156" s="16"/>
      <c r="AF156" s="63"/>
    </row>
    <row r="157" spans="1:169" s="13" customFormat="1" ht="13.5" customHeight="1" x14ac:dyDescent="0.2">
      <c r="A157" s="73" t="s">
        <v>202</v>
      </c>
      <c r="E157" s="21"/>
      <c r="F157" s="21"/>
      <c r="G157" s="14"/>
      <c r="H157" s="21"/>
      <c r="I157" s="21"/>
      <c r="J157" s="21"/>
      <c r="K157" s="21"/>
      <c r="L157" s="21"/>
      <c r="M157" s="21"/>
      <c r="N157" s="21"/>
      <c r="O157" s="21"/>
      <c r="P157" s="21"/>
      <c r="R157" s="15"/>
      <c r="S157" s="21"/>
      <c r="U157" s="16"/>
      <c r="V157" s="16"/>
      <c r="W157" s="16"/>
      <c r="X157" s="16"/>
      <c r="Y157" s="16"/>
      <c r="AF157" s="63"/>
    </row>
    <row r="158" spans="1:169" s="13" customFormat="1" ht="13.5" customHeight="1" x14ac:dyDescent="0.2">
      <c r="A158" s="37">
        <v>17008</v>
      </c>
      <c r="B158" s="37" t="s">
        <v>134</v>
      </c>
      <c r="C158" s="37" t="s">
        <v>135</v>
      </c>
      <c r="D158" s="37" t="s">
        <v>25</v>
      </c>
      <c r="E158" s="55"/>
      <c r="F158" s="37">
        <v>78202</v>
      </c>
      <c r="G158" s="37" t="s">
        <v>26</v>
      </c>
      <c r="H158" s="37">
        <v>9</v>
      </c>
      <c r="I158" s="37" t="s">
        <v>8</v>
      </c>
      <c r="J158" s="55"/>
      <c r="K158" s="55"/>
      <c r="L158" s="55" t="s">
        <v>174</v>
      </c>
      <c r="M158" s="37" t="s">
        <v>176</v>
      </c>
      <c r="N158" s="76">
        <v>95</v>
      </c>
      <c r="O158" s="76">
        <v>24</v>
      </c>
      <c r="P158" s="76">
        <v>119</v>
      </c>
      <c r="Q158" s="37" t="s">
        <v>10</v>
      </c>
      <c r="R158" s="68">
        <v>1500000</v>
      </c>
      <c r="S158" s="55"/>
      <c r="T158" s="37" t="s">
        <v>285</v>
      </c>
      <c r="U158" s="55">
        <v>154</v>
      </c>
      <c r="V158" s="112" t="s">
        <v>367</v>
      </c>
      <c r="W158" s="117" t="s">
        <v>381</v>
      </c>
      <c r="X158" s="117" t="s">
        <v>384</v>
      </c>
      <c r="Y158" s="54" t="s">
        <v>537</v>
      </c>
      <c r="Z158" s="37">
        <v>48029130600</v>
      </c>
      <c r="AA158" s="37" t="s">
        <v>331</v>
      </c>
      <c r="AB158" s="37">
        <v>0</v>
      </c>
      <c r="AC158" s="37">
        <v>0</v>
      </c>
      <c r="AD158" s="37">
        <v>53</v>
      </c>
      <c r="AE158" s="37">
        <v>49</v>
      </c>
      <c r="AF158" s="63"/>
    </row>
    <row r="159" spans="1:169" s="37" customFormat="1" ht="13.5" customHeight="1" x14ac:dyDescent="0.2">
      <c r="A159" s="37">
        <v>17013</v>
      </c>
      <c r="B159" s="37" t="s">
        <v>132</v>
      </c>
      <c r="C159" s="37" t="s">
        <v>286</v>
      </c>
      <c r="D159" s="37" t="s">
        <v>25</v>
      </c>
      <c r="E159" s="55"/>
      <c r="F159" s="37">
        <v>78204</v>
      </c>
      <c r="G159" s="37" t="s">
        <v>26</v>
      </c>
      <c r="H159" s="37">
        <v>9</v>
      </c>
      <c r="I159" s="37" t="s">
        <v>8</v>
      </c>
      <c r="J159" s="55"/>
      <c r="K159" s="55"/>
      <c r="L159" s="55" t="s">
        <v>174</v>
      </c>
      <c r="M159" s="37" t="s">
        <v>176</v>
      </c>
      <c r="N159" s="76">
        <v>67</v>
      </c>
      <c r="O159" s="76">
        <v>14</v>
      </c>
      <c r="P159" s="76">
        <v>81</v>
      </c>
      <c r="Q159" s="37" t="s">
        <v>10</v>
      </c>
      <c r="R159" s="68">
        <v>1198439</v>
      </c>
      <c r="S159" s="55" t="s">
        <v>174</v>
      </c>
      <c r="T159" s="37" t="s">
        <v>252</v>
      </c>
      <c r="U159" s="55">
        <v>157</v>
      </c>
      <c r="V159" s="104" t="s">
        <v>367</v>
      </c>
      <c r="W159" s="117" t="s">
        <v>381</v>
      </c>
      <c r="X159" s="117" t="s">
        <v>384</v>
      </c>
      <c r="Y159" s="54" t="s">
        <v>537</v>
      </c>
      <c r="Z159" s="37">
        <v>48029192100</v>
      </c>
      <c r="AA159" s="37" t="s">
        <v>331</v>
      </c>
      <c r="AB159" s="37">
        <v>7</v>
      </c>
      <c r="AC159" s="37">
        <v>6</v>
      </c>
      <c r="AD159" s="37">
        <v>63</v>
      </c>
      <c r="AE159" s="37">
        <v>14.8</v>
      </c>
      <c r="AF159" s="63"/>
      <c r="AG159" s="13"/>
      <c r="AH159" s="13"/>
      <c r="AI159" s="13"/>
      <c r="AJ159" s="13"/>
      <c r="AK159" s="13"/>
      <c r="AL159" s="13"/>
      <c r="AM159" s="13"/>
      <c r="AN159" s="13"/>
      <c r="AO159" s="13"/>
      <c r="AP159" s="13"/>
      <c r="AQ159" s="13"/>
      <c r="AR159" s="13"/>
      <c r="AS159" s="13"/>
      <c r="AT159" s="13"/>
      <c r="AU159" s="13"/>
      <c r="AV159" s="13"/>
      <c r="AW159" s="13"/>
      <c r="AX159" s="13"/>
      <c r="AY159" s="13"/>
      <c r="AZ159" s="13"/>
      <c r="BA159" s="13"/>
      <c r="BB159" s="13"/>
      <c r="BC159" s="13"/>
      <c r="BD159" s="13"/>
      <c r="BE159" s="13"/>
      <c r="BF159" s="13"/>
      <c r="BG159" s="13"/>
      <c r="BH159" s="13"/>
      <c r="BI159" s="13"/>
      <c r="BJ159" s="13"/>
      <c r="BK159" s="13"/>
      <c r="BL159" s="13"/>
      <c r="BM159" s="13"/>
      <c r="BN159" s="13"/>
      <c r="BO159" s="13"/>
      <c r="BP159" s="13"/>
      <c r="BQ159" s="13"/>
      <c r="BR159" s="13"/>
      <c r="BS159" s="13"/>
      <c r="BT159" s="13"/>
      <c r="BU159" s="13"/>
      <c r="BV159" s="13"/>
      <c r="BW159" s="13"/>
      <c r="BX159" s="13"/>
      <c r="BY159" s="13"/>
      <c r="BZ159" s="13"/>
      <c r="CA159" s="13"/>
      <c r="CB159" s="13"/>
      <c r="CC159" s="13"/>
      <c r="CD159" s="13"/>
      <c r="CE159" s="13"/>
      <c r="CF159" s="13"/>
      <c r="CG159" s="13"/>
      <c r="CH159" s="13"/>
      <c r="CI159" s="13"/>
      <c r="CJ159" s="13"/>
      <c r="CK159" s="13"/>
      <c r="CL159" s="13"/>
      <c r="CM159" s="13"/>
      <c r="CN159" s="13"/>
      <c r="CO159" s="13"/>
      <c r="CP159" s="13"/>
      <c r="CQ159" s="13"/>
      <c r="CR159" s="13"/>
      <c r="CS159" s="13"/>
      <c r="CT159" s="13"/>
      <c r="CU159" s="13"/>
      <c r="CV159" s="13"/>
      <c r="CW159" s="13"/>
      <c r="CX159" s="13"/>
      <c r="CY159" s="13"/>
      <c r="CZ159" s="13"/>
      <c r="DA159" s="13"/>
      <c r="DB159" s="13"/>
      <c r="DC159" s="13"/>
      <c r="DD159" s="13"/>
      <c r="DE159" s="13"/>
      <c r="DF159" s="13"/>
      <c r="DG159" s="13"/>
      <c r="DH159" s="13"/>
      <c r="DI159" s="13"/>
      <c r="DJ159" s="13"/>
      <c r="DK159" s="13"/>
      <c r="DL159" s="13"/>
      <c r="DM159" s="13"/>
      <c r="DN159" s="13"/>
      <c r="DO159" s="13"/>
      <c r="DP159" s="13"/>
      <c r="DQ159" s="13"/>
      <c r="DR159" s="13"/>
      <c r="DS159" s="13"/>
      <c r="DT159" s="13"/>
      <c r="DU159" s="13"/>
      <c r="DV159" s="13"/>
      <c r="DW159" s="13"/>
      <c r="DX159" s="13"/>
      <c r="DY159" s="13"/>
      <c r="DZ159" s="13"/>
      <c r="EA159" s="13"/>
      <c r="EB159" s="13"/>
      <c r="EC159" s="13"/>
      <c r="ED159" s="13"/>
      <c r="EE159" s="13"/>
      <c r="EF159" s="13"/>
      <c r="EG159" s="13"/>
      <c r="EH159" s="13"/>
      <c r="EI159" s="13"/>
      <c r="EJ159" s="13"/>
      <c r="EK159" s="13"/>
      <c r="EL159" s="13"/>
      <c r="EM159" s="13"/>
      <c r="EN159" s="13"/>
      <c r="EO159" s="13"/>
      <c r="EP159" s="13"/>
      <c r="EQ159" s="13"/>
      <c r="ER159" s="13"/>
      <c r="ES159" s="13"/>
      <c r="ET159" s="13"/>
      <c r="EU159" s="13"/>
      <c r="EV159" s="13"/>
      <c r="EW159" s="13"/>
      <c r="EX159" s="13"/>
      <c r="EY159" s="13"/>
      <c r="EZ159" s="13"/>
      <c r="FA159" s="13"/>
      <c r="FB159" s="13"/>
      <c r="FC159" s="13"/>
      <c r="FD159" s="13"/>
      <c r="FE159" s="13"/>
      <c r="FF159" s="13"/>
      <c r="FG159" s="13"/>
      <c r="FH159" s="13"/>
      <c r="FI159" s="13"/>
      <c r="FJ159" s="13"/>
      <c r="FK159" s="13"/>
      <c r="FL159" s="13"/>
    </row>
    <row r="160" spans="1:169" s="37" customFormat="1" ht="13.5" customHeight="1" x14ac:dyDescent="0.2">
      <c r="A160" s="37">
        <v>17376</v>
      </c>
      <c r="B160" s="37" t="s">
        <v>494</v>
      </c>
      <c r="C160" s="37" t="s">
        <v>495</v>
      </c>
      <c r="D160" s="37" t="s">
        <v>25</v>
      </c>
      <c r="E160" s="117"/>
      <c r="F160" s="37">
        <v>78250</v>
      </c>
      <c r="G160" s="37" t="s">
        <v>26</v>
      </c>
      <c r="H160" s="37">
        <v>9</v>
      </c>
      <c r="I160" s="37" t="s">
        <v>8</v>
      </c>
      <c r="J160" s="117"/>
      <c r="K160" s="117"/>
      <c r="L160" s="117"/>
      <c r="M160" s="37" t="s">
        <v>176</v>
      </c>
      <c r="N160" s="37">
        <v>87</v>
      </c>
      <c r="O160" s="37">
        <v>9</v>
      </c>
      <c r="P160" s="37">
        <v>96</v>
      </c>
      <c r="Q160" s="37" t="s">
        <v>10</v>
      </c>
      <c r="R160" s="68">
        <v>1500000</v>
      </c>
      <c r="S160" s="117"/>
      <c r="T160" s="37" t="s">
        <v>277</v>
      </c>
      <c r="U160" s="117">
        <v>157</v>
      </c>
      <c r="V160" s="117" t="s">
        <v>367</v>
      </c>
      <c r="W160" s="117" t="s">
        <v>381</v>
      </c>
      <c r="X160" s="117" t="s">
        <v>367</v>
      </c>
      <c r="Y160" s="54" t="s">
        <v>537</v>
      </c>
      <c r="Z160" s="37">
        <v>48029181711</v>
      </c>
      <c r="AA160" s="37" t="s">
        <v>332</v>
      </c>
      <c r="AB160" s="37">
        <v>7</v>
      </c>
      <c r="AC160" s="37">
        <v>6</v>
      </c>
      <c r="AD160" s="37">
        <v>83</v>
      </c>
      <c r="AE160" s="37">
        <v>8.4</v>
      </c>
      <c r="AF160" s="63"/>
      <c r="AG160" s="2"/>
      <c r="AH160" s="13"/>
      <c r="AI160" s="13"/>
      <c r="AJ160" s="13"/>
      <c r="AK160" s="13"/>
      <c r="AL160" s="13"/>
      <c r="AM160" s="13"/>
      <c r="AN160" s="13"/>
      <c r="AO160" s="13"/>
      <c r="AP160" s="13"/>
      <c r="AQ160" s="13"/>
      <c r="AR160" s="13"/>
      <c r="AS160" s="13"/>
      <c r="AT160" s="13"/>
      <c r="AU160" s="13"/>
      <c r="AV160" s="13"/>
      <c r="AW160" s="13"/>
      <c r="AX160" s="13"/>
      <c r="AY160" s="13"/>
      <c r="AZ160" s="13"/>
      <c r="BA160" s="13"/>
      <c r="BB160" s="13"/>
      <c r="BC160" s="13"/>
      <c r="BD160" s="13"/>
      <c r="BE160" s="13"/>
      <c r="BF160" s="13"/>
      <c r="BG160" s="13"/>
      <c r="BH160" s="13"/>
      <c r="BI160" s="13"/>
      <c r="BJ160" s="13"/>
      <c r="BK160" s="13"/>
      <c r="BL160" s="13"/>
      <c r="BM160" s="13"/>
      <c r="BN160" s="13"/>
      <c r="BO160" s="13"/>
      <c r="BP160" s="13"/>
      <c r="BQ160" s="13"/>
      <c r="BR160" s="13"/>
      <c r="BS160" s="13"/>
      <c r="BT160" s="13"/>
      <c r="BU160" s="13"/>
      <c r="BV160" s="13"/>
      <c r="BW160" s="13"/>
      <c r="BX160" s="13"/>
      <c r="BY160" s="13"/>
      <c r="BZ160" s="13"/>
      <c r="CA160" s="13"/>
      <c r="CB160" s="13"/>
      <c r="CC160" s="13"/>
      <c r="CD160" s="13"/>
      <c r="CE160" s="13"/>
      <c r="CF160" s="13"/>
      <c r="CG160" s="13"/>
      <c r="CH160" s="13"/>
      <c r="CI160" s="13"/>
      <c r="CJ160" s="13"/>
      <c r="CK160" s="13"/>
      <c r="CL160" s="13"/>
      <c r="CM160" s="13"/>
      <c r="CN160" s="13"/>
      <c r="CO160" s="13"/>
      <c r="CP160" s="13"/>
      <c r="CQ160" s="13"/>
      <c r="CR160" s="13"/>
      <c r="CS160" s="13"/>
      <c r="CT160" s="13"/>
      <c r="CU160" s="13"/>
      <c r="CV160" s="13"/>
      <c r="CW160" s="13"/>
      <c r="CX160" s="13"/>
      <c r="CY160" s="13"/>
      <c r="CZ160" s="13"/>
      <c r="DA160" s="13"/>
      <c r="DB160" s="13"/>
      <c r="DC160" s="13"/>
      <c r="DD160" s="13"/>
      <c r="DE160" s="13"/>
      <c r="DF160" s="13"/>
      <c r="DG160" s="13"/>
      <c r="DH160" s="13"/>
      <c r="DI160" s="13"/>
      <c r="DJ160" s="13"/>
      <c r="DK160" s="13"/>
      <c r="DL160" s="13"/>
      <c r="DM160" s="13"/>
      <c r="DN160" s="13"/>
      <c r="DO160" s="13"/>
      <c r="DP160" s="13"/>
      <c r="DQ160" s="13"/>
      <c r="DR160" s="13"/>
      <c r="DS160" s="13"/>
      <c r="DT160" s="13"/>
      <c r="DU160" s="13"/>
      <c r="DV160" s="13"/>
      <c r="DW160" s="13"/>
      <c r="DX160" s="13"/>
      <c r="DY160" s="13"/>
      <c r="DZ160" s="13"/>
      <c r="EA160" s="13"/>
      <c r="EB160" s="13"/>
      <c r="EC160" s="13"/>
      <c r="ED160" s="13"/>
      <c r="EE160" s="13"/>
      <c r="EF160" s="13"/>
      <c r="EG160" s="13"/>
      <c r="EH160" s="13"/>
      <c r="EI160" s="13"/>
      <c r="EJ160" s="13"/>
      <c r="EK160" s="13"/>
      <c r="EL160" s="13"/>
      <c r="EM160" s="13"/>
      <c r="EN160" s="13"/>
      <c r="EO160" s="13"/>
      <c r="EP160" s="13"/>
      <c r="EQ160" s="13"/>
      <c r="ER160" s="13"/>
      <c r="ES160" s="13"/>
      <c r="ET160" s="13"/>
      <c r="EU160" s="13"/>
      <c r="EV160" s="13"/>
      <c r="EW160" s="13"/>
      <c r="EX160" s="13"/>
      <c r="EY160" s="13"/>
      <c r="EZ160" s="13"/>
      <c r="FA160" s="13"/>
      <c r="FB160" s="13"/>
      <c r="FC160" s="13"/>
      <c r="FD160" s="13"/>
      <c r="FE160" s="13"/>
      <c r="FF160" s="13"/>
      <c r="FG160" s="13"/>
      <c r="FH160" s="13"/>
      <c r="FI160" s="13"/>
      <c r="FJ160" s="13"/>
      <c r="FK160" s="13"/>
      <c r="FL160" s="13"/>
      <c r="FM160" s="13"/>
    </row>
    <row r="161" spans="1:169" s="37" customFormat="1" ht="13.5" customHeight="1" x14ac:dyDescent="0.2">
      <c r="A161" s="37">
        <v>17356</v>
      </c>
      <c r="B161" s="37" t="s">
        <v>75</v>
      </c>
      <c r="C161" s="37" t="s">
        <v>324</v>
      </c>
      <c r="D161" s="37" t="s">
        <v>25</v>
      </c>
      <c r="E161" s="55"/>
      <c r="F161" s="37">
        <v>78254</v>
      </c>
      <c r="G161" s="37" t="s">
        <v>26</v>
      </c>
      <c r="H161" s="37">
        <v>9</v>
      </c>
      <c r="I161" s="37" t="s">
        <v>8</v>
      </c>
      <c r="J161" s="55"/>
      <c r="K161" s="55"/>
      <c r="L161" s="55"/>
      <c r="M161" s="37" t="s">
        <v>176</v>
      </c>
      <c r="N161" s="37">
        <v>122</v>
      </c>
      <c r="O161" s="37">
        <v>22</v>
      </c>
      <c r="P161" s="37">
        <v>144</v>
      </c>
      <c r="Q161" s="37" t="s">
        <v>10</v>
      </c>
      <c r="R161" s="68">
        <v>1500000</v>
      </c>
      <c r="S161" s="55"/>
      <c r="T161" s="37" t="s">
        <v>287</v>
      </c>
      <c r="U161" s="55">
        <v>157</v>
      </c>
      <c r="V161" s="103" t="s">
        <v>367</v>
      </c>
      <c r="W161" s="117" t="s">
        <v>393</v>
      </c>
      <c r="X161" s="117" t="s">
        <v>384</v>
      </c>
      <c r="Y161" s="117"/>
      <c r="Z161" s="37">
        <v>48029181703</v>
      </c>
      <c r="AA161" s="37" t="s">
        <v>332</v>
      </c>
      <c r="AB161" s="37">
        <v>7</v>
      </c>
      <c r="AC161" s="37">
        <v>6</v>
      </c>
      <c r="AD161" s="37">
        <v>80</v>
      </c>
      <c r="AE161" s="37">
        <v>13.2</v>
      </c>
      <c r="AG161" s="13"/>
      <c r="AH161" s="13"/>
      <c r="AI161" s="13"/>
      <c r="AJ161" s="13"/>
      <c r="AK161" s="13"/>
      <c r="AL161" s="13"/>
      <c r="AM161" s="13"/>
      <c r="AN161" s="13"/>
      <c r="AO161" s="13"/>
      <c r="AP161" s="13"/>
      <c r="AQ161" s="13"/>
      <c r="AR161" s="13"/>
      <c r="AS161" s="13"/>
      <c r="AT161" s="13"/>
      <c r="AU161" s="13"/>
      <c r="AV161" s="13"/>
      <c r="AW161" s="13"/>
      <c r="AX161" s="13"/>
      <c r="AY161" s="13"/>
      <c r="AZ161" s="13"/>
      <c r="BA161" s="13"/>
      <c r="BB161" s="13"/>
      <c r="BC161" s="13"/>
      <c r="BD161" s="13"/>
      <c r="BE161" s="13"/>
      <c r="BF161" s="13"/>
      <c r="BG161" s="13"/>
      <c r="BH161" s="13"/>
      <c r="BI161" s="13"/>
      <c r="BJ161" s="13"/>
      <c r="BK161" s="13"/>
      <c r="BL161" s="13"/>
      <c r="BM161" s="13"/>
      <c r="BN161" s="13"/>
      <c r="BO161" s="13"/>
      <c r="BP161" s="13"/>
      <c r="BQ161" s="13"/>
      <c r="BR161" s="13"/>
      <c r="BS161" s="13"/>
      <c r="BT161" s="13"/>
      <c r="BU161" s="13"/>
      <c r="BV161" s="13"/>
      <c r="BW161" s="13"/>
      <c r="BX161" s="13"/>
      <c r="BY161" s="13"/>
      <c r="BZ161" s="13"/>
      <c r="CA161" s="13"/>
      <c r="CB161" s="13"/>
      <c r="CC161" s="13"/>
      <c r="CD161" s="13"/>
      <c r="CE161" s="13"/>
      <c r="CF161" s="13"/>
      <c r="CG161" s="13"/>
      <c r="CH161" s="13"/>
      <c r="CI161" s="13"/>
      <c r="CJ161" s="13"/>
      <c r="CK161" s="13"/>
      <c r="CL161" s="13"/>
      <c r="CM161" s="13"/>
      <c r="CN161" s="13"/>
      <c r="CO161" s="13"/>
      <c r="CP161" s="13"/>
      <c r="CQ161" s="13"/>
      <c r="CR161" s="13"/>
      <c r="CS161" s="13"/>
      <c r="CT161" s="13"/>
      <c r="CU161" s="13"/>
      <c r="CV161" s="13"/>
      <c r="CW161" s="13"/>
      <c r="CX161" s="13"/>
      <c r="CY161" s="13"/>
      <c r="CZ161" s="13"/>
      <c r="DA161" s="13"/>
      <c r="DB161" s="13"/>
      <c r="DC161" s="13"/>
      <c r="DD161" s="13"/>
      <c r="DE161" s="13"/>
      <c r="DF161" s="13"/>
      <c r="DG161" s="13"/>
      <c r="DH161" s="13"/>
      <c r="DI161" s="13"/>
      <c r="DJ161" s="13"/>
      <c r="DK161" s="13"/>
      <c r="DL161" s="13"/>
      <c r="DM161" s="13"/>
      <c r="DN161" s="13"/>
      <c r="DO161" s="13"/>
      <c r="DP161" s="13"/>
      <c r="DQ161" s="13"/>
      <c r="DR161" s="13"/>
      <c r="DS161" s="13"/>
      <c r="DT161" s="13"/>
      <c r="DU161" s="13"/>
      <c r="DV161" s="13"/>
      <c r="DW161" s="13"/>
      <c r="DX161" s="13"/>
      <c r="DY161" s="13"/>
      <c r="DZ161" s="13"/>
      <c r="EA161" s="13"/>
      <c r="EB161" s="13"/>
      <c r="EC161" s="13"/>
      <c r="ED161" s="13"/>
      <c r="EE161" s="13"/>
      <c r="EF161" s="13"/>
      <c r="EG161" s="13"/>
      <c r="EH161" s="13"/>
      <c r="EI161" s="13"/>
      <c r="EJ161" s="13"/>
      <c r="EK161" s="13"/>
      <c r="EL161" s="13"/>
      <c r="EM161" s="13"/>
      <c r="EN161" s="13"/>
      <c r="EO161" s="13"/>
      <c r="EP161" s="13"/>
      <c r="EQ161" s="13"/>
      <c r="ER161" s="13"/>
      <c r="ES161" s="13"/>
      <c r="ET161" s="13"/>
      <c r="EU161" s="13"/>
      <c r="EV161" s="13"/>
      <c r="EW161" s="13"/>
      <c r="EX161" s="13"/>
      <c r="EY161" s="13"/>
      <c r="EZ161" s="13"/>
      <c r="FA161" s="13"/>
      <c r="FB161" s="13"/>
      <c r="FC161" s="13"/>
      <c r="FD161" s="13"/>
      <c r="FE161" s="13"/>
      <c r="FF161" s="13"/>
      <c r="FG161" s="13"/>
      <c r="FH161" s="13"/>
      <c r="FI161" s="13"/>
      <c r="FJ161" s="13"/>
      <c r="FK161" s="13"/>
      <c r="FL161" s="13"/>
    </row>
    <row r="162" spans="1:169" s="37" customFormat="1" ht="13.5" customHeight="1" x14ac:dyDescent="0.2">
      <c r="A162" s="37">
        <v>17234</v>
      </c>
      <c r="B162" s="37" t="s">
        <v>496</v>
      </c>
      <c r="C162" s="37" t="s">
        <v>497</v>
      </c>
      <c r="D162" s="37" t="s">
        <v>498</v>
      </c>
      <c r="E162" s="117"/>
      <c r="F162" s="37">
        <v>78130</v>
      </c>
      <c r="G162" s="37" t="s">
        <v>499</v>
      </c>
      <c r="H162" s="37">
        <v>9</v>
      </c>
      <c r="I162" s="37" t="s">
        <v>8</v>
      </c>
      <c r="J162" s="117"/>
      <c r="K162" s="117"/>
      <c r="L162" s="117"/>
      <c r="M162" s="37" t="s">
        <v>176</v>
      </c>
      <c r="N162" s="37">
        <v>96</v>
      </c>
      <c r="O162" s="37">
        <v>32</v>
      </c>
      <c r="P162" s="37">
        <v>128</v>
      </c>
      <c r="Q162" s="37" t="s">
        <v>10</v>
      </c>
      <c r="R162" s="68">
        <v>1500000</v>
      </c>
      <c r="S162" s="117"/>
      <c r="T162" s="37" t="s">
        <v>500</v>
      </c>
      <c r="U162" s="117">
        <v>155</v>
      </c>
      <c r="V162" s="117" t="s">
        <v>393</v>
      </c>
      <c r="W162" s="117" t="s">
        <v>393</v>
      </c>
      <c r="X162" s="117" t="s">
        <v>393</v>
      </c>
      <c r="Y162" s="117"/>
      <c r="Z162" s="37">
        <v>48091310404</v>
      </c>
      <c r="AA162" s="37" t="s">
        <v>332</v>
      </c>
      <c r="AB162" s="37">
        <v>7</v>
      </c>
      <c r="AC162" s="37">
        <v>4</v>
      </c>
      <c r="AD162" s="37">
        <v>84</v>
      </c>
      <c r="AE162" s="37">
        <v>19.7</v>
      </c>
      <c r="AF162" s="63"/>
      <c r="AG162" s="13"/>
      <c r="AH162" s="13"/>
      <c r="AI162" s="13"/>
      <c r="AJ162" s="13"/>
      <c r="AK162" s="13"/>
      <c r="AL162" s="13"/>
      <c r="AM162" s="13"/>
      <c r="AN162" s="13"/>
      <c r="AO162" s="13"/>
      <c r="AP162" s="13"/>
      <c r="AQ162" s="13"/>
      <c r="AR162" s="13"/>
      <c r="AS162" s="13"/>
      <c r="AT162" s="13"/>
      <c r="AU162" s="13"/>
      <c r="AV162" s="13"/>
      <c r="AW162" s="13"/>
      <c r="AX162" s="13"/>
      <c r="AY162" s="13"/>
      <c r="AZ162" s="13"/>
      <c r="BA162" s="13"/>
      <c r="BB162" s="13"/>
      <c r="BC162" s="13"/>
      <c r="BD162" s="13"/>
      <c r="BE162" s="13"/>
      <c r="BF162" s="13"/>
      <c r="BG162" s="13"/>
      <c r="BH162" s="13"/>
      <c r="BI162" s="13"/>
      <c r="BJ162" s="13"/>
      <c r="BK162" s="13"/>
      <c r="BL162" s="13"/>
      <c r="BM162" s="13"/>
      <c r="BN162" s="13"/>
      <c r="BO162" s="13"/>
      <c r="BP162" s="13"/>
      <c r="BQ162" s="13"/>
      <c r="BR162" s="13"/>
      <c r="BS162" s="13"/>
      <c r="BT162" s="13"/>
      <c r="BU162" s="13"/>
      <c r="BV162" s="13"/>
      <c r="BW162" s="13"/>
      <c r="BX162" s="13"/>
      <c r="BY162" s="13"/>
      <c r="BZ162" s="13"/>
      <c r="CA162" s="13"/>
      <c r="CB162" s="13"/>
      <c r="CC162" s="13"/>
      <c r="CD162" s="13"/>
      <c r="CE162" s="13"/>
      <c r="CF162" s="13"/>
      <c r="CG162" s="13"/>
      <c r="CH162" s="13"/>
      <c r="CI162" s="13"/>
      <c r="CJ162" s="13"/>
      <c r="CK162" s="13"/>
      <c r="CL162" s="13"/>
      <c r="CM162" s="13"/>
      <c r="CN162" s="13"/>
      <c r="CO162" s="13"/>
      <c r="CP162" s="13"/>
      <c r="CQ162" s="13"/>
      <c r="CR162" s="13"/>
      <c r="CS162" s="13"/>
      <c r="CT162" s="13"/>
      <c r="CU162" s="13"/>
      <c r="CV162" s="13"/>
      <c r="CW162" s="13"/>
      <c r="CX162" s="13"/>
      <c r="CY162" s="13"/>
      <c r="CZ162" s="13"/>
      <c r="DA162" s="13"/>
      <c r="DB162" s="13"/>
      <c r="DC162" s="13"/>
      <c r="DD162" s="13"/>
      <c r="DE162" s="13"/>
      <c r="DF162" s="13"/>
      <c r="DG162" s="13"/>
      <c r="DH162" s="13"/>
      <c r="DI162" s="13"/>
      <c r="DJ162" s="13"/>
      <c r="DK162" s="13"/>
      <c r="DL162" s="13"/>
      <c r="DM162" s="13"/>
      <c r="DN162" s="13"/>
      <c r="DO162" s="13"/>
      <c r="DP162" s="13"/>
      <c r="DQ162" s="13"/>
      <c r="DR162" s="13"/>
      <c r="DS162" s="13"/>
      <c r="DT162" s="13"/>
      <c r="DU162" s="13"/>
      <c r="DV162" s="13"/>
      <c r="DW162" s="13"/>
      <c r="DX162" s="13"/>
      <c r="DY162" s="13"/>
      <c r="DZ162" s="13"/>
      <c r="EA162" s="13"/>
      <c r="EB162" s="13"/>
      <c r="EC162" s="13"/>
      <c r="ED162" s="13"/>
      <c r="EE162" s="13"/>
      <c r="EF162" s="13"/>
      <c r="EG162" s="13"/>
      <c r="EH162" s="13"/>
      <c r="EI162" s="13"/>
      <c r="EJ162" s="13"/>
      <c r="EK162" s="13"/>
      <c r="EL162" s="13"/>
      <c r="EM162" s="13"/>
      <c r="EN162" s="13"/>
      <c r="EO162" s="13"/>
      <c r="EP162" s="13"/>
      <c r="EQ162" s="13"/>
      <c r="ER162" s="13"/>
      <c r="ES162" s="13"/>
      <c r="ET162" s="13"/>
      <c r="EU162" s="13"/>
      <c r="EV162" s="13"/>
      <c r="EW162" s="13"/>
      <c r="EX162" s="13"/>
      <c r="EY162" s="13"/>
      <c r="EZ162" s="13"/>
      <c r="FA162" s="13"/>
      <c r="FB162" s="13"/>
      <c r="FC162" s="13"/>
      <c r="FD162" s="13"/>
      <c r="FE162" s="13"/>
      <c r="FF162" s="13"/>
      <c r="FG162" s="13"/>
      <c r="FH162" s="13"/>
      <c r="FI162" s="13"/>
      <c r="FJ162" s="13"/>
      <c r="FK162" s="13"/>
      <c r="FL162" s="13"/>
      <c r="FM162" s="13"/>
    </row>
    <row r="163" spans="1:169" s="37" customFormat="1" ht="13.5" customHeight="1" x14ac:dyDescent="0.2">
      <c r="A163" s="71" t="s">
        <v>186</v>
      </c>
      <c r="B163" s="71"/>
      <c r="C163" s="72">
        <v>4673938.95</v>
      </c>
      <c r="D163" s="19" t="s">
        <v>375</v>
      </c>
      <c r="E163" s="21"/>
      <c r="F163" s="13"/>
      <c r="G163" s="13"/>
      <c r="H163" s="13"/>
      <c r="I163" s="73"/>
      <c r="J163" s="21"/>
      <c r="K163" s="21"/>
      <c r="L163" s="21"/>
      <c r="M163" s="21"/>
      <c r="N163" s="13"/>
      <c r="O163" s="13"/>
      <c r="P163" s="13"/>
      <c r="Q163" s="74" t="s">
        <v>181</v>
      </c>
      <c r="R163" s="75">
        <f>SUM(R158:R162)</f>
        <v>7198439</v>
      </c>
      <c r="S163" s="21"/>
      <c r="T163" s="13"/>
      <c r="U163" s="21"/>
      <c r="V163" s="21"/>
      <c r="W163" s="115"/>
      <c r="X163" s="118"/>
      <c r="Y163" s="118"/>
      <c r="Z163" s="13"/>
      <c r="AA163" s="13"/>
      <c r="AB163" s="13"/>
      <c r="AC163" s="13"/>
      <c r="AD163" s="13"/>
      <c r="AE163" s="13"/>
      <c r="AF163" s="63"/>
      <c r="AG163" s="13"/>
      <c r="AH163" s="13"/>
      <c r="AI163" s="13"/>
      <c r="AJ163" s="13"/>
      <c r="AK163" s="13"/>
      <c r="AL163" s="13"/>
      <c r="AM163" s="13"/>
      <c r="AN163" s="13"/>
      <c r="AO163" s="13"/>
      <c r="AP163" s="13"/>
      <c r="AQ163" s="13"/>
      <c r="AR163" s="13"/>
      <c r="AS163" s="13"/>
      <c r="AT163" s="13"/>
      <c r="AU163" s="13"/>
      <c r="AV163" s="13"/>
      <c r="AW163" s="13"/>
      <c r="AX163" s="13"/>
      <c r="AY163" s="13"/>
      <c r="AZ163" s="13"/>
      <c r="BA163" s="13"/>
      <c r="BB163" s="13"/>
      <c r="BC163" s="13"/>
      <c r="BD163" s="13"/>
      <c r="BE163" s="13"/>
      <c r="BF163" s="13"/>
      <c r="BG163" s="13"/>
      <c r="BH163" s="13"/>
      <c r="BI163" s="13"/>
      <c r="BJ163" s="13"/>
      <c r="BK163" s="13"/>
      <c r="BL163" s="13"/>
      <c r="BM163" s="13"/>
      <c r="BN163" s="13"/>
      <c r="BO163" s="13"/>
      <c r="BP163" s="13"/>
      <c r="BQ163" s="13"/>
      <c r="BR163" s="13"/>
      <c r="BS163" s="13"/>
      <c r="BT163" s="13"/>
      <c r="BU163" s="13"/>
      <c r="BV163" s="13"/>
      <c r="BW163" s="13"/>
      <c r="BX163" s="13"/>
      <c r="BY163" s="13"/>
      <c r="BZ163" s="13"/>
      <c r="CA163" s="13"/>
      <c r="CB163" s="13"/>
      <c r="CC163" s="13"/>
      <c r="CD163" s="13"/>
      <c r="CE163" s="13"/>
      <c r="CF163" s="13"/>
      <c r="CG163" s="13"/>
      <c r="CH163" s="13"/>
      <c r="CI163" s="13"/>
      <c r="CJ163" s="13"/>
      <c r="CK163" s="13"/>
      <c r="CL163" s="13"/>
      <c r="CM163" s="13"/>
      <c r="CN163" s="13"/>
      <c r="CO163" s="13"/>
      <c r="CP163" s="13"/>
      <c r="CQ163" s="13"/>
      <c r="CR163" s="13"/>
      <c r="CS163" s="13"/>
      <c r="CT163" s="13"/>
      <c r="CU163" s="13"/>
      <c r="CV163" s="13"/>
      <c r="CW163" s="13"/>
      <c r="CX163" s="13"/>
      <c r="CY163" s="13"/>
      <c r="CZ163" s="13"/>
      <c r="DA163" s="13"/>
      <c r="DB163" s="13"/>
      <c r="DC163" s="13"/>
      <c r="DD163" s="13"/>
      <c r="DE163" s="13"/>
      <c r="DF163" s="13"/>
      <c r="DG163" s="13"/>
      <c r="DH163" s="13"/>
      <c r="DI163" s="13"/>
      <c r="DJ163" s="13"/>
      <c r="DK163" s="13"/>
      <c r="DL163" s="13"/>
      <c r="DM163" s="13"/>
      <c r="DN163" s="13"/>
      <c r="DO163" s="13"/>
      <c r="DP163" s="13"/>
      <c r="DQ163" s="13"/>
      <c r="DR163" s="13"/>
      <c r="DS163" s="13"/>
      <c r="DT163" s="13"/>
      <c r="DU163" s="13"/>
      <c r="DV163" s="13"/>
      <c r="DW163" s="13"/>
      <c r="DX163" s="13"/>
      <c r="DY163" s="13"/>
      <c r="DZ163" s="13"/>
      <c r="EA163" s="13"/>
      <c r="EB163" s="13"/>
      <c r="EC163" s="13"/>
      <c r="ED163" s="13"/>
      <c r="EE163" s="13"/>
      <c r="EF163" s="13"/>
      <c r="EG163" s="13"/>
      <c r="EH163" s="13"/>
      <c r="EI163" s="13"/>
      <c r="EJ163" s="13"/>
      <c r="EK163" s="13"/>
      <c r="EL163" s="13"/>
      <c r="EM163" s="13"/>
      <c r="EN163" s="13"/>
      <c r="EO163" s="13"/>
      <c r="EP163" s="13"/>
      <c r="EQ163" s="13"/>
      <c r="ER163" s="13"/>
      <c r="ES163" s="13"/>
      <c r="ET163" s="13"/>
      <c r="EU163" s="13"/>
      <c r="EV163" s="13"/>
      <c r="EW163" s="13"/>
      <c r="EX163" s="13"/>
      <c r="EY163" s="13"/>
      <c r="EZ163" s="13"/>
      <c r="FA163" s="13"/>
      <c r="FB163" s="13"/>
      <c r="FC163" s="13"/>
      <c r="FD163" s="13"/>
      <c r="FE163" s="13"/>
      <c r="FF163" s="13"/>
      <c r="FG163" s="13"/>
      <c r="FH163" s="13"/>
      <c r="FI163" s="13"/>
      <c r="FJ163" s="13"/>
      <c r="FK163" s="13"/>
      <c r="FL163" s="13"/>
    </row>
    <row r="164" spans="1:169" s="13" customFormat="1" ht="13.5" customHeight="1" x14ac:dyDescent="0.2">
      <c r="A164" s="21"/>
      <c r="E164" s="21"/>
      <c r="F164" s="21"/>
      <c r="G164" s="14"/>
      <c r="H164" s="21"/>
      <c r="I164" s="21"/>
      <c r="J164" s="21"/>
      <c r="K164" s="21"/>
      <c r="L164" s="21"/>
      <c r="M164" s="21"/>
      <c r="N164" s="21"/>
      <c r="O164" s="21"/>
      <c r="P164" s="21"/>
      <c r="R164" s="15"/>
      <c r="S164" s="21"/>
      <c r="U164" s="16"/>
      <c r="V164" s="16"/>
      <c r="W164" s="16"/>
      <c r="X164" s="16"/>
      <c r="Y164" s="16"/>
      <c r="AF164" s="63"/>
    </row>
    <row r="165" spans="1:169" s="13" customFormat="1" ht="13.5" customHeight="1" x14ac:dyDescent="0.2">
      <c r="A165" s="73" t="s">
        <v>203</v>
      </c>
      <c r="E165" s="21"/>
      <c r="F165" s="21"/>
      <c r="G165" s="14"/>
      <c r="H165" s="21"/>
      <c r="I165" s="21"/>
      <c r="J165" s="21"/>
      <c r="K165" s="21"/>
      <c r="L165" s="21"/>
      <c r="M165" s="21"/>
      <c r="N165" s="21"/>
      <c r="O165" s="21"/>
      <c r="P165" s="21"/>
      <c r="R165" s="15"/>
      <c r="S165" s="21"/>
      <c r="U165" s="16"/>
      <c r="V165" s="16"/>
      <c r="W165" s="16"/>
      <c r="X165" s="16"/>
      <c r="Y165" s="16"/>
      <c r="AF165" s="63"/>
    </row>
    <row r="166" spans="1:169" s="13" customFormat="1" ht="13.5" customHeight="1" x14ac:dyDescent="0.2">
      <c r="A166" s="37">
        <v>17218</v>
      </c>
      <c r="B166" s="37" t="s">
        <v>136</v>
      </c>
      <c r="C166" s="37" t="s">
        <v>319</v>
      </c>
      <c r="D166" s="37" t="s">
        <v>137</v>
      </c>
      <c r="E166" s="55"/>
      <c r="F166" s="37">
        <v>77957</v>
      </c>
      <c r="G166" s="37" t="s">
        <v>138</v>
      </c>
      <c r="H166" s="37">
        <v>10</v>
      </c>
      <c r="I166" s="37" t="s">
        <v>16</v>
      </c>
      <c r="J166" s="55"/>
      <c r="K166" s="55"/>
      <c r="L166" s="55"/>
      <c r="M166" s="37" t="s">
        <v>176</v>
      </c>
      <c r="N166" s="37">
        <v>50</v>
      </c>
      <c r="O166" s="37">
        <v>14</v>
      </c>
      <c r="P166" s="37">
        <v>64</v>
      </c>
      <c r="Q166" s="37" t="s">
        <v>10</v>
      </c>
      <c r="R166" s="68">
        <v>877325</v>
      </c>
      <c r="S166" s="55"/>
      <c r="T166" s="37" t="s">
        <v>288</v>
      </c>
      <c r="U166" s="55">
        <v>149</v>
      </c>
      <c r="V166" s="103" t="s">
        <v>367</v>
      </c>
      <c r="W166" s="117" t="s">
        <v>367</v>
      </c>
      <c r="X166" s="117" t="s">
        <v>384</v>
      </c>
      <c r="Y166" s="54" t="s">
        <v>537</v>
      </c>
      <c r="Z166" s="37">
        <v>48239950200</v>
      </c>
      <c r="AA166" s="37" t="s">
        <v>332</v>
      </c>
      <c r="AB166" s="13">
        <v>7</v>
      </c>
      <c r="AC166" s="37">
        <v>2</v>
      </c>
      <c r="AD166" s="37">
        <v>72</v>
      </c>
      <c r="AE166" s="37">
        <v>17.600000000000001</v>
      </c>
      <c r="AF166" s="37"/>
    </row>
    <row r="167" spans="1:169" s="37" customFormat="1" ht="13.5" customHeight="1" x14ac:dyDescent="0.2">
      <c r="A167" s="71" t="s">
        <v>186</v>
      </c>
      <c r="B167" s="71"/>
      <c r="C167" s="72">
        <v>591020.18000000005</v>
      </c>
      <c r="D167" s="13"/>
      <c r="E167" s="21"/>
      <c r="F167" s="13"/>
      <c r="G167" s="13"/>
      <c r="H167" s="13"/>
      <c r="I167" s="73"/>
      <c r="J167" s="21"/>
      <c r="K167" s="21"/>
      <c r="L167" s="21"/>
      <c r="M167" s="21"/>
      <c r="N167" s="13"/>
      <c r="O167" s="13"/>
      <c r="P167" s="13"/>
      <c r="Q167" s="74" t="s">
        <v>181</v>
      </c>
      <c r="R167" s="75">
        <f>SUM(R166:R166)</f>
        <v>877325</v>
      </c>
      <c r="S167" s="21"/>
      <c r="T167" s="13"/>
      <c r="U167" s="21"/>
      <c r="V167" s="21"/>
      <c r="W167" s="115"/>
      <c r="X167" s="118"/>
      <c r="Y167" s="118"/>
      <c r="Z167" s="13"/>
      <c r="AA167" s="13"/>
      <c r="AB167" s="35"/>
      <c r="AC167" s="35"/>
      <c r="AD167" s="35"/>
      <c r="AE167" s="13"/>
      <c r="AF167" s="63"/>
      <c r="AG167" s="13"/>
      <c r="AH167" s="13"/>
      <c r="AI167" s="13"/>
      <c r="AJ167" s="13"/>
      <c r="AK167" s="13"/>
      <c r="AL167" s="13"/>
      <c r="AM167" s="13"/>
      <c r="AN167" s="13"/>
      <c r="AO167" s="13"/>
      <c r="AP167" s="13"/>
      <c r="AQ167" s="13"/>
      <c r="AR167" s="13"/>
      <c r="AS167" s="13"/>
      <c r="AT167" s="13"/>
      <c r="AU167" s="13"/>
      <c r="AV167" s="13"/>
      <c r="AW167" s="13"/>
      <c r="AX167" s="13"/>
      <c r="AY167" s="13"/>
      <c r="AZ167" s="13"/>
      <c r="BA167" s="13"/>
      <c r="BB167" s="13"/>
      <c r="BC167" s="13"/>
      <c r="BD167" s="13"/>
      <c r="BE167" s="13"/>
      <c r="BF167" s="13"/>
      <c r="BG167" s="13"/>
      <c r="BH167" s="13"/>
      <c r="BI167" s="13"/>
      <c r="BJ167" s="13"/>
      <c r="BK167" s="13"/>
      <c r="BL167" s="13"/>
      <c r="BM167" s="13"/>
      <c r="BN167" s="13"/>
      <c r="BO167" s="13"/>
      <c r="BP167" s="13"/>
      <c r="BQ167" s="13"/>
      <c r="BR167" s="13"/>
      <c r="BS167" s="13"/>
      <c r="BT167" s="13"/>
      <c r="BU167" s="13"/>
      <c r="BV167" s="13"/>
      <c r="BW167" s="13"/>
      <c r="BX167" s="13"/>
      <c r="BY167" s="13"/>
      <c r="BZ167" s="13"/>
      <c r="CA167" s="13"/>
      <c r="CB167" s="13"/>
      <c r="CC167" s="13"/>
      <c r="CD167" s="13"/>
      <c r="CE167" s="13"/>
      <c r="CF167" s="13"/>
      <c r="CG167" s="13"/>
      <c r="CH167" s="13"/>
      <c r="CI167" s="13"/>
      <c r="CJ167" s="13"/>
      <c r="CK167" s="13"/>
      <c r="CL167" s="13"/>
      <c r="CM167" s="13"/>
      <c r="CN167" s="13"/>
      <c r="CO167" s="13"/>
      <c r="CP167" s="13"/>
      <c r="CQ167" s="13"/>
      <c r="CR167" s="13"/>
      <c r="CS167" s="13"/>
      <c r="CT167" s="13"/>
      <c r="CU167" s="13"/>
      <c r="CV167" s="13"/>
      <c r="CW167" s="13"/>
      <c r="CX167" s="13"/>
      <c r="CY167" s="13"/>
      <c r="CZ167" s="13"/>
      <c r="DA167" s="13"/>
      <c r="DB167" s="13"/>
      <c r="DC167" s="13"/>
      <c r="DD167" s="13"/>
      <c r="DE167" s="13"/>
      <c r="DF167" s="13"/>
      <c r="DG167" s="13"/>
      <c r="DH167" s="13"/>
      <c r="DI167" s="13"/>
      <c r="DJ167" s="13"/>
      <c r="DK167" s="13"/>
      <c r="DL167" s="13"/>
      <c r="DM167" s="13"/>
      <c r="DN167" s="13"/>
      <c r="DO167" s="13"/>
      <c r="DP167" s="13"/>
      <c r="DQ167" s="13"/>
      <c r="DR167" s="13"/>
      <c r="DS167" s="13"/>
      <c r="DT167" s="13"/>
      <c r="DU167" s="13"/>
      <c r="DV167" s="13"/>
      <c r="DW167" s="13"/>
      <c r="DX167" s="13"/>
      <c r="DY167" s="13"/>
      <c r="DZ167" s="13"/>
      <c r="EA167" s="13"/>
      <c r="EB167" s="13"/>
      <c r="EC167" s="13"/>
      <c r="ED167" s="13"/>
      <c r="EE167" s="13"/>
      <c r="EF167" s="13"/>
      <c r="EG167" s="13"/>
      <c r="EH167" s="13"/>
      <c r="EI167" s="13"/>
      <c r="EJ167" s="13"/>
      <c r="EK167" s="13"/>
      <c r="EL167" s="13"/>
      <c r="EM167" s="13"/>
      <c r="EN167" s="13"/>
      <c r="EO167" s="13"/>
      <c r="EP167" s="13"/>
      <c r="EQ167" s="13"/>
      <c r="ER167" s="13"/>
      <c r="ES167" s="13"/>
      <c r="ET167" s="13"/>
      <c r="EU167" s="13"/>
      <c r="EV167" s="13"/>
      <c r="EW167" s="13"/>
      <c r="EX167" s="13"/>
      <c r="EY167" s="13"/>
      <c r="EZ167" s="13"/>
      <c r="FA167" s="13"/>
      <c r="FB167" s="13"/>
      <c r="FC167" s="13"/>
      <c r="FD167" s="13"/>
      <c r="FE167" s="13"/>
      <c r="FF167" s="13"/>
      <c r="FG167" s="13"/>
      <c r="FH167" s="13"/>
      <c r="FI167" s="13"/>
      <c r="FJ167" s="13"/>
      <c r="FK167" s="13"/>
      <c r="FL167" s="13"/>
    </row>
    <row r="168" spans="1:169" s="13" customFormat="1" ht="13.5" customHeight="1" x14ac:dyDescent="0.2">
      <c r="A168" s="21"/>
      <c r="E168" s="21"/>
      <c r="F168" s="21"/>
      <c r="G168" s="14"/>
      <c r="H168" s="21"/>
      <c r="I168" s="21"/>
      <c r="J168" s="21"/>
      <c r="K168" s="21"/>
      <c r="L168" s="21"/>
      <c r="M168" s="21"/>
      <c r="N168" s="21"/>
      <c r="O168" s="21"/>
      <c r="P168" s="21"/>
      <c r="R168" s="15"/>
      <c r="S168" s="21"/>
      <c r="U168" s="21"/>
      <c r="V168" s="21"/>
      <c r="W168" s="115"/>
      <c r="X168" s="118"/>
      <c r="Y168" s="118"/>
      <c r="AB168" s="35"/>
      <c r="AC168" s="35"/>
      <c r="AD168" s="35"/>
      <c r="AF168" s="63"/>
    </row>
    <row r="169" spans="1:169" s="13" customFormat="1" ht="13.5" customHeight="1" x14ac:dyDescent="0.2">
      <c r="A169" s="73" t="s">
        <v>204</v>
      </c>
      <c r="E169" s="21"/>
      <c r="F169" s="21"/>
      <c r="G169" s="14"/>
      <c r="H169" s="21"/>
      <c r="I169" s="21"/>
      <c r="J169" s="21"/>
      <c r="K169" s="21"/>
      <c r="L169" s="21"/>
      <c r="M169" s="21"/>
      <c r="N169" s="21"/>
      <c r="O169" s="21"/>
      <c r="P169" s="21"/>
      <c r="R169" s="15"/>
      <c r="S169" s="21"/>
      <c r="U169" s="21"/>
      <c r="V169" s="21"/>
      <c r="W169" s="115"/>
      <c r="X169" s="118"/>
      <c r="Y169" s="118"/>
      <c r="AB169" s="35"/>
      <c r="AC169" s="35"/>
      <c r="AD169" s="35"/>
      <c r="AF169" s="63"/>
    </row>
    <row r="170" spans="1:169" s="13" customFormat="1" ht="13.5" customHeight="1" x14ac:dyDescent="0.2">
      <c r="A170" s="37">
        <v>17258</v>
      </c>
      <c r="B170" s="37" t="s">
        <v>289</v>
      </c>
      <c r="C170" s="37" t="s">
        <v>120</v>
      </c>
      <c r="D170" s="37" t="s">
        <v>99</v>
      </c>
      <c r="E170" s="55"/>
      <c r="F170" s="37">
        <v>78413</v>
      </c>
      <c r="G170" s="37" t="s">
        <v>100</v>
      </c>
      <c r="H170" s="37">
        <v>10</v>
      </c>
      <c r="I170" s="37" t="s">
        <v>8</v>
      </c>
      <c r="J170" s="55"/>
      <c r="K170" s="55"/>
      <c r="L170" s="55" t="s">
        <v>174</v>
      </c>
      <c r="M170" s="37" t="s">
        <v>176</v>
      </c>
      <c r="N170" s="37">
        <v>76</v>
      </c>
      <c r="O170" s="37">
        <v>12</v>
      </c>
      <c r="P170" s="37">
        <v>88</v>
      </c>
      <c r="Q170" s="37" t="s">
        <v>10</v>
      </c>
      <c r="R170" s="68">
        <v>1262000</v>
      </c>
      <c r="S170" s="55" t="s">
        <v>174</v>
      </c>
      <c r="T170" s="37" t="s">
        <v>241</v>
      </c>
      <c r="U170" s="55">
        <v>157</v>
      </c>
      <c r="V170" s="103" t="s">
        <v>367</v>
      </c>
      <c r="W170" s="117" t="s">
        <v>367</v>
      </c>
      <c r="X170" s="117" t="s">
        <v>384</v>
      </c>
      <c r="Y170" s="54" t="s">
        <v>537</v>
      </c>
      <c r="Z170" s="37">
        <v>48355005412</v>
      </c>
      <c r="AA170" s="37" t="s">
        <v>332</v>
      </c>
      <c r="AB170" s="13">
        <v>7</v>
      </c>
      <c r="AC170" s="37">
        <v>5</v>
      </c>
      <c r="AD170" s="37">
        <v>80</v>
      </c>
      <c r="AE170" s="37">
        <v>2.2999999999999998</v>
      </c>
      <c r="AF170" s="37"/>
    </row>
    <row r="171" spans="1:169" s="37" customFormat="1" ht="13.5" customHeight="1" x14ac:dyDescent="0.2">
      <c r="A171" s="37">
        <v>17299</v>
      </c>
      <c r="B171" s="37" t="s">
        <v>501</v>
      </c>
      <c r="C171" s="37" t="s">
        <v>502</v>
      </c>
      <c r="D171" s="37" t="s">
        <v>99</v>
      </c>
      <c r="E171" s="117"/>
      <c r="F171" s="37">
        <v>78413</v>
      </c>
      <c r="G171" s="37" t="s">
        <v>100</v>
      </c>
      <c r="H171" s="37">
        <v>10</v>
      </c>
      <c r="I171" s="37" t="s">
        <v>8</v>
      </c>
      <c r="J171" s="117"/>
      <c r="K171" s="117"/>
      <c r="L171" s="117"/>
      <c r="M171" s="37" t="s">
        <v>176</v>
      </c>
      <c r="N171" s="37">
        <v>73</v>
      </c>
      <c r="O171" s="37">
        <v>15</v>
      </c>
      <c r="P171" s="37">
        <v>88</v>
      </c>
      <c r="Q171" s="37" t="s">
        <v>10</v>
      </c>
      <c r="R171" s="68">
        <v>1262017</v>
      </c>
      <c r="S171" s="117"/>
      <c r="T171" s="37" t="s">
        <v>493</v>
      </c>
      <c r="U171" s="117">
        <v>155</v>
      </c>
      <c r="V171" s="117" t="s">
        <v>367</v>
      </c>
      <c r="W171" s="117" t="s">
        <v>393</v>
      </c>
      <c r="X171" s="117" t="s">
        <v>367</v>
      </c>
      <c r="Y171" s="117"/>
      <c r="Z171" s="37">
        <v>48355005412</v>
      </c>
      <c r="AA171" s="37" t="s">
        <v>332</v>
      </c>
      <c r="AB171" s="37">
        <v>7</v>
      </c>
      <c r="AC171" s="37">
        <v>5</v>
      </c>
      <c r="AD171" s="37">
        <v>80</v>
      </c>
      <c r="AE171" s="37">
        <v>2.2999999999999998</v>
      </c>
      <c r="AF171" s="63"/>
      <c r="AH171" s="13"/>
      <c r="AI171" s="13"/>
      <c r="AJ171" s="13"/>
      <c r="AK171" s="13"/>
      <c r="AL171" s="13"/>
      <c r="AM171" s="13"/>
      <c r="AN171" s="13"/>
      <c r="AO171" s="13"/>
      <c r="AP171" s="13"/>
      <c r="AQ171" s="13"/>
      <c r="AR171" s="13"/>
      <c r="AS171" s="13"/>
      <c r="AT171" s="13"/>
      <c r="AU171" s="13"/>
      <c r="AV171" s="13"/>
      <c r="AW171" s="13"/>
      <c r="AX171" s="13"/>
      <c r="AY171" s="13"/>
      <c r="AZ171" s="13"/>
      <c r="BA171" s="13"/>
      <c r="BB171" s="13"/>
      <c r="BC171" s="13"/>
      <c r="BD171" s="13"/>
      <c r="BE171" s="13"/>
      <c r="BF171" s="13"/>
      <c r="BG171" s="13"/>
      <c r="BH171" s="13"/>
      <c r="BI171" s="13"/>
      <c r="BJ171" s="13"/>
      <c r="BK171" s="13"/>
      <c r="BL171" s="13"/>
      <c r="BM171" s="13"/>
      <c r="BN171" s="13"/>
      <c r="BO171" s="13"/>
      <c r="BP171" s="13"/>
      <c r="BQ171" s="13"/>
      <c r="BR171" s="13"/>
      <c r="BS171" s="13"/>
      <c r="BT171" s="13"/>
      <c r="BU171" s="13"/>
      <c r="BV171" s="13"/>
      <c r="BW171" s="13"/>
      <c r="BX171" s="13"/>
      <c r="BY171" s="13"/>
      <c r="BZ171" s="13"/>
      <c r="CA171" s="13"/>
      <c r="CB171" s="13"/>
      <c r="CC171" s="13"/>
      <c r="CD171" s="13"/>
      <c r="CE171" s="13"/>
      <c r="CF171" s="13"/>
      <c r="CG171" s="13"/>
      <c r="CH171" s="13"/>
      <c r="CI171" s="13"/>
      <c r="CJ171" s="13"/>
      <c r="CK171" s="13"/>
      <c r="CL171" s="13"/>
      <c r="CM171" s="13"/>
      <c r="CN171" s="13"/>
      <c r="CO171" s="13"/>
      <c r="CP171" s="13"/>
      <c r="CQ171" s="13"/>
      <c r="CR171" s="13"/>
      <c r="CS171" s="13"/>
      <c r="CT171" s="13"/>
      <c r="CU171" s="13"/>
      <c r="CV171" s="13"/>
      <c r="CW171" s="13"/>
      <c r="CX171" s="13"/>
      <c r="CY171" s="13"/>
      <c r="CZ171" s="13"/>
      <c r="DA171" s="13"/>
      <c r="DB171" s="13"/>
      <c r="DC171" s="13"/>
      <c r="DD171" s="13"/>
      <c r="DE171" s="13"/>
      <c r="DF171" s="13"/>
      <c r="DG171" s="13"/>
      <c r="DH171" s="13"/>
      <c r="DI171" s="13"/>
      <c r="DJ171" s="13"/>
      <c r="DK171" s="13"/>
      <c r="DL171" s="13"/>
      <c r="DM171" s="13"/>
      <c r="DN171" s="13"/>
      <c r="DO171" s="13"/>
      <c r="DP171" s="13"/>
      <c r="DQ171" s="13"/>
      <c r="DR171" s="13"/>
      <c r="DS171" s="13"/>
      <c r="DT171" s="13"/>
      <c r="DU171" s="13"/>
      <c r="DV171" s="13"/>
      <c r="DW171" s="13"/>
      <c r="DX171" s="13"/>
      <c r="DY171" s="13"/>
      <c r="DZ171" s="13"/>
      <c r="EA171" s="13"/>
      <c r="EB171" s="13"/>
      <c r="EC171" s="13"/>
      <c r="ED171" s="13"/>
      <c r="EE171" s="13"/>
      <c r="EF171" s="13"/>
      <c r="EG171" s="13"/>
      <c r="EH171" s="13"/>
      <c r="EI171" s="13"/>
      <c r="EJ171" s="13"/>
      <c r="EK171" s="13"/>
      <c r="EL171" s="13"/>
      <c r="EM171" s="13"/>
      <c r="EN171" s="13"/>
      <c r="EO171" s="13"/>
      <c r="EP171" s="13"/>
      <c r="EQ171" s="13"/>
      <c r="ER171" s="13"/>
      <c r="ES171" s="13"/>
      <c r="ET171" s="13"/>
      <c r="EU171" s="13"/>
      <c r="EV171" s="13"/>
      <c r="EW171" s="13"/>
      <c r="EX171" s="13"/>
      <c r="EY171" s="13"/>
      <c r="EZ171" s="13"/>
      <c r="FA171" s="13"/>
      <c r="FB171" s="13"/>
      <c r="FC171" s="13"/>
      <c r="FD171" s="13"/>
      <c r="FE171" s="13"/>
      <c r="FF171" s="13"/>
      <c r="FG171" s="13"/>
      <c r="FH171" s="13"/>
      <c r="FI171" s="13"/>
      <c r="FJ171" s="13"/>
      <c r="FK171" s="13"/>
      <c r="FL171" s="13"/>
      <c r="FM171" s="13"/>
    </row>
    <row r="172" spans="1:169" s="37" customFormat="1" ht="13.5" customHeight="1" x14ac:dyDescent="0.2">
      <c r="A172" s="71" t="s">
        <v>186</v>
      </c>
      <c r="B172" s="71"/>
      <c r="C172" s="72">
        <v>1284637.31</v>
      </c>
      <c r="D172" s="13"/>
      <c r="E172" s="21"/>
      <c r="F172" s="13"/>
      <c r="G172" s="13"/>
      <c r="H172" s="13"/>
      <c r="I172" s="73"/>
      <c r="J172" s="21"/>
      <c r="K172" s="21"/>
      <c r="L172" s="21"/>
      <c r="M172" s="21"/>
      <c r="N172" s="13"/>
      <c r="O172" s="13"/>
      <c r="P172" s="13"/>
      <c r="Q172" s="74" t="s">
        <v>181</v>
      </c>
      <c r="R172" s="75">
        <f>SUM(R170:R171)</f>
        <v>2524017</v>
      </c>
      <c r="S172" s="21"/>
      <c r="T172" s="13"/>
      <c r="U172" s="21"/>
      <c r="V172" s="21"/>
      <c r="W172" s="115"/>
      <c r="X172" s="118"/>
      <c r="Y172" s="118"/>
      <c r="Z172" s="13"/>
      <c r="AA172" s="13"/>
      <c r="AB172" s="35"/>
      <c r="AC172" s="35"/>
      <c r="AD172" s="35"/>
      <c r="AE172" s="13"/>
      <c r="AF172" s="63"/>
      <c r="AG172" s="13"/>
      <c r="AH172" s="13"/>
      <c r="AI172" s="13"/>
      <c r="AJ172" s="13"/>
      <c r="AK172" s="13"/>
      <c r="AL172" s="13"/>
      <c r="AM172" s="13"/>
      <c r="AN172" s="13"/>
      <c r="AO172" s="13"/>
      <c r="AP172" s="13"/>
      <c r="AQ172" s="13"/>
      <c r="AR172" s="13"/>
      <c r="AS172" s="13"/>
      <c r="AT172" s="13"/>
      <c r="AU172" s="13"/>
      <c r="AV172" s="13"/>
      <c r="AW172" s="13"/>
      <c r="AX172" s="13"/>
      <c r="AY172" s="13"/>
      <c r="AZ172" s="13"/>
      <c r="BA172" s="13"/>
      <c r="BB172" s="13"/>
      <c r="BC172" s="13"/>
      <c r="BD172" s="13"/>
      <c r="BE172" s="13"/>
      <c r="BF172" s="13"/>
      <c r="BG172" s="13"/>
      <c r="BH172" s="13"/>
      <c r="BI172" s="13"/>
      <c r="BJ172" s="13"/>
      <c r="BK172" s="13"/>
      <c r="BL172" s="13"/>
      <c r="BM172" s="13"/>
      <c r="BN172" s="13"/>
      <c r="BO172" s="13"/>
      <c r="BP172" s="13"/>
      <c r="BQ172" s="13"/>
      <c r="BR172" s="13"/>
      <c r="BS172" s="13"/>
      <c r="BT172" s="13"/>
      <c r="BU172" s="13"/>
      <c r="BV172" s="13"/>
      <c r="BW172" s="13"/>
      <c r="BX172" s="13"/>
      <c r="BY172" s="13"/>
      <c r="BZ172" s="13"/>
      <c r="CA172" s="13"/>
      <c r="CB172" s="13"/>
      <c r="CC172" s="13"/>
      <c r="CD172" s="13"/>
      <c r="CE172" s="13"/>
      <c r="CF172" s="13"/>
      <c r="CG172" s="13"/>
      <c r="CH172" s="13"/>
      <c r="CI172" s="13"/>
      <c r="CJ172" s="13"/>
      <c r="CK172" s="13"/>
      <c r="CL172" s="13"/>
      <c r="CM172" s="13"/>
      <c r="CN172" s="13"/>
      <c r="CO172" s="13"/>
      <c r="CP172" s="13"/>
      <c r="CQ172" s="13"/>
      <c r="CR172" s="13"/>
      <c r="CS172" s="13"/>
      <c r="CT172" s="13"/>
      <c r="CU172" s="13"/>
      <c r="CV172" s="13"/>
      <c r="CW172" s="13"/>
      <c r="CX172" s="13"/>
      <c r="CY172" s="13"/>
      <c r="CZ172" s="13"/>
      <c r="DA172" s="13"/>
      <c r="DB172" s="13"/>
      <c r="DC172" s="13"/>
      <c r="DD172" s="13"/>
      <c r="DE172" s="13"/>
      <c r="DF172" s="13"/>
      <c r="DG172" s="13"/>
      <c r="DH172" s="13"/>
      <c r="DI172" s="13"/>
      <c r="DJ172" s="13"/>
      <c r="DK172" s="13"/>
      <c r="DL172" s="13"/>
      <c r="DM172" s="13"/>
      <c r="DN172" s="13"/>
      <c r="DO172" s="13"/>
      <c r="DP172" s="13"/>
      <c r="DQ172" s="13"/>
      <c r="DR172" s="13"/>
      <c r="DS172" s="13"/>
      <c r="DT172" s="13"/>
      <c r="DU172" s="13"/>
      <c r="DV172" s="13"/>
      <c r="DW172" s="13"/>
      <c r="DX172" s="13"/>
      <c r="DY172" s="13"/>
      <c r="DZ172" s="13"/>
      <c r="EA172" s="13"/>
      <c r="EB172" s="13"/>
      <c r="EC172" s="13"/>
      <c r="ED172" s="13"/>
      <c r="EE172" s="13"/>
      <c r="EF172" s="13"/>
      <c r="EG172" s="13"/>
      <c r="EH172" s="13"/>
      <c r="EI172" s="13"/>
      <c r="EJ172" s="13"/>
      <c r="EK172" s="13"/>
      <c r="EL172" s="13"/>
      <c r="EM172" s="13"/>
      <c r="EN172" s="13"/>
      <c r="EO172" s="13"/>
      <c r="EP172" s="13"/>
      <c r="EQ172" s="13"/>
      <c r="ER172" s="13"/>
      <c r="ES172" s="13"/>
      <c r="ET172" s="13"/>
      <c r="EU172" s="13"/>
      <c r="EV172" s="13"/>
      <c r="EW172" s="13"/>
      <c r="EX172" s="13"/>
      <c r="EY172" s="13"/>
      <c r="EZ172" s="13"/>
      <c r="FA172" s="13"/>
      <c r="FB172" s="13"/>
      <c r="FC172" s="13"/>
      <c r="FD172" s="13"/>
      <c r="FE172" s="13"/>
      <c r="FF172" s="13"/>
      <c r="FG172" s="13"/>
      <c r="FH172" s="13"/>
      <c r="FI172" s="13"/>
      <c r="FJ172" s="13"/>
      <c r="FK172" s="13"/>
      <c r="FL172" s="13"/>
    </row>
    <row r="173" spans="1:169" s="13" customFormat="1" ht="13.5" customHeight="1" x14ac:dyDescent="0.2">
      <c r="A173" s="21"/>
      <c r="E173" s="21"/>
      <c r="F173" s="21"/>
      <c r="G173" s="14"/>
      <c r="H173" s="21"/>
      <c r="I173" s="21"/>
      <c r="J173" s="21"/>
      <c r="K173" s="21"/>
      <c r="L173" s="21"/>
      <c r="M173" s="21"/>
      <c r="N173" s="21"/>
      <c r="O173" s="21"/>
      <c r="P173" s="21"/>
      <c r="R173" s="15"/>
      <c r="S173" s="21"/>
      <c r="U173" s="21"/>
      <c r="V173" s="21"/>
      <c r="W173" s="115"/>
      <c r="X173" s="118"/>
      <c r="Y173" s="118"/>
      <c r="AF173" s="63"/>
    </row>
    <row r="174" spans="1:169" s="13" customFormat="1" ht="13.5" customHeight="1" x14ac:dyDescent="0.2">
      <c r="A174" s="73" t="s">
        <v>205</v>
      </c>
      <c r="E174" s="21"/>
      <c r="F174" s="21"/>
      <c r="G174" s="14"/>
      <c r="H174" s="21"/>
      <c r="I174" s="21"/>
      <c r="J174" s="21"/>
      <c r="K174" s="21"/>
      <c r="L174" s="21"/>
      <c r="M174" s="21"/>
      <c r="N174" s="21"/>
      <c r="O174" s="21"/>
      <c r="P174" s="21"/>
      <c r="R174" s="15"/>
      <c r="S174" s="21"/>
      <c r="U174" s="21"/>
      <c r="V174" s="21"/>
      <c r="W174" s="115"/>
      <c r="X174" s="118"/>
      <c r="Y174" s="118"/>
      <c r="AF174" s="63"/>
    </row>
    <row r="175" spans="1:169" s="13" customFormat="1" ht="13.5" customHeight="1" x14ac:dyDescent="0.2">
      <c r="A175" s="37">
        <v>17739</v>
      </c>
      <c r="B175" s="37" t="s">
        <v>290</v>
      </c>
      <c r="C175" s="37" t="s">
        <v>320</v>
      </c>
      <c r="D175" s="37" t="s">
        <v>291</v>
      </c>
      <c r="E175" s="55"/>
      <c r="F175" s="37">
        <v>78801</v>
      </c>
      <c r="G175" s="37" t="s">
        <v>292</v>
      </c>
      <c r="H175" s="37">
        <v>11</v>
      </c>
      <c r="I175" s="37" t="s">
        <v>16</v>
      </c>
      <c r="J175" s="55"/>
      <c r="K175" s="55"/>
      <c r="L175" s="55"/>
      <c r="M175" s="37" t="s">
        <v>176</v>
      </c>
      <c r="N175" s="37">
        <v>80</v>
      </c>
      <c r="O175" s="37">
        <v>0</v>
      </c>
      <c r="P175" s="37">
        <v>80</v>
      </c>
      <c r="Q175" s="37" t="s">
        <v>6</v>
      </c>
      <c r="R175" s="68">
        <v>1118371</v>
      </c>
      <c r="S175" s="55"/>
      <c r="T175" s="37" t="s">
        <v>293</v>
      </c>
      <c r="U175" s="55">
        <v>143</v>
      </c>
      <c r="V175" s="104" t="s">
        <v>367</v>
      </c>
      <c r="W175" s="117" t="s">
        <v>367</v>
      </c>
      <c r="X175" s="117" t="s">
        <v>384</v>
      </c>
      <c r="Y175" s="54" t="s">
        <v>537</v>
      </c>
      <c r="Z175" s="37">
        <v>48463950200</v>
      </c>
      <c r="AA175" s="37" t="s">
        <v>332</v>
      </c>
      <c r="AB175" s="13">
        <v>7</v>
      </c>
      <c r="AC175" s="37">
        <v>7</v>
      </c>
      <c r="AD175" s="37">
        <v>54</v>
      </c>
      <c r="AE175" s="37">
        <v>24.9</v>
      </c>
      <c r="AF175" s="37"/>
    </row>
    <row r="176" spans="1:169" s="37" customFormat="1" ht="13.5" customHeight="1" x14ac:dyDescent="0.2">
      <c r="A176" s="71" t="s">
        <v>186</v>
      </c>
      <c r="B176" s="71"/>
      <c r="C176" s="72">
        <v>849054.6</v>
      </c>
      <c r="D176" s="13"/>
      <c r="E176" s="21"/>
      <c r="F176" s="13"/>
      <c r="G176" s="13"/>
      <c r="H176" s="13"/>
      <c r="I176" s="73"/>
      <c r="J176" s="21"/>
      <c r="K176" s="21"/>
      <c r="L176" s="21"/>
      <c r="M176" s="21"/>
      <c r="N176" s="13"/>
      <c r="O176" s="13"/>
      <c r="P176" s="13"/>
      <c r="Q176" s="74" t="s">
        <v>181</v>
      </c>
      <c r="R176" s="75">
        <f>SUM(R175:R175)</f>
        <v>1118371</v>
      </c>
      <c r="S176" s="21"/>
      <c r="T176" s="13"/>
      <c r="U176" s="21"/>
      <c r="V176" s="21"/>
      <c r="W176" s="115"/>
      <c r="X176" s="118"/>
      <c r="Y176" s="118"/>
      <c r="Z176" s="13"/>
      <c r="AA176" s="13"/>
      <c r="AB176" s="13"/>
      <c r="AC176" s="13"/>
      <c r="AD176" s="13"/>
      <c r="AE176" s="13"/>
      <c r="AF176" s="63"/>
      <c r="AG176" s="13"/>
      <c r="AH176" s="13"/>
      <c r="AI176" s="13"/>
      <c r="AJ176" s="13"/>
      <c r="AK176" s="13"/>
      <c r="AL176" s="13"/>
      <c r="AM176" s="13"/>
      <c r="AN176" s="13"/>
      <c r="AO176" s="13"/>
      <c r="AP176" s="13"/>
      <c r="AQ176" s="13"/>
      <c r="AR176" s="13"/>
      <c r="AS176" s="13"/>
      <c r="AT176" s="13"/>
      <c r="AU176" s="13"/>
      <c r="AV176" s="13"/>
      <c r="AW176" s="13"/>
      <c r="AX176" s="13"/>
      <c r="AY176" s="13"/>
      <c r="AZ176" s="13"/>
      <c r="BA176" s="13"/>
      <c r="BB176" s="13"/>
      <c r="BC176" s="13"/>
      <c r="BD176" s="13"/>
      <c r="BE176" s="13"/>
      <c r="BF176" s="13"/>
      <c r="BG176" s="13"/>
      <c r="BH176" s="13"/>
      <c r="BI176" s="13"/>
      <c r="BJ176" s="13"/>
      <c r="BK176" s="13"/>
      <c r="BL176" s="13"/>
      <c r="BM176" s="13"/>
      <c r="BN176" s="13"/>
      <c r="BO176" s="13"/>
      <c r="BP176" s="13"/>
      <c r="BQ176" s="13"/>
      <c r="BR176" s="13"/>
      <c r="BS176" s="13"/>
      <c r="BT176" s="13"/>
      <c r="BU176" s="13"/>
      <c r="BV176" s="13"/>
      <c r="BW176" s="13"/>
      <c r="BX176" s="13"/>
      <c r="BY176" s="13"/>
      <c r="BZ176" s="13"/>
      <c r="CA176" s="13"/>
      <c r="CB176" s="13"/>
      <c r="CC176" s="13"/>
      <c r="CD176" s="13"/>
      <c r="CE176" s="13"/>
      <c r="CF176" s="13"/>
      <c r="CG176" s="13"/>
      <c r="CH176" s="13"/>
      <c r="CI176" s="13"/>
      <c r="CJ176" s="13"/>
      <c r="CK176" s="13"/>
      <c r="CL176" s="13"/>
      <c r="CM176" s="13"/>
      <c r="CN176" s="13"/>
      <c r="CO176" s="13"/>
      <c r="CP176" s="13"/>
      <c r="CQ176" s="13"/>
      <c r="CR176" s="13"/>
      <c r="CS176" s="13"/>
      <c r="CT176" s="13"/>
      <c r="CU176" s="13"/>
      <c r="CV176" s="13"/>
      <c r="CW176" s="13"/>
      <c r="CX176" s="13"/>
      <c r="CY176" s="13"/>
      <c r="CZ176" s="13"/>
      <c r="DA176" s="13"/>
      <c r="DB176" s="13"/>
      <c r="DC176" s="13"/>
      <c r="DD176" s="13"/>
      <c r="DE176" s="13"/>
      <c r="DF176" s="13"/>
      <c r="DG176" s="13"/>
      <c r="DH176" s="13"/>
      <c r="DI176" s="13"/>
      <c r="DJ176" s="13"/>
      <c r="DK176" s="13"/>
      <c r="DL176" s="13"/>
      <c r="DM176" s="13"/>
      <c r="DN176" s="13"/>
      <c r="DO176" s="13"/>
      <c r="DP176" s="13"/>
      <c r="DQ176" s="13"/>
      <c r="DR176" s="13"/>
      <c r="DS176" s="13"/>
      <c r="DT176" s="13"/>
      <c r="DU176" s="13"/>
      <c r="DV176" s="13"/>
      <c r="DW176" s="13"/>
      <c r="DX176" s="13"/>
      <c r="DY176" s="13"/>
      <c r="DZ176" s="13"/>
      <c r="EA176" s="13"/>
      <c r="EB176" s="13"/>
      <c r="EC176" s="13"/>
      <c r="ED176" s="13"/>
      <c r="EE176" s="13"/>
      <c r="EF176" s="13"/>
      <c r="EG176" s="13"/>
      <c r="EH176" s="13"/>
      <c r="EI176" s="13"/>
      <c r="EJ176" s="13"/>
      <c r="EK176" s="13"/>
      <c r="EL176" s="13"/>
      <c r="EM176" s="13"/>
      <c r="EN176" s="13"/>
      <c r="EO176" s="13"/>
      <c r="EP176" s="13"/>
      <c r="EQ176" s="13"/>
      <c r="ER176" s="13"/>
      <c r="ES176" s="13"/>
      <c r="ET176" s="13"/>
      <c r="EU176" s="13"/>
      <c r="EV176" s="13"/>
      <c r="EW176" s="13"/>
      <c r="EX176" s="13"/>
      <c r="EY176" s="13"/>
      <c r="EZ176" s="13"/>
      <c r="FA176" s="13"/>
      <c r="FB176" s="13"/>
      <c r="FC176" s="13"/>
      <c r="FD176" s="13"/>
      <c r="FE176" s="13"/>
      <c r="FF176" s="13"/>
      <c r="FG176" s="13"/>
      <c r="FH176" s="13"/>
      <c r="FI176" s="13"/>
      <c r="FJ176" s="13"/>
      <c r="FK176" s="13"/>
      <c r="FL176" s="13"/>
    </row>
    <row r="177" spans="1:169" s="13" customFormat="1" ht="13.5" customHeight="1" x14ac:dyDescent="0.2">
      <c r="A177" s="21"/>
      <c r="E177" s="21"/>
      <c r="F177" s="21"/>
      <c r="G177" s="14"/>
      <c r="H177" s="21"/>
      <c r="I177" s="21"/>
      <c r="J177" s="21"/>
      <c r="K177" s="21"/>
      <c r="L177" s="21"/>
      <c r="M177" s="21"/>
      <c r="N177" s="21"/>
      <c r="O177" s="21"/>
      <c r="P177" s="21"/>
      <c r="R177" s="15"/>
      <c r="S177" s="21"/>
      <c r="U177" s="21"/>
      <c r="V177" s="21"/>
      <c r="W177" s="115"/>
      <c r="X177" s="118"/>
      <c r="Y177" s="118"/>
      <c r="AF177" s="63"/>
    </row>
    <row r="178" spans="1:169" s="13" customFormat="1" ht="13.5" customHeight="1" x14ac:dyDescent="0.2">
      <c r="A178" s="73" t="s">
        <v>206</v>
      </c>
      <c r="E178" s="21"/>
      <c r="F178" s="21"/>
      <c r="G178" s="14"/>
      <c r="H178" s="21"/>
      <c r="I178" s="21"/>
      <c r="J178" s="21"/>
      <c r="K178" s="21"/>
      <c r="L178" s="21"/>
      <c r="M178" s="21"/>
      <c r="N178" s="21"/>
      <c r="O178" s="21"/>
      <c r="P178" s="21"/>
      <c r="R178" s="15"/>
      <c r="S178" s="21"/>
      <c r="U178" s="21"/>
      <c r="V178" s="21"/>
      <c r="W178" s="115"/>
      <c r="X178" s="118"/>
      <c r="Y178" s="118"/>
      <c r="AB178" s="35"/>
      <c r="AC178" s="35"/>
      <c r="AD178" s="35"/>
      <c r="AF178" s="63"/>
    </row>
    <row r="179" spans="1:169" s="13" customFormat="1" ht="13.5" customHeight="1" x14ac:dyDescent="0.2">
      <c r="A179" s="37">
        <v>17010</v>
      </c>
      <c r="B179" s="37" t="s">
        <v>119</v>
      </c>
      <c r="C179" s="37" t="s">
        <v>295</v>
      </c>
      <c r="D179" s="37" t="s">
        <v>53</v>
      </c>
      <c r="E179" s="55"/>
      <c r="F179" s="37">
        <v>78550</v>
      </c>
      <c r="G179" s="37" t="s">
        <v>12</v>
      </c>
      <c r="H179" s="37">
        <v>11</v>
      </c>
      <c r="I179" s="37" t="s">
        <v>8</v>
      </c>
      <c r="J179" s="55"/>
      <c r="K179" s="55"/>
      <c r="L179" s="55"/>
      <c r="M179" s="37" t="s">
        <v>177</v>
      </c>
      <c r="N179" s="76">
        <v>19</v>
      </c>
      <c r="O179" s="76">
        <v>5</v>
      </c>
      <c r="P179" s="76">
        <v>24</v>
      </c>
      <c r="Q179" s="37" t="s">
        <v>10</v>
      </c>
      <c r="R179" s="68">
        <v>335545.181775</v>
      </c>
      <c r="S179" s="55"/>
      <c r="T179" s="37" t="s">
        <v>294</v>
      </c>
      <c r="U179" s="55">
        <v>156</v>
      </c>
      <c r="V179" s="101" t="s">
        <v>367</v>
      </c>
      <c r="W179" s="117" t="s">
        <v>367</v>
      </c>
      <c r="X179" s="117" t="s">
        <v>393</v>
      </c>
      <c r="Y179" s="54" t="s">
        <v>538</v>
      </c>
      <c r="Z179" s="37">
        <v>48061010900</v>
      </c>
      <c r="AA179" s="37" t="s">
        <v>332</v>
      </c>
      <c r="AB179" s="37">
        <v>0</v>
      </c>
      <c r="AC179" s="37">
        <v>0</v>
      </c>
      <c r="AD179" s="37">
        <v>70</v>
      </c>
      <c r="AE179" s="37">
        <v>48.1</v>
      </c>
      <c r="AF179" s="63"/>
    </row>
    <row r="180" spans="1:169" s="37" customFormat="1" ht="13.5" customHeight="1" x14ac:dyDescent="0.2">
      <c r="A180" s="37">
        <v>17009</v>
      </c>
      <c r="B180" s="37" t="s">
        <v>525</v>
      </c>
      <c r="C180" s="37" t="s">
        <v>526</v>
      </c>
      <c r="D180" s="37" t="s">
        <v>11</v>
      </c>
      <c r="E180" s="117"/>
      <c r="F180" s="37">
        <v>78520</v>
      </c>
      <c r="G180" s="37" t="s">
        <v>12</v>
      </c>
      <c r="H180" s="37">
        <v>11</v>
      </c>
      <c r="I180" s="37" t="s">
        <v>8</v>
      </c>
      <c r="J180" s="117"/>
      <c r="K180" s="117"/>
      <c r="L180" s="117"/>
      <c r="M180" s="37" t="s">
        <v>177</v>
      </c>
      <c r="N180" s="76">
        <v>48</v>
      </c>
      <c r="O180" s="76">
        <v>0</v>
      </c>
      <c r="P180" s="76">
        <v>48</v>
      </c>
      <c r="Q180" s="37" t="s">
        <v>10</v>
      </c>
      <c r="R180" s="68">
        <v>877574</v>
      </c>
      <c r="S180" s="117"/>
      <c r="T180" s="37" t="s">
        <v>294</v>
      </c>
      <c r="U180" s="117">
        <v>156</v>
      </c>
      <c r="V180" s="117" t="s">
        <v>367</v>
      </c>
      <c r="W180" s="117" t="s">
        <v>367</v>
      </c>
      <c r="X180" s="117" t="s">
        <v>393</v>
      </c>
      <c r="Y180" s="140" t="s">
        <v>535</v>
      </c>
      <c r="Z180" s="37">
        <v>48061014001</v>
      </c>
      <c r="AA180" s="37" t="s">
        <v>332</v>
      </c>
      <c r="AB180" s="37">
        <v>0</v>
      </c>
      <c r="AC180" s="37">
        <v>0</v>
      </c>
      <c r="AD180" s="37">
        <v>68</v>
      </c>
      <c r="AE180" s="37">
        <v>53.5</v>
      </c>
      <c r="AF180" s="63"/>
      <c r="AG180" s="13"/>
      <c r="AH180" s="13"/>
      <c r="AI180" s="13"/>
      <c r="AJ180" s="13"/>
      <c r="AK180" s="13"/>
      <c r="AL180" s="13"/>
      <c r="AM180" s="13"/>
      <c r="AN180" s="13"/>
      <c r="AO180" s="13"/>
      <c r="AP180" s="13"/>
      <c r="AQ180" s="13"/>
      <c r="AR180" s="13"/>
      <c r="AS180" s="13"/>
      <c r="AT180" s="13"/>
      <c r="AU180" s="13"/>
      <c r="AV180" s="13"/>
      <c r="AW180" s="13"/>
      <c r="AX180" s="13"/>
      <c r="AY180" s="13"/>
      <c r="AZ180" s="13"/>
      <c r="BA180" s="13"/>
      <c r="BB180" s="13"/>
      <c r="BC180" s="13"/>
      <c r="BD180" s="13"/>
      <c r="BE180" s="13"/>
      <c r="BF180" s="13"/>
      <c r="BG180" s="13"/>
      <c r="BH180" s="13"/>
      <c r="BI180" s="13"/>
      <c r="BJ180" s="13"/>
      <c r="BK180" s="13"/>
      <c r="BL180" s="13"/>
      <c r="BM180" s="13"/>
      <c r="BN180" s="13"/>
      <c r="BO180" s="13"/>
      <c r="BP180" s="13"/>
      <c r="BQ180" s="13"/>
      <c r="BR180" s="13"/>
      <c r="BS180" s="13"/>
      <c r="BT180" s="13"/>
      <c r="BU180" s="13"/>
      <c r="BV180" s="13"/>
      <c r="BW180" s="13"/>
      <c r="BX180" s="13"/>
      <c r="BY180" s="13"/>
      <c r="BZ180" s="13"/>
      <c r="CA180" s="13"/>
      <c r="CB180" s="13"/>
      <c r="CC180" s="13"/>
      <c r="CD180" s="13"/>
      <c r="CE180" s="13"/>
      <c r="CF180" s="13"/>
      <c r="CG180" s="13"/>
      <c r="CH180" s="13"/>
      <c r="CI180" s="13"/>
      <c r="CJ180" s="13"/>
      <c r="CK180" s="13"/>
      <c r="CL180" s="13"/>
      <c r="CM180" s="13"/>
      <c r="CN180" s="13"/>
      <c r="CO180" s="13"/>
      <c r="CP180" s="13"/>
      <c r="CQ180" s="13"/>
      <c r="CR180" s="13"/>
      <c r="CS180" s="13"/>
      <c r="CT180" s="13"/>
      <c r="CU180" s="13"/>
      <c r="CV180" s="13"/>
      <c r="CW180" s="13"/>
      <c r="CX180" s="13"/>
      <c r="CY180" s="13"/>
      <c r="CZ180" s="13"/>
      <c r="DA180" s="13"/>
      <c r="DB180" s="13"/>
      <c r="DC180" s="13"/>
      <c r="DD180" s="13"/>
      <c r="DE180" s="13"/>
      <c r="DF180" s="13"/>
      <c r="DG180" s="13"/>
      <c r="DH180" s="13"/>
      <c r="DI180" s="13"/>
      <c r="DJ180" s="13"/>
      <c r="DK180" s="13"/>
      <c r="DL180" s="13"/>
      <c r="DM180" s="13"/>
      <c r="DN180" s="13"/>
      <c r="DO180" s="13"/>
      <c r="DP180" s="13"/>
      <c r="DQ180" s="13"/>
      <c r="DR180" s="13"/>
      <c r="DS180" s="13"/>
      <c r="DT180" s="13"/>
      <c r="DU180" s="13"/>
      <c r="DV180" s="13"/>
      <c r="DW180" s="13"/>
      <c r="DX180" s="13"/>
      <c r="DY180" s="13"/>
      <c r="DZ180" s="13"/>
      <c r="EA180" s="13"/>
      <c r="EB180" s="13"/>
      <c r="EC180" s="13"/>
      <c r="ED180" s="13"/>
      <c r="EE180" s="13"/>
      <c r="EF180" s="13"/>
      <c r="EG180" s="13"/>
      <c r="EH180" s="13"/>
      <c r="EI180" s="13"/>
      <c r="EJ180" s="13"/>
      <c r="EK180" s="13"/>
      <c r="EL180" s="13"/>
      <c r="EM180" s="13"/>
      <c r="EN180" s="13"/>
      <c r="EO180" s="13"/>
      <c r="EP180" s="13"/>
      <c r="EQ180" s="13"/>
      <c r="ER180" s="13"/>
      <c r="ES180" s="13"/>
      <c r="ET180" s="13"/>
      <c r="EU180" s="13"/>
      <c r="EV180" s="13"/>
      <c r="EW180" s="13"/>
      <c r="EX180" s="13"/>
      <c r="EY180" s="13"/>
      <c r="EZ180" s="13"/>
      <c r="FA180" s="13"/>
      <c r="FB180" s="13"/>
      <c r="FC180" s="13"/>
      <c r="FD180" s="13"/>
      <c r="FE180" s="13"/>
      <c r="FF180" s="13"/>
      <c r="FG180" s="13"/>
      <c r="FH180" s="13"/>
      <c r="FI180" s="13"/>
      <c r="FJ180" s="13"/>
      <c r="FK180" s="13"/>
      <c r="FL180" s="13"/>
      <c r="FM180" s="13"/>
    </row>
    <row r="181" spans="1:169" s="37" customFormat="1" ht="13.5" customHeight="1" x14ac:dyDescent="0.2">
      <c r="A181" s="37">
        <v>17042</v>
      </c>
      <c r="B181" s="37" t="s">
        <v>166</v>
      </c>
      <c r="C181" s="37" t="s">
        <v>167</v>
      </c>
      <c r="D181" s="37" t="s">
        <v>11</v>
      </c>
      <c r="E181" s="55"/>
      <c r="F181" s="37">
        <v>78526</v>
      </c>
      <c r="G181" s="37" t="s">
        <v>12</v>
      </c>
      <c r="H181" s="37">
        <v>11</v>
      </c>
      <c r="I181" s="37" t="s">
        <v>8</v>
      </c>
      <c r="J181" s="55"/>
      <c r="K181" s="55"/>
      <c r="L181" s="55"/>
      <c r="M181" s="37" t="s">
        <v>176</v>
      </c>
      <c r="N181" s="37">
        <v>105</v>
      </c>
      <c r="O181" s="37">
        <v>27</v>
      </c>
      <c r="P181" s="37">
        <v>132</v>
      </c>
      <c r="Q181" s="37" t="s">
        <v>6</v>
      </c>
      <c r="R181" s="68">
        <v>1500000</v>
      </c>
      <c r="S181" s="55" t="s">
        <v>174</v>
      </c>
      <c r="T181" s="37" t="s">
        <v>296</v>
      </c>
      <c r="U181" s="55">
        <v>155</v>
      </c>
      <c r="V181" s="114" t="s">
        <v>367</v>
      </c>
      <c r="W181" s="117" t="s">
        <v>381</v>
      </c>
      <c r="X181" s="117" t="s">
        <v>384</v>
      </c>
      <c r="Y181" s="54" t="s">
        <v>537</v>
      </c>
      <c r="Z181" s="37">
        <v>48061014500</v>
      </c>
      <c r="AA181" s="37" t="s">
        <v>332</v>
      </c>
      <c r="AB181" s="37">
        <v>7</v>
      </c>
      <c r="AC181" s="37">
        <v>7</v>
      </c>
      <c r="AD181" s="37">
        <v>80</v>
      </c>
      <c r="AE181" s="37">
        <v>23.2</v>
      </c>
      <c r="AF181" s="63" t="s">
        <v>370</v>
      </c>
      <c r="AG181" s="13"/>
      <c r="AH181" s="13"/>
      <c r="AI181" s="13"/>
      <c r="AJ181" s="13"/>
      <c r="AK181" s="13"/>
      <c r="AL181" s="13"/>
      <c r="AM181" s="13"/>
      <c r="AN181" s="13"/>
      <c r="AO181" s="13"/>
      <c r="AP181" s="13"/>
      <c r="AQ181" s="13"/>
      <c r="AR181" s="13"/>
      <c r="AS181" s="13"/>
      <c r="AT181" s="13"/>
      <c r="AU181" s="13"/>
      <c r="AV181" s="13"/>
      <c r="AW181" s="13"/>
      <c r="AX181" s="13"/>
      <c r="AY181" s="13"/>
      <c r="AZ181" s="13"/>
      <c r="BA181" s="13"/>
      <c r="BB181" s="13"/>
      <c r="BC181" s="13"/>
      <c r="BD181" s="13"/>
      <c r="BE181" s="13"/>
      <c r="BF181" s="13"/>
      <c r="BG181" s="13"/>
      <c r="BH181" s="13"/>
      <c r="BI181" s="13"/>
      <c r="BJ181" s="13"/>
      <c r="BK181" s="13"/>
      <c r="BL181" s="13"/>
      <c r="BM181" s="13"/>
      <c r="BN181" s="13"/>
      <c r="BO181" s="13"/>
      <c r="BP181" s="13"/>
      <c r="BQ181" s="13"/>
      <c r="BR181" s="13"/>
      <c r="BS181" s="13"/>
      <c r="BT181" s="13"/>
      <c r="BU181" s="13"/>
      <c r="BV181" s="13"/>
      <c r="BW181" s="13"/>
      <c r="BX181" s="13"/>
      <c r="BY181" s="13"/>
      <c r="BZ181" s="13"/>
      <c r="CA181" s="13"/>
      <c r="CB181" s="13"/>
      <c r="CC181" s="13"/>
      <c r="CD181" s="13"/>
      <c r="CE181" s="13"/>
      <c r="CF181" s="13"/>
      <c r="CG181" s="13"/>
      <c r="CH181" s="13"/>
      <c r="CI181" s="13"/>
      <c r="CJ181" s="13"/>
      <c r="CK181" s="13"/>
      <c r="CL181" s="13"/>
      <c r="CM181" s="13"/>
      <c r="CN181" s="13"/>
      <c r="CO181" s="13"/>
      <c r="CP181" s="13"/>
      <c r="CQ181" s="13"/>
      <c r="CR181" s="13"/>
      <c r="CS181" s="13"/>
      <c r="CT181" s="13"/>
      <c r="CU181" s="13"/>
      <c r="CV181" s="13"/>
      <c r="CW181" s="13"/>
      <c r="CX181" s="13"/>
      <c r="CY181" s="13"/>
      <c r="CZ181" s="13"/>
      <c r="DA181" s="13"/>
      <c r="DB181" s="13"/>
      <c r="DC181" s="13"/>
      <c r="DD181" s="13"/>
      <c r="DE181" s="13"/>
      <c r="DF181" s="13"/>
      <c r="DG181" s="13"/>
      <c r="DH181" s="13"/>
      <c r="DI181" s="13"/>
      <c r="DJ181" s="13"/>
      <c r="DK181" s="13"/>
      <c r="DL181" s="13"/>
      <c r="DM181" s="13"/>
      <c r="DN181" s="13"/>
      <c r="DO181" s="13"/>
      <c r="DP181" s="13"/>
      <c r="DQ181" s="13"/>
      <c r="DR181" s="13"/>
      <c r="DS181" s="13"/>
      <c r="DT181" s="13"/>
      <c r="DU181" s="13"/>
      <c r="DV181" s="13"/>
      <c r="DW181" s="13"/>
      <c r="DX181" s="13"/>
      <c r="DY181" s="13"/>
      <c r="DZ181" s="13"/>
      <c r="EA181" s="13"/>
      <c r="EB181" s="13"/>
      <c r="EC181" s="13"/>
      <c r="ED181" s="13"/>
      <c r="EE181" s="13"/>
      <c r="EF181" s="13"/>
      <c r="EG181" s="13"/>
      <c r="EH181" s="13"/>
      <c r="EI181" s="13"/>
      <c r="EJ181" s="13"/>
      <c r="EK181" s="13"/>
      <c r="EL181" s="13"/>
      <c r="EM181" s="13"/>
      <c r="EN181" s="13"/>
      <c r="EO181" s="13"/>
      <c r="EP181" s="13"/>
      <c r="EQ181" s="13"/>
      <c r="ER181" s="13"/>
      <c r="ES181" s="13"/>
      <c r="ET181" s="13"/>
      <c r="EU181" s="13"/>
      <c r="EV181" s="13"/>
      <c r="EW181" s="13"/>
      <c r="EX181" s="13"/>
      <c r="EY181" s="13"/>
      <c r="EZ181" s="13"/>
      <c r="FA181" s="13"/>
      <c r="FB181" s="13"/>
      <c r="FC181" s="13"/>
      <c r="FD181" s="13"/>
      <c r="FE181" s="13"/>
      <c r="FF181" s="13"/>
      <c r="FG181" s="13"/>
      <c r="FH181" s="13"/>
      <c r="FI181" s="13"/>
      <c r="FJ181" s="13"/>
      <c r="FK181" s="13"/>
      <c r="FL181" s="13"/>
    </row>
    <row r="182" spans="1:169" s="37" customFormat="1" ht="13.5" customHeight="1" x14ac:dyDescent="0.2">
      <c r="A182" s="37">
        <v>17094</v>
      </c>
      <c r="B182" s="37" t="s">
        <v>168</v>
      </c>
      <c r="C182" s="37" t="s">
        <v>167</v>
      </c>
      <c r="D182" s="37" t="s">
        <v>11</v>
      </c>
      <c r="E182" s="55"/>
      <c r="F182" s="37">
        <v>78526</v>
      </c>
      <c r="G182" s="37" t="s">
        <v>12</v>
      </c>
      <c r="H182" s="37">
        <v>11</v>
      </c>
      <c r="I182" s="37" t="s">
        <v>8</v>
      </c>
      <c r="J182" s="55"/>
      <c r="K182" s="55"/>
      <c r="L182" s="55"/>
      <c r="M182" s="37" t="s">
        <v>176</v>
      </c>
      <c r="N182" s="37">
        <v>100</v>
      </c>
      <c r="O182" s="37">
        <v>28</v>
      </c>
      <c r="P182" s="37">
        <v>128</v>
      </c>
      <c r="Q182" s="37" t="s">
        <v>10</v>
      </c>
      <c r="R182" s="68">
        <v>1500000</v>
      </c>
      <c r="S182" s="55" t="s">
        <v>174</v>
      </c>
      <c r="T182" s="37" t="s">
        <v>296</v>
      </c>
      <c r="U182" s="55">
        <v>155</v>
      </c>
      <c r="V182" s="117" t="s">
        <v>367</v>
      </c>
      <c r="W182" s="117" t="s">
        <v>381</v>
      </c>
      <c r="X182" s="117" t="s">
        <v>384</v>
      </c>
      <c r="Y182" s="54" t="s">
        <v>537</v>
      </c>
      <c r="Z182" s="37">
        <v>48061014500</v>
      </c>
      <c r="AA182" s="37" t="s">
        <v>332</v>
      </c>
      <c r="AB182" s="37">
        <v>7</v>
      </c>
      <c r="AC182" s="37">
        <v>7</v>
      </c>
      <c r="AD182" s="37">
        <v>80</v>
      </c>
      <c r="AE182" s="37">
        <v>23.2</v>
      </c>
      <c r="AF182" s="63" t="s">
        <v>371</v>
      </c>
      <c r="AG182" s="13"/>
      <c r="AH182" s="13"/>
      <c r="AI182" s="13"/>
      <c r="AJ182" s="13"/>
      <c r="AK182" s="13"/>
      <c r="AL182" s="13"/>
      <c r="AM182" s="13"/>
      <c r="AN182" s="13"/>
      <c r="AO182" s="13"/>
      <c r="AP182" s="13"/>
      <c r="AQ182" s="13"/>
      <c r="AR182" s="13"/>
      <c r="AS182" s="13"/>
      <c r="AT182" s="13"/>
      <c r="AU182" s="13"/>
      <c r="AV182" s="13"/>
      <c r="AW182" s="13"/>
      <c r="AX182" s="13"/>
      <c r="AY182" s="13"/>
      <c r="AZ182" s="13"/>
      <c r="BA182" s="13"/>
      <c r="BB182" s="13"/>
      <c r="BC182" s="13"/>
      <c r="BD182" s="13"/>
      <c r="BE182" s="13"/>
      <c r="BF182" s="13"/>
      <c r="BG182" s="13"/>
      <c r="BH182" s="13"/>
      <c r="BI182" s="13"/>
      <c r="BJ182" s="13"/>
      <c r="BK182" s="13"/>
      <c r="BL182" s="13"/>
      <c r="BM182" s="13"/>
      <c r="BN182" s="13"/>
      <c r="BO182" s="13"/>
      <c r="BP182" s="13"/>
      <c r="BQ182" s="13"/>
      <c r="BR182" s="13"/>
      <c r="BS182" s="13"/>
      <c r="BT182" s="13"/>
      <c r="BU182" s="13"/>
      <c r="BV182" s="13"/>
      <c r="BW182" s="13"/>
      <c r="BX182" s="13"/>
      <c r="BY182" s="13"/>
      <c r="BZ182" s="13"/>
      <c r="CA182" s="13"/>
      <c r="CB182" s="13"/>
      <c r="CC182" s="13"/>
      <c r="CD182" s="13"/>
      <c r="CE182" s="13"/>
      <c r="CF182" s="13"/>
      <c r="CG182" s="13"/>
      <c r="CH182" s="13"/>
      <c r="CI182" s="13"/>
      <c r="CJ182" s="13"/>
      <c r="CK182" s="13"/>
      <c r="CL182" s="13"/>
      <c r="CM182" s="13"/>
      <c r="CN182" s="13"/>
      <c r="CO182" s="13"/>
      <c r="CP182" s="13"/>
      <c r="CQ182" s="13"/>
      <c r="CR182" s="13"/>
      <c r="CS182" s="13"/>
      <c r="CT182" s="13"/>
      <c r="CU182" s="13"/>
      <c r="CV182" s="13"/>
      <c r="CW182" s="13"/>
      <c r="CX182" s="13"/>
      <c r="CY182" s="13"/>
      <c r="CZ182" s="13"/>
      <c r="DA182" s="13"/>
      <c r="DB182" s="13"/>
      <c r="DC182" s="13"/>
      <c r="DD182" s="13"/>
      <c r="DE182" s="13"/>
      <c r="DF182" s="13"/>
      <c r="DG182" s="13"/>
      <c r="DH182" s="13"/>
      <c r="DI182" s="13"/>
      <c r="DJ182" s="13"/>
      <c r="DK182" s="13"/>
      <c r="DL182" s="13"/>
      <c r="DM182" s="13"/>
      <c r="DN182" s="13"/>
      <c r="DO182" s="13"/>
      <c r="DP182" s="13"/>
      <c r="DQ182" s="13"/>
      <c r="DR182" s="13"/>
      <c r="DS182" s="13"/>
      <c r="DT182" s="13"/>
      <c r="DU182" s="13"/>
      <c r="DV182" s="13"/>
      <c r="DW182" s="13"/>
      <c r="DX182" s="13"/>
      <c r="DY182" s="13"/>
      <c r="DZ182" s="13"/>
      <c r="EA182" s="13"/>
      <c r="EB182" s="13"/>
      <c r="EC182" s="13"/>
      <c r="ED182" s="13"/>
      <c r="EE182" s="13"/>
      <c r="EF182" s="13"/>
      <c r="EG182" s="13"/>
      <c r="EH182" s="13"/>
      <c r="EI182" s="13"/>
      <c r="EJ182" s="13"/>
      <c r="EK182" s="13"/>
      <c r="EL182" s="13"/>
      <c r="EM182" s="13"/>
      <c r="EN182" s="13"/>
      <c r="EO182" s="13"/>
      <c r="EP182" s="13"/>
      <c r="EQ182" s="13"/>
      <c r="ER182" s="13"/>
      <c r="ES182" s="13"/>
      <c r="ET182" s="13"/>
      <c r="EU182" s="13"/>
      <c r="EV182" s="13"/>
      <c r="EW182" s="13"/>
      <c r="EX182" s="13"/>
      <c r="EY182" s="13"/>
      <c r="EZ182" s="13"/>
      <c r="FA182" s="13"/>
      <c r="FB182" s="13"/>
      <c r="FC182" s="13"/>
      <c r="FD182" s="13"/>
      <c r="FE182" s="13"/>
      <c r="FF182" s="13"/>
      <c r="FG182" s="13"/>
      <c r="FH182" s="13"/>
      <c r="FI182" s="13"/>
      <c r="FJ182" s="13"/>
      <c r="FK182" s="13"/>
      <c r="FL182" s="13"/>
    </row>
    <row r="183" spans="1:169" s="142" customFormat="1" ht="24.75" customHeight="1" x14ac:dyDescent="0.2">
      <c r="A183" s="142">
        <v>17287</v>
      </c>
      <c r="B183" s="142" t="s">
        <v>107</v>
      </c>
      <c r="C183" s="142" t="s">
        <v>298</v>
      </c>
      <c r="D183" s="142" t="s">
        <v>103</v>
      </c>
      <c r="E183" s="143"/>
      <c r="F183" s="142">
        <v>78541</v>
      </c>
      <c r="G183" s="142" t="s">
        <v>39</v>
      </c>
      <c r="H183" s="142">
        <v>11</v>
      </c>
      <c r="I183" s="142" t="s">
        <v>8</v>
      </c>
      <c r="J183" s="143"/>
      <c r="K183" s="143"/>
      <c r="L183" s="143"/>
      <c r="M183" s="142" t="s">
        <v>176</v>
      </c>
      <c r="N183" s="142">
        <v>108</v>
      </c>
      <c r="O183" s="142">
        <v>26</v>
      </c>
      <c r="P183" s="142">
        <v>134</v>
      </c>
      <c r="Q183" s="142" t="s">
        <v>10</v>
      </c>
      <c r="R183" s="144">
        <v>1500000</v>
      </c>
      <c r="S183" s="143"/>
      <c r="T183" s="142" t="s">
        <v>297</v>
      </c>
      <c r="U183" s="143">
        <v>155</v>
      </c>
      <c r="V183" s="143" t="s">
        <v>368</v>
      </c>
      <c r="W183" s="143" t="s">
        <v>381</v>
      </c>
      <c r="X183" s="143" t="s">
        <v>384</v>
      </c>
      <c r="Y183" s="125" t="s">
        <v>540</v>
      </c>
      <c r="Z183" s="142">
        <v>48215024000</v>
      </c>
      <c r="AA183" s="142" t="s">
        <v>332</v>
      </c>
      <c r="AB183" s="142">
        <v>7</v>
      </c>
      <c r="AC183" s="142">
        <v>7</v>
      </c>
      <c r="AD183" s="142">
        <v>76</v>
      </c>
      <c r="AE183" s="142">
        <v>33.9</v>
      </c>
      <c r="AF183" s="145"/>
      <c r="AG183" s="146"/>
      <c r="AH183" s="146"/>
      <c r="AI183" s="146"/>
      <c r="AJ183" s="146"/>
      <c r="AK183" s="146"/>
      <c r="AL183" s="146"/>
      <c r="AM183" s="146"/>
      <c r="AN183" s="146"/>
      <c r="AO183" s="146"/>
      <c r="AP183" s="146"/>
      <c r="AQ183" s="146"/>
      <c r="AR183" s="146"/>
      <c r="AS183" s="146"/>
      <c r="AT183" s="146"/>
      <c r="AU183" s="146"/>
      <c r="AV183" s="146"/>
      <c r="AW183" s="146"/>
      <c r="AX183" s="146"/>
      <c r="AY183" s="146"/>
      <c r="AZ183" s="146"/>
      <c r="BA183" s="146"/>
      <c r="BB183" s="146"/>
      <c r="BC183" s="146"/>
      <c r="BD183" s="146"/>
      <c r="BE183" s="146"/>
      <c r="BF183" s="146"/>
      <c r="BG183" s="146"/>
      <c r="BH183" s="146"/>
      <c r="BI183" s="146"/>
      <c r="BJ183" s="146"/>
      <c r="BK183" s="146"/>
      <c r="BL183" s="146"/>
      <c r="BM183" s="146"/>
      <c r="BN183" s="146"/>
      <c r="BO183" s="146"/>
      <c r="BP183" s="146"/>
      <c r="BQ183" s="146"/>
      <c r="BR183" s="146"/>
      <c r="BS183" s="146"/>
      <c r="BT183" s="146"/>
      <c r="BU183" s="146"/>
      <c r="BV183" s="146"/>
      <c r="BW183" s="146"/>
      <c r="BX183" s="146"/>
      <c r="BY183" s="146"/>
      <c r="BZ183" s="146"/>
      <c r="CA183" s="146"/>
      <c r="CB183" s="146"/>
      <c r="CC183" s="146"/>
      <c r="CD183" s="146"/>
      <c r="CE183" s="146"/>
      <c r="CF183" s="146"/>
      <c r="CG183" s="146"/>
      <c r="CH183" s="146"/>
      <c r="CI183" s="146"/>
      <c r="CJ183" s="146"/>
      <c r="CK183" s="146"/>
      <c r="CL183" s="146"/>
      <c r="CM183" s="146"/>
      <c r="CN183" s="146"/>
      <c r="CO183" s="146"/>
      <c r="CP183" s="146"/>
      <c r="CQ183" s="146"/>
      <c r="CR183" s="146"/>
      <c r="CS183" s="146"/>
      <c r="CT183" s="146"/>
      <c r="CU183" s="146"/>
      <c r="CV183" s="146"/>
      <c r="CW183" s="146"/>
      <c r="CX183" s="146"/>
      <c r="CY183" s="146"/>
      <c r="CZ183" s="146"/>
      <c r="DA183" s="146"/>
      <c r="DB183" s="146"/>
      <c r="DC183" s="146"/>
      <c r="DD183" s="146"/>
      <c r="DE183" s="146"/>
      <c r="DF183" s="146"/>
      <c r="DG183" s="146"/>
      <c r="DH183" s="146"/>
      <c r="DI183" s="146"/>
      <c r="DJ183" s="146"/>
      <c r="DK183" s="146"/>
      <c r="DL183" s="146"/>
      <c r="DM183" s="146"/>
      <c r="DN183" s="146"/>
      <c r="DO183" s="146"/>
      <c r="DP183" s="146"/>
      <c r="DQ183" s="146"/>
      <c r="DR183" s="146"/>
      <c r="DS183" s="146"/>
      <c r="DT183" s="146"/>
      <c r="DU183" s="146"/>
      <c r="DV183" s="146"/>
      <c r="DW183" s="146"/>
      <c r="DX183" s="146"/>
      <c r="DY183" s="146"/>
      <c r="DZ183" s="146"/>
      <c r="EA183" s="146"/>
      <c r="EB183" s="146"/>
      <c r="EC183" s="146"/>
      <c r="ED183" s="146"/>
      <c r="EE183" s="146"/>
      <c r="EF183" s="146"/>
      <c r="EG183" s="146"/>
      <c r="EH183" s="146"/>
      <c r="EI183" s="146"/>
      <c r="EJ183" s="146"/>
      <c r="EK183" s="146"/>
      <c r="EL183" s="146"/>
      <c r="EM183" s="146"/>
      <c r="EN183" s="146"/>
      <c r="EO183" s="146"/>
      <c r="EP183" s="146"/>
      <c r="EQ183" s="146"/>
      <c r="ER183" s="146"/>
      <c r="ES183" s="146"/>
      <c r="ET183" s="146"/>
      <c r="EU183" s="146"/>
      <c r="EV183" s="146"/>
      <c r="EW183" s="146"/>
      <c r="EX183" s="146"/>
      <c r="EY183" s="146"/>
      <c r="EZ183" s="146"/>
      <c r="FA183" s="146"/>
      <c r="FB183" s="146"/>
      <c r="FC183" s="146"/>
      <c r="FD183" s="146"/>
      <c r="FE183" s="146"/>
      <c r="FF183" s="146"/>
      <c r="FG183" s="146"/>
      <c r="FH183" s="146"/>
      <c r="FI183" s="146"/>
      <c r="FJ183" s="146"/>
      <c r="FK183" s="146"/>
      <c r="FL183" s="146"/>
    </row>
    <row r="184" spans="1:169" s="37" customFormat="1" ht="15" customHeight="1" x14ac:dyDescent="0.2">
      <c r="A184" s="37">
        <v>17360</v>
      </c>
      <c r="B184" s="37" t="s">
        <v>503</v>
      </c>
      <c r="C184" s="37" t="s">
        <v>504</v>
      </c>
      <c r="D184" s="37" t="s">
        <v>11</v>
      </c>
      <c r="E184" s="117"/>
      <c r="F184" s="37">
        <v>78526</v>
      </c>
      <c r="G184" s="37" t="s">
        <v>12</v>
      </c>
      <c r="H184" s="37">
        <v>11</v>
      </c>
      <c r="I184" s="37" t="s">
        <v>8</v>
      </c>
      <c r="J184" s="117"/>
      <c r="K184" s="117"/>
      <c r="L184" s="117" t="s">
        <v>174</v>
      </c>
      <c r="M184" s="37" t="s">
        <v>176</v>
      </c>
      <c r="N184" s="37">
        <v>90</v>
      </c>
      <c r="O184" s="37">
        <v>0</v>
      </c>
      <c r="P184" s="37">
        <v>90</v>
      </c>
      <c r="Q184" s="37" t="s">
        <v>10</v>
      </c>
      <c r="R184" s="68">
        <v>1065000</v>
      </c>
      <c r="S184" s="117"/>
      <c r="T184" s="37" t="s">
        <v>505</v>
      </c>
      <c r="U184" s="117">
        <v>155</v>
      </c>
      <c r="V184" s="117" t="s">
        <v>368</v>
      </c>
      <c r="W184" s="117" t="s">
        <v>381</v>
      </c>
      <c r="X184" s="117" t="s">
        <v>384</v>
      </c>
      <c r="Y184" s="141"/>
      <c r="Z184" s="37">
        <v>48061014500</v>
      </c>
      <c r="AA184" s="37" t="s">
        <v>332</v>
      </c>
      <c r="AB184" s="37">
        <v>7</v>
      </c>
      <c r="AC184" s="37">
        <v>7</v>
      </c>
      <c r="AD184" s="37">
        <v>75</v>
      </c>
      <c r="AE184" s="37">
        <v>23.2</v>
      </c>
      <c r="AF184" s="63"/>
      <c r="AG184" s="13"/>
      <c r="AH184" s="13"/>
      <c r="AI184" s="13"/>
      <c r="AJ184" s="13"/>
      <c r="AK184" s="13"/>
      <c r="AL184" s="13"/>
      <c r="AM184" s="13"/>
      <c r="AN184" s="13"/>
      <c r="AO184" s="13"/>
      <c r="AP184" s="13"/>
      <c r="AQ184" s="13"/>
      <c r="AR184" s="13"/>
      <c r="AS184" s="13"/>
      <c r="AT184" s="13"/>
      <c r="AU184" s="13"/>
      <c r="AV184" s="13"/>
      <c r="AW184" s="13"/>
      <c r="AX184" s="13"/>
      <c r="AY184" s="13"/>
      <c r="AZ184" s="13"/>
      <c r="BA184" s="13"/>
      <c r="BB184" s="13"/>
      <c r="BC184" s="13"/>
      <c r="BD184" s="13"/>
      <c r="BE184" s="13"/>
      <c r="BF184" s="13"/>
      <c r="BG184" s="13"/>
      <c r="BH184" s="13"/>
      <c r="BI184" s="13"/>
      <c r="BJ184" s="13"/>
      <c r="BK184" s="13"/>
      <c r="BL184" s="13"/>
      <c r="BM184" s="13"/>
      <c r="BN184" s="13"/>
      <c r="BO184" s="13"/>
      <c r="BP184" s="13"/>
      <c r="BQ184" s="13"/>
      <c r="BR184" s="13"/>
      <c r="BS184" s="13"/>
      <c r="BT184" s="13"/>
      <c r="BU184" s="13"/>
      <c r="BV184" s="13"/>
      <c r="BW184" s="13"/>
      <c r="BX184" s="13"/>
      <c r="BY184" s="13"/>
      <c r="BZ184" s="13"/>
      <c r="CA184" s="13"/>
      <c r="CB184" s="13"/>
      <c r="CC184" s="13"/>
      <c r="CD184" s="13"/>
      <c r="CE184" s="13"/>
      <c r="CF184" s="13"/>
      <c r="CG184" s="13"/>
      <c r="CH184" s="13"/>
      <c r="CI184" s="13"/>
      <c r="CJ184" s="13"/>
      <c r="CK184" s="13"/>
      <c r="CL184" s="13"/>
      <c r="CM184" s="13"/>
      <c r="CN184" s="13"/>
      <c r="CO184" s="13"/>
      <c r="CP184" s="13"/>
      <c r="CQ184" s="13"/>
      <c r="CR184" s="13"/>
      <c r="CS184" s="13"/>
      <c r="CT184" s="13"/>
      <c r="CU184" s="13"/>
      <c r="CV184" s="13"/>
      <c r="CW184" s="13"/>
      <c r="CX184" s="13"/>
      <c r="CY184" s="13"/>
      <c r="CZ184" s="13"/>
      <c r="DA184" s="13"/>
      <c r="DB184" s="13"/>
      <c r="DC184" s="13"/>
      <c r="DD184" s="13"/>
      <c r="DE184" s="13"/>
      <c r="DF184" s="13"/>
      <c r="DG184" s="13"/>
      <c r="DH184" s="13"/>
      <c r="DI184" s="13"/>
      <c r="DJ184" s="13"/>
      <c r="DK184" s="13"/>
      <c r="DL184" s="13"/>
      <c r="DM184" s="13"/>
      <c r="DN184" s="13"/>
      <c r="DO184" s="13"/>
      <c r="DP184" s="13"/>
      <c r="DQ184" s="13"/>
      <c r="DR184" s="13"/>
      <c r="DS184" s="13"/>
      <c r="DT184" s="13"/>
      <c r="DU184" s="13"/>
      <c r="DV184" s="13"/>
      <c r="DW184" s="13"/>
      <c r="DX184" s="13"/>
      <c r="DY184" s="13"/>
      <c r="DZ184" s="13"/>
      <c r="EA184" s="13"/>
      <c r="EB184" s="13"/>
      <c r="EC184" s="13"/>
      <c r="ED184" s="13"/>
      <c r="EE184" s="13"/>
      <c r="EF184" s="13"/>
      <c r="EG184" s="13"/>
      <c r="EH184" s="13"/>
      <c r="EI184" s="13"/>
      <c r="EJ184" s="13"/>
      <c r="EK184" s="13"/>
      <c r="EL184" s="13"/>
      <c r="EM184" s="13"/>
      <c r="EN184" s="13"/>
      <c r="EO184" s="13"/>
      <c r="EP184" s="13"/>
      <c r="EQ184" s="13"/>
      <c r="ER184" s="13"/>
      <c r="ES184" s="13"/>
      <c r="ET184" s="13"/>
      <c r="EU184" s="13"/>
      <c r="EV184" s="13"/>
      <c r="EW184" s="13"/>
      <c r="EX184" s="13"/>
      <c r="EY184" s="13"/>
      <c r="EZ184" s="13"/>
      <c r="FA184" s="13"/>
      <c r="FB184" s="13"/>
      <c r="FC184" s="13"/>
      <c r="FD184" s="13"/>
      <c r="FE184" s="13"/>
      <c r="FF184" s="13"/>
      <c r="FG184" s="13"/>
      <c r="FH184" s="13"/>
      <c r="FI184" s="13"/>
      <c r="FJ184" s="13"/>
      <c r="FK184" s="13"/>
      <c r="FL184" s="13"/>
      <c r="FM184" s="13"/>
    </row>
    <row r="185" spans="1:169" s="37" customFormat="1" ht="13.5" customHeight="1" x14ac:dyDescent="0.2">
      <c r="A185" s="37">
        <v>17221</v>
      </c>
      <c r="B185" s="37" t="s">
        <v>506</v>
      </c>
      <c r="C185" s="37" t="s">
        <v>507</v>
      </c>
      <c r="D185" s="37" t="s">
        <v>508</v>
      </c>
      <c r="E185" s="117"/>
      <c r="F185" s="37">
        <v>78572</v>
      </c>
      <c r="G185" s="37" t="s">
        <v>39</v>
      </c>
      <c r="H185" s="37">
        <v>11</v>
      </c>
      <c r="I185" s="37" t="s">
        <v>8</v>
      </c>
      <c r="J185" s="117"/>
      <c r="K185" s="117"/>
      <c r="L185" s="117"/>
      <c r="M185" s="37" t="s">
        <v>176</v>
      </c>
      <c r="N185" s="37">
        <v>84</v>
      </c>
      <c r="O185" s="37">
        <v>20</v>
      </c>
      <c r="P185" s="37">
        <v>104</v>
      </c>
      <c r="Q185" s="37" t="s">
        <v>10</v>
      </c>
      <c r="R185" s="68">
        <v>1273500</v>
      </c>
      <c r="S185" s="117"/>
      <c r="T185" s="37" t="s">
        <v>288</v>
      </c>
      <c r="U185" s="117">
        <v>155</v>
      </c>
      <c r="V185" s="117" t="s">
        <v>367</v>
      </c>
      <c r="W185" s="117" t="s">
        <v>393</v>
      </c>
      <c r="X185" s="117" t="s">
        <v>384</v>
      </c>
      <c r="Y185" s="117"/>
      <c r="Z185" s="37">
        <v>48215020404</v>
      </c>
      <c r="AA185" s="37" t="s">
        <v>332</v>
      </c>
      <c r="AB185" s="37">
        <v>7</v>
      </c>
      <c r="AC185" s="37">
        <v>6</v>
      </c>
      <c r="AD185" s="37">
        <v>86</v>
      </c>
      <c r="AE185" s="37">
        <v>19.600000000000001</v>
      </c>
      <c r="AF185" s="63"/>
      <c r="AG185" s="13"/>
      <c r="AH185" s="13"/>
      <c r="AI185" s="13"/>
      <c r="AJ185" s="13"/>
      <c r="AK185" s="13"/>
      <c r="AL185" s="13"/>
      <c r="AM185" s="13"/>
      <c r="AN185" s="13"/>
      <c r="AO185" s="13"/>
      <c r="AP185" s="13"/>
      <c r="AQ185" s="13"/>
      <c r="AR185" s="13"/>
      <c r="AS185" s="13"/>
      <c r="AT185" s="13"/>
      <c r="AU185" s="13"/>
      <c r="AV185" s="13"/>
      <c r="AW185" s="13"/>
      <c r="AX185" s="13"/>
      <c r="AY185" s="13"/>
      <c r="AZ185" s="13"/>
      <c r="BA185" s="13"/>
      <c r="BB185" s="13"/>
      <c r="BC185" s="13"/>
      <c r="BD185" s="13"/>
      <c r="BE185" s="13"/>
      <c r="BF185" s="13"/>
      <c r="BG185" s="13"/>
      <c r="BH185" s="13"/>
      <c r="BI185" s="13"/>
      <c r="BJ185" s="13"/>
      <c r="BK185" s="13"/>
      <c r="BL185" s="13"/>
      <c r="BM185" s="13"/>
      <c r="BN185" s="13"/>
      <c r="BO185" s="13"/>
      <c r="BP185" s="13"/>
      <c r="BQ185" s="13"/>
      <c r="BR185" s="13"/>
      <c r="BS185" s="13"/>
      <c r="BT185" s="13"/>
      <c r="BU185" s="13"/>
      <c r="BV185" s="13"/>
      <c r="BW185" s="13"/>
      <c r="BX185" s="13"/>
      <c r="BY185" s="13"/>
      <c r="BZ185" s="13"/>
      <c r="CA185" s="13"/>
      <c r="CB185" s="13"/>
      <c r="CC185" s="13"/>
      <c r="CD185" s="13"/>
      <c r="CE185" s="13"/>
      <c r="CF185" s="13"/>
      <c r="CG185" s="13"/>
      <c r="CH185" s="13"/>
      <c r="CI185" s="13"/>
      <c r="CJ185" s="13"/>
      <c r="CK185" s="13"/>
      <c r="CL185" s="13"/>
      <c r="CM185" s="13"/>
      <c r="CN185" s="13"/>
      <c r="CO185" s="13"/>
      <c r="CP185" s="13"/>
      <c r="CQ185" s="13"/>
      <c r="CR185" s="13"/>
      <c r="CS185" s="13"/>
      <c r="CT185" s="13"/>
      <c r="CU185" s="13"/>
      <c r="CV185" s="13"/>
      <c r="CW185" s="13"/>
      <c r="CX185" s="13"/>
      <c r="CY185" s="13"/>
      <c r="CZ185" s="13"/>
      <c r="DA185" s="13"/>
      <c r="DB185" s="13"/>
      <c r="DC185" s="13"/>
      <c r="DD185" s="13"/>
      <c r="DE185" s="13"/>
      <c r="DF185" s="13"/>
      <c r="DG185" s="13"/>
      <c r="DH185" s="13"/>
      <c r="DI185" s="13"/>
      <c r="DJ185" s="13"/>
      <c r="DK185" s="13"/>
      <c r="DL185" s="13"/>
      <c r="DM185" s="13"/>
      <c r="DN185" s="13"/>
      <c r="DO185" s="13"/>
      <c r="DP185" s="13"/>
      <c r="DQ185" s="13"/>
      <c r="DR185" s="13"/>
      <c r="DS185" s="13"/>
      <c r="DT185" s="13"/>
      <c r="DU185" s="13"/>
      <c r="DV185" s="13"/>
      <c r="DW185" s="13"/>
      <c r="DX185" s="13"/>
      <c r="DY185" s="13"/>
      <c r="DZ185" s="13"/>
      <c r="EA185" s="13"/>
      <c r="EB185" s="13"/>
      <c r="EC185" s="13"/>
      <c r="ED185" s="13"/>
      <c r="EE185" s="13"/>
      <c r="EF185" s="13"/>
      <c r="EG185" s="13"/>
      <c r="EH185" s="13"/>
      <c r="EI185" s="13"/>
      <c r="EJ185" s="13"/>
      <c r="EK185" s="13"/>
      <c r="EL185" s="13"/>
      <c r="EM185" s="13"/>
      <c r="EN185" s="13"/>
      <c r="EO185" s="13"/>
      <c r="EP185" s="13"/>
      <c r="EQ185" s="13"/>
      <c r="ER185" s="13"/>
      <c r="ES185" s="13"/>
      <c r="ET185" s="13"/>
      <c r="EU185" s="13"/>
      <c r="EV185" s="13"/>
      <c r="EW185" s="13"/>
      <c r="EX185" s="13"/>
      <c r="EY185" s="13"/>
      <c r="EZ185" s="13"/>
      <c r="FA185" s="13"/>
      <c r="FB185" s="13"/>
      <c r="FC185" s="13"/>
      <c r="FD185" s="13"/>
      <c r="FE185" s="13"/>
      <c r="FF185" s="13"/>
      <c r="FG185" s="13"/>
      <c r="FH185" s="13"/>
      <c r="FI185" s="13"/>
      <c r="FJ185" s="13"/>
      <c r="FK185" s="13"/>
      <c r="FL185" s="13"/>
      <c r="FM185" s="13"/>
    </row>
    <row r="186" spans="1:169" s="37" customFormat="1" ht="13.5" customHeight="1" x14ac:dyDescent="0.2">
      <c r="A186" s="37">
        <v>17390</v>
      </c>
      <c r="B186" s="37" t="s">
        <v>512</v>
      </c>
      <c r="C186" s="37" t="s">
        <v>513</v>
      </c>
      <c r="D186" s="37" t="s">
        <v>511</v>
      </c>
      <c r="E186" s="117"/>
      <c r="F186" s="37">
        <v>78504</v>
      </c>
      <c r="G186" s="37" t="s">
        <v>39</v>
      </c>
      <c r="H186" s="37">
        <v>11</v>
      </c>
      <c r="I186" s="37" t="s">
        <v>8</v>
      </c>
      <c r="J186" s="117"/>
      <c r="K186" s="117"/>
      <c r="L186" s="117" t="s">
        <v>174</v>
      </c>
      <c r="M186" s="37" t="s">
        <v>176</v>
      </c>
      <c r="N186" s="37">
        <v>100</v>
      </c>
      <c r="O186" s="37">
        <v>22</v>
      </c>
      <c r="P186" s="37">
        <v>122</v>
      </c>
      <c r="Q186" s="37" t="s">
        <v>10</v>
      </c>
      <c r="R186" s="68">
        <v>1452000</v>
      </c>
      <c r="S186" s="117"/>
      <c r="T186" s="37" t="s">
        <v>514</v>
      </c>
      <c r="U186" s="117">
        <v>155</v>
      </c>
      <c r="V186" s="117" t="s">
        <v>367</v>
      </c>
      <c r="W186" s="117" t="s">
        <v>393</v>
      </c>
      <c r="X186" s="117" t="s">
        <v>384</v>
      </c>
      <c r="Y186" s="117"/>
      <c r="Z186" s="37">
        <v>48215020803</v>
      </c>
      <c r="AA186" s="37" t="s">
        <v>332</v>
      </c>
      <c r="AB186" s="37">
        <v>7</v>
      </c>
      <c r="AC186" s="37">
        <v>6</v>
      </c>
      <c r="AD186" s="37">
        <v>78</v>
      </c>
      <c r="AE186" s="37">
        <v>14.4</v>
      </c>
      <c r="AF186" s="63"/>
      <c r="AG186" s="13"/>
      <c r="AH186" s="13"/>
      <c r="AI186" s="13"/>
      <c r="AJ186" s="13"/>
      <c r="AK186" s="13"/>
      <c r="AL186" s="13"/>
      <c r="AM186" s="13"/>
      <c r="AN186" s="13"/>
      <c r="AO186" s="13"/>
      <c r="AP186" s="13"/>
      <c r="AQ186" s="13"/>
      <c r="AR186" s="13"/>
      <c r="AS186" s="13"/>
      <c r="AT186" s="13"/>
      <c r="AU186" s="13"/>
      <c r="AV186" s="13"/>
      <c r="AW186" s="13"/>
      <c r="AX186" s="13"/>
      <c r="AY186" s="13"/>
      <c r="AZ186" s="13"/>
      <c r="BA186" s="13"/>
      <c r="BB186" s="13"/>
      <c r="BC186" s="13"/>
      <c r="BD186" s="13"/>
      <c r="BE186" s="13"/>
      <c r="BF186" s="13"/>
      <c r="BG186" s="13"/>
      <c r="BH186" s="13"/>
      <c r="BI186" s="13"/>
      <c r="BJ186" s="13"/>
      <c r="BK186" s="13"/>
      <c r="BL186" s="13"/>
      <c r="BM186" s="13"/>
      <c r="BN186" s="13"/>
      <c r="BO186" s="13"/>
      <c r="BP186" s="13"/>
      <c r="BQ186" s="13"/>
      <c r="BR186" s="13"/>
      <c r="BS186" s="13"/>
      <c r="BT186" s="13"/>
      <c r="BU186" s="13"/>
      <c r="BV186" s="13"/>
      <c r="BW186" s="13"/>
      <c r="BX186" s="13"/>
      <c r="BY186" s="13"/>
      <c r="BZ186" s="13"/>
      <c r="CA186" s="13"/>
      <c r="CB186" s="13"/>
      <c r="CC186" s="13"/>
      <c r="CD186" s="13"/>
      <c r="CE186" s="13"/>
      <c r="CF186" s="13"/>
      <c r="CG186" s="13"/>
      <c r="CH186" s="13"/>
      <c r="CI186" s="13"/>
      <c r="CJ186" s="13"/>
      <c r="CK186" s="13"/>
      <c r="CL186" s="13"/>
      <c r="CM186" s="13"/>
      <c r="CN186" s="13"/>
      <c r="CO186" s="13"/>
      <c r="CP186" s="13"/>
      <c r="CQ186" s="13"/>
      <c r="CR186" s="13"/>
      <c r="CS186" s="13"/>
      <c r="CT186" s="13"/>
      <c r="CU186" s="13"/>
      <c r="CV186" s="13"/>
      <c r="CW186" s="13"/>
      <c r="CX186" s="13"/>
      <c r="CY186" s="13"/>
      <c r="CZ186" s="13"/>
      <c r="DA186" s="13"/>
      <c r="DB186" s="13"/>
      <c r="DC186" s="13"/>
      <c r="DD186" s="13"/>
      <c r="DE186" s="13"/>
      <c r="DF186" s="13"/>
      <c r="DG186" s="13"/>
      <c r="DH186" s="13"/>
      <c r="DI186" s="13"/>
      <c r="DJ186" s="13"/>
      <c r="DK186" s="13"/>
      <c r="DL186" s="13"/>
      <c r="DM186" s="13"/>
      <c r="DN186" s="13"/>
      <c r="DO186" s="13"/>
      <c r="DP186" s="13"/>
      <c r="DQ186" s="13"/>
      <c r="DR186" s="13"/>
      <c r="DS186" s="13"/>
      <c r="DT186" s="13"/>
      <c r="DU186" s="13"/>
      <c r="DV186" s="13"/>
      <c r="DW186" s="13"/>
      <c r="DX186" s="13"/>
      <c r="DY186" s="13"/>
      <c r="DZ186" s="13"/>
      <c r="EA186" s="13"/>
      <c r="EB186" s="13"/>
      <c r="EC186" s="13"/>
      <c r="ED186" s="13"/>
      <c r="EE186" s="13"/>
      <c r="EF186" s="13"/>
      <c r="EG186" s="13"/>
      <c r="EH186" s="13"/>
      <c r="EI186" s="13"/>
      <c r="EJ186" s="13"/>
      <c r="EK186" s="13"/>
      <c r="EL186" s="13"/>
      <c r="EM186" s="13"/>
      <c r="EN186" s="13"/>
      <c r="EO186" s="13"/>
      <c r="EP186" s="13"/>
      <c r="EQ186" s="13"/>
      <c r="ER186" s="13"/>
      <c r="ES186" s="13"/>
      <c r="ET186" s="13"/>
      <c r="EU186" s="13"/>
      <c r="EV186" s="13"/>
      <c r="EW186" s="13"/>
      <c r="EX186" s="13"/>
      <c r="EY186" s="13"/>
      <c r="EZ186" s="13"/>
      <c r="FA186" s="13"/>
      <c r="FB186" s="13"/>
      <c r="FC186" s="13"/>
      <c r="FD186" s="13"/>
      <c r="FE186" s="13"/>
      <c r="FF186" s="13"/>
      <c r="FG186" s="13"/>
      <c r="FH186" s="13"/>
      <c r="FI186" s="13"/>
      <c r="FJ186" s="13"/>
      <c r="FK186" s="13"/>
      <c r="FL186" s="13"/>
      <c r="FM186" s="13"/>
    </row>
    <row r="187" spans="1:169" s="37" customFormat="1" ht="13.5" customHeight="1" x14ac:dyDescent="0.2">
      <c r="A187" s="37">
        <v>17024</v>
      </c>
      <c r="B187" s="37" t="s">
        <v>509</v>
      </c>
      <c r="C187" s="37" t="s">
        <v>510</v>
      </c>
      <c r="D187" s="37" t="s">
        <v>511</v>
      </c>
      <c r="E187" s="117"/>
      <c r="F187" s="37">
        <v>78504</v>
      </c>
      <c r="G187" s="37" t="s">
        <v>39</v>
      </c>
      <c r="H187" s="37">
        <v>11</v>
      </c>
      <c r="I187" s="37" t="s">
        <v>8</v>
      </c>
      <c r="J187" s="117"/>
      <c r="K187" s="117"/>
      <c r="L187" s="117"/>
      <c r="M187" s="37" t="s">
        <v>176</v>
      </c>
      <c r="N187" s="76">
        <v>96</v>
      </c>
      <c r="O187" s="76">
        <v>0</v>
      </c>
      <c r="P187" s="76">
        <v>96</v>
      </c>
      <c r="Q187" s="37" t="s">
        <v>10</v>
      </c>
      <c r="R187" s="68">
        <v>1007179</v>
      </c>
      <c r="S187" s="117"/>
      <c r="T187" s="37" t="s">
        <v>294</v>
      </c>
      <c r="U187" s="117">
        <v>155</v>
      </c>
      <c r="V187" s="117" t="s">
        <v>367</v>
      </c>
      <c r="W187" s="117" t="s">
        <v>393</v>
      </c>
      <c r="X187" s="117" t="s">
        <v>384</v>
      </c>
      <c r="Y187" s="117"/>
      <c r="Z187" s="37">
        <v>48215020804</v>
      </c>
      <c r="AA187" s="37" t="s">
        <v>332</v>
      </c>
      <c r="AB187" s="37">
        <v>7</v>
      </c>
      <c r="AC187" s="37">
        <v>6</v>
      </c>
      <c r="AD187" s="37">
        <v>78</v>
      </c>
      <c r="AE187" s="37">
        <v>24.8</v>
      </c>
      <c r="AF187" s="63"/>
      <c r="AG187" s="13"/>
      <c r="AH187" s="13"/>
      <c r="AI187" s="13"/>
      <c r="AJ187" s="13"/>
      <c r="AK187" s="13"/>
      <c r="AL187" s="13"/>
      <c r="AM187" s="13"/>
      <c r="AN187" s="13"/>
      <c r="AO187" s="13"/>
      <c r="AP187" s="13"/>
      <c r="AQ187" s="13"/>
      <c r="AR187" s="13"/>
      <c r="AS187" s="13"/>
      <c r="AT187" s="13"/>
      <c r="AU187" s="13"/>
      <c r="AV187" s="13"/>
      <c r="AW187" s="13"/>
      <c r="AX187" s="13"/>
      <c r="AY187" s="13"/>
      <c r="AZ187" s="13"/>
      <c r="BA187" s="13"/>
      <c r="BB187" s="13"/>
      <c r="BC187" s="13"/>
      <c r="BD187" s="13"/>
      <c r="BE187" s="13"/>
      <c r="BF187" s="13"/>
      <c r="BG187" s="13"/>
      <c r="BH187" s="13"/>
      <c r="BI187" s="13"/>
      <c r="BJ187" s="13"/>
      <c r="BK187" s="13"/>
      <c r="BL187" s="13"/>
      <c r="BM187" s="13"/>
      <c r="BN187" s="13"/>
      <c r="BO187" s="13"/>
      <c r="BP187" s="13"/>
      <c r="BQ187" s="13"/>
      <c r="BR187" s="13"/>
      <c r="BS187" s="13"/>
      <c r="BT187" s="13"/>
      <c r="BU187" s="13"/>
      <c r="BV187" s="13"/>
      <c r="BW187" s="13"/>
      <c r="BX187" s="13"/>
      <c r="BY187" s="13"/>
      <c r="BZ187" s="13"/>
      <c r="CA187" s="13"/>
      <c r="CB187" s="13"/>
      <c r="CC187" s="13"/>
      <c r="CD187" s="13"/>
      <c r="CE187" s="13"/>
      <c r="CF187" s="13"/>
      <c r="CG187" s="13"/>
      <c r="CH187" s="13"/>
      <c r="CI187" s="13"/>
      <c r="CJ187" s="13"/>
      <c r="CK187" s="13"/>
      <c r="CL187" s="13"/>
      <c r="CM187" s="13"/>
      <c r="CN187" s="13"/>
      <c r="CO187" s="13"/>
      <c r="CP187" s="13"/>
      <c r="CQ187" s="13"/>
      <c r="CR187" s="13"/>
      <c r="CS187" s="13"/>
      <c r="CT187" s="13"/>
      <c r="CU187" s="13"/>
      <c r="CV187" s="13"/>
      <c r="CW187" s="13"/>
      <c r="CX187" s="13"/>
      <c r="CY187" s="13"/>
      <c r="CZ187" s="13"/>
      <c r="DA187" s="13"/>
      <c r="DB187" s="13"/>
      <c r="DC187" s="13"/>
      <c r="DD187" s="13"/>
      <c r="DE187" s="13"/>
      <c r="DF187" s="13"/>
      <c r="DG187" s="13"/>
      <c r="DH187" s="13"/>
      <c r="DI187" s="13"/>
      <c r="DJ187" s="13"/>
      <c r="DK187" s="13"/>
      <c r="DL187" s="13"/>
      <c r="DM187" s="13"/>
      <c r="DN187" s="13"/>
      <c r="DO187" s="13"/>
      <c r="DP187" s="13"/>
      <c r="DQ187" s="13"/>
      <c r="DR187" s="13"/>
      <c r="DS187" s="13"/>
      <c r="DT187" s="13"/>
      <c r="DU187" s="13"/>
      <c r="DV187" s="13"/>
      <c r="DW187" s="13"/>
      <c r="DX187" s="13"/>
      <c r="DY187" s="13"/>
      <c r="DZ187" s="13"/>
      <c r="EA187" s="13"/>
      <c r="EB187" s="13"/>
      <c r="EC187" s="13"/>
      <c r="ED187" s="13"/>
      <c r="EE187" s="13"/>
      <c r="EF187" s="13"/>
      <c r="EG187" s="13"/>
      <c r="EH187" s="13"/>
      <c r="EI187" s="13"/>
      <c r="EJ187" s="13"/>
      <c r="EK187" s="13"/>
      <c r="EL187" s="13"/>
      <c r="EM187" s="13"/>
      <c r="EN187" s="13"/>
      <c r="EO187" s="13"/>
      <c r="EP187" s="13"/>
      <c r="EQ187" s="13"/>
      <c r="ER187" s="13"/>
      <c r="ES187" s="13"/>
      <c r="ET187" s="13"/>
      <c r="EU187" s="13"/>
      <c r="EV187" s="13"/>
      <c r="EW187" s="13"/>
      <c r="EX187" s="13"/>
      <c r="EY187" s="13"/>
      <c r="EZ187" s="13"/>
      <c r="FA187" s="13"/>
      <c r="FB187" s="13"/>
      <c r="FC187" s="13"/>
      <c r="FD187" s="13"/>
      <c r="FE187" s="13"/>
      <c r="FF187" s="13"/>
      <c r="FG187" s="13"/>
      <c r="FH187" s="13"/>
      <c r="FI187" s="13"/>
      <c r="FJ187" s="13"/>
      <c r="FK187" s="13"/>
      <c r="FL187" s="13"/>
      <c r="FM187" s="13"/>
    </row>
    <row r="188" spans="1:169" s="37" customFormat="1" ht="13.5" customHeight="1" x14ac:dyDescent="0.2">
      <c r="A188" s="37">
        <v>17388</v>
      </c>
      <c r="B188" s="37" t="s">
        <v>517</v>
      </c>
      <c r="C188" s="37" t="s">
        <v>518</v>
      </c>
      <c r="D188" s="37" t="s">
        <v>511</v>
      </c>
      <c r="E188" s="117"/>
      <c r="F188" s="37">
        <v>78501</v>
      </c>
      <c r="G188" s="37" t="s">
        <v>39</v>
      </c>
      <c r="H188" s="37">
        <v>11</v>
      </c>
      <c r="I188" s="37" t="s">
        <v>8</v>
      </c>
      <c r="J188" s="117"/>
      <c r="K188" s="117"/>
      <c r="L188" s="117" t="s">
        <v>174</v>
      </c>
      <c r="M188" s="37" t="s">
        <v>176</v>
      </c>
      <c r="N188" s="37">
        <v>103</v>
      </c>
      <c r="O188" s="37">
        <v>25</v>
      </c>
      <c r="P188" s="37">
        <v>128</v>
      </c>
      <c r="Q188" s="37" t="s">
        <v>10</v>
      </c>
      <c r="R188" s="68">
        <v>1497000</v>
      </c>
      <c r="S188" s="117"/>
      <c r="T188" s="37" t="s">
        <v>514</v>
      </c>
      <c r="U188" s="117">
        <v>155</v>
      </c>
      <c r="V188" s="117" t="s">
        <v>367</v>
      </c>
      <c r="W188" s="117" t="s">
        <v>393</v>
      </c>
      <c r="X188" s="117" t="s">
        <v>384</v>
      </c>
      <c r="Y188" s="117"/>
      <c r="Z188" s="37">
        <v>48215020724</v>
      </c>
      <c r="AA188" s="37" t="s">
        <v>332</v>
      </c>
      <c r="AB188" s="37">
        <v>7</v>
      </c>
      <c r="AC188" s="37">
        <v>5</v>
      </c>
      <c r="AD188" s="37">
        <v>86</v>
      </c>
      <c r="AE188" s="37">
        <v>21.1</v>
      </c>
      <c r="AF188" s="63"/>
      <c r="AG188" s="13"/>
      <c r="AH188" s="13"/>
      <c r="AI188" s="13"/>
      <c r="AJ188" s="13"/>
      <c r="AK188" s="13"/>
      <c r="AL188" s="13"/>
      <c r="AM188" s="13"/>
      <c r="AN188" s="13"/>
      <c r="AO188" s="13"/>
      <c r="AP188" s="13"/>
      <c r="AQ188" s="13"/>
      <c r="AR188" s="13"/>
      <c r="AS188" s="13"/>
      <c r="AT188" s="13"/>
      <c r="AU188" s="13"/>
      <c r="AV188" s="13"/>
      <c r="AW188" s="13"/>
      <c r="AX188" s="13"/>
      <c r="AY188" s="13"/>
      <c r="AZ188" s="13"/>
      <c r="BA188" s="13"/>
      <c r="BB188" s="13"/>
      <c r="BC188" s="13"/>
      <c r="BD188" s="13"/>
      <c r="BE188" s="13"/>
      <c r="BF188" s="13"/>
      <c r="BG188" s="13"/>
      <c r="BH188" s="13"/>
      <c r="BI188" s="13"/>
      <c r="BJ188" s="13"/>
      <c r="BK188" s="13"/>
      <c r="BL188" s="13"/>
      <c r="BM188" s="13"/>
      <c r="BN188" s="13"/>
      <c r="BO188" s="13"/>
      <c r="BP188" s="13"/>
      <c r="BQ188" s="13"/>
      <c r="BR188" s="13"/>
      <c r="BS188" s="13"/>
      <c r="BT188" s="13"/>
      <c r="BU188" s="13"/>
      <c r="BV188" s="13"/>
      <c r="BW188" s="13"/>
      <c r="BX188" s="13"/>
      <c r="BY188" s="13"/>
      <c r="BZ188" s="13"/>
      <c r="CA188" s="13"/>
      <c r="CB188" s="13"/>
      <c r="CC188" s="13"/>
      <c r="CD188" s="13"/>
      <c r="CE188" s="13"/>
      <c r="CF188" s="13"/>
      <c r="CG188" s="13"/>
      <c r="CH188" s="13"/>
      <c r="CI188" s="13"/>
      <c r="CJ188" s="13"/>
      <c r="CK188" s="13"/>
      <c r="CL188" s="13"/>
      <c r="CM188" s="13"/>
      <c r="CN188" s="13"/>
      <c r="CO188" s="13"/>
      <c r="CP188" s="13"/>
      <c r="CQ188" s="13"/>
      <c r="CR188" s="13"/>
      <c r="CS188" s="13"/>
      <c r="CT188" s="13"/>
      <c r="CU188" s="13"/>
      <c r="CV188" s="13"/>
      <c r="CW188" s="13"/>
      <c r="CX188" s="13"/>
      <c r="CY188" s="13"/>
      <c r="CZ188" s="13"/>
      <c r="DA188" s="13"/>
      <c r="DB188" s="13"/>
      <c r="DC188" s="13"/>
      <c r="DD188" s="13"/>
      <c r="DE188" s="13"/>
      <c r="DF188" s="13"/>
      <c r="DG188" s="13"/>
      <c r="DH188" s="13"/>
      <c r="DI188" s="13"/>
      <c r="DJ188" s="13"/>
      <c r="DK188" s="13"/>
      <c r="DL188" s="13"/>
      <c r="DM188" s="13"/>
      <c r="DN188" s="13"/>
      <c r="DO188" s="13"/>
      <c r="DP188" s="13"/>
      <c r="DQ188" s="13"/>
      <c r="DR188" s="13"/>
      <c r="DS188" s="13"/>
      <c r="DT188" s="13"/>
      <c r="DU188" s="13"/>
      <c r="DV188" s="13"/>
      <c r="DW188" s="13"/>
      <c r="DX188" s="13"/>
      <c r="DY188" s="13"/>
      <c r="DZ188" s="13"/>
      <c r="EA188" s="13"/>
      <c r="EB188" s="13"/>
      <c r="EC188" s="13"/>
      <c r="ED188" s="13"/>
      <c r="EE188" s="13"/>
      <c r="EF188" s="13"/>
      <c r="EG188" s="13"/>
      <c r="EH188" s="13"/>
      <c r="EI188" s="13"/>
      <c r="EJ188" s="13"/>
      <c r="EK188" s="13"/>
      <c r="EL188" s="13"/>
      <c r="EM188" s="13"/>
      <c r="EN188" s="13"/>
      <c r="EO188" s="13"/>
      <c r="EP188" s="13"/>
      <c r="EQ188" s="13"/>
      <c r="ER188" s="13"/>
      <c r="ES188" s="13"/>
      <c r="ET188" s="13"/>
      <c r="EU188" s="13"/>
      <c r="EV188" s="13"/>
      <c r="EW188" s="13"/>
      <c r="EX188" s="13"/>
      <c r="EY188" s="13"/>
      <c r="EZ188" s="13"/>
      <c r="FA188" s="13"/>
      <c r="FB188" s="13"/>
      <c r="FC188" s="13"/>
      <c r="FD188" s="13"/>
      <c r="FE188" s="13"/>
      <c r="FF188" s="13"/>
      <c r="FG188" s="13"/>
      <c r="FH188" s="13"/>
      <c r="FI188" s="13"/>
      <c r="FJ188" s="13"/>
      <c r="FK188" s="13"/>
      <c r="FL188" s="13"/>
      <c r="FM188" s="13"/>
    </row>
    <row r="189" spans="1:169" s="37" customFormat="1" ht="13.5" customHeight="1" x14ac:dyDescent="0.2">
      <c r="A189" s="37">
        <v>17267</v>
      </c>
      <c r="B189" s="37" t="s">
        <v>515</v>
      </c>
      <c r="C189" s="37" t="s">
        <v>516</v>
      </c>
      <c r="D189" s="37" t="s">
        <v>511</v>
      </c>
      <c r="E189" s="117"/>
      <c r="F189" s="37">
        <v>78504</v>
      </c>
      <c r="G189" s="37" t="s">
        <v>39</v>
      </c>
      <c r="H189" s="37">
        <v>11</v>
      </c>
      <c r="I189" s="37" t="s">
        <v>8</v>
      </c>
      <c r="J189" s="117"/>
      <c r="K189" s="117"/>
      <c r="L189" s="117"/>
      <c r="M189" s="37" t="s">
        <v>176</v>
      </c>
      <c r="N189" s="37">
        <v>109</v>
      </c>
      <c r="O189" s="37">
        <v>25</v>
      </c>
      <c r="P189" s="37">
        <v>134</v>
      </c>
      <c r="Q189" s="37" t="s">
        <v>10</v>
      </c>
      <c r="R189" s="68">
        <v>1500000</v>
      </c>
      <c r="S189" s="117"/>
      <c r="T189" s="37" t="s">
        <v>297</v>
      </c>
      <c r="U189" s="117">
        <v>155</v>
      </c>
      <c r="V189" s="117" t="s">
        <v>367</v>
      </c>
      <c r="W189" s="117" t="s">
        <v>393</v>
      </c>
      <c r="X189" s="117" t="s">
        <v>381</v>
      </c>
      <c r="Y189" s="117"/>
      <c r="Z189" s="37">
        <v>48215020804</v>
      </c>
      <c r="AA189" s="37" t="s">
        <v>332</v>
      </c>
      <c r="AB189" s="37">
        <v>7</v>
      </c>
      <c r="AC189" s="37">
        <v>5</v>
      </c>
      <c r="AD189" s="37">
        <v>78</v>
      </c>
      <c r="AE189" s="37">
        <v>24.8</v>
      </c>
      <c r="AF189" s="63"/>
      <c r="AG189" s="13"/>
      <c r="AH189" s="13"/>
      <c r="AI189" s="13"/>
      <c r="AJ189" s="13"/>
      <c r="AK189" s="13"/>
      <c r="AL189" s="13"/>
      <c r="AM189" s="13"/>
      <c r="AN189" s="13"/>
      <c r="AO189" s="13"/>
      <c r="AP189" s="13"/>
      <c r="AQ189" s="13"/>
      <c r="AR189" s="13"/>
      <c r="AS189" s="13"/>
      <c r="AT189" s="13"/>
      <c r="AU189" s="13"/>
      <c r="AV189" s="13"/>
      <c r="AW189" s="13"/>
      <c r="AX189" s="13"/>
      <c r="AY189" s="13"/>
      <c r="AZ189" s="13"/>
      <c r="BA189" s="13"/>
      <c r="BB189" s="13"/>
      <c r="BC189" s="13"/>
      <c r="BD189" s="13"/>
      <c r="BE189" s="13"/>
      <c r="BF189" s="13"/>
      <c r="BG189" s="13"/>
      <c r="BH189" s="13"/>
      <c r="BI189" s="13"/>
      <c r="BJ189" s="13"/>
      <c r="BK189" s="13"/>
      <c r="BL189" s="13"/>
      <c r="BM189" s="13"/>
      <c r="BN189" s="13"/>
      <c r="BO189" s="13"/>
      <c r="BP189" s="13"/>
      <c r="BQ189" s="13"/>
      <c r="BR189" s="13"/>
      <c r="BS189" s="13"/>
      <c r="BT189" s="13"/>
      <c r="BU189" s="13"/>
      <c r="BV189" s="13"/>
      <c r="BW189" s="13"/>
      <c r="BX189" s="13"/>
      <c r="BY189" s="13"/>
      <c r="BZ189" s="13"/>
      <c r="CA189" s="13"/>
      <c r="CB189" s="13"/>
      <c r="CC189" s="13"/>
      <c r="CD189" s="13"/>
      <c r="CE189" s="13"/>
      <c r="CF189" s="13"/>
      <c r="CG189" s="13"/>
      <c r="CH189" s="13"/>
      <c r="CI189" s="13"/>
      <c r="CJ189" s="13"/>
      <c r="CK189" s="13"/>
      <c r="CL189" s="13"/>
      <c r="CM189" s="13"/>
      <c r="CN189" s="13"/>
      <c r="CO189" s="13"/>
      <c r="CP189" s="13"/>
      <c r="CQ189" s="13"/>
      <c r="CR189" s="13"/>
      <c r="CS189" s="13"/>
      <c r="CT189" s="13"/>
      <c r="CU189" s="13"/>
      <c r="CV189" s="13"/>
      <c r="CW189" s="13"/>
      <c r="CX189" s="13"/>
      <c r="CY189" s="13"/>
      <c r="CZ189" s="13"/>
      <c r="DA189" s="13"/>
      <c r="DB189" s="13"/>
      <c r="DC189" s="13"/>
      <c r="DD189" s="13"/>
      <c r="DE189" s="13"/>
      <c r="DF189" s="13"/>
      <c r="DG189" s="13"/>
      <c r="DH189" s="13"/>
      <c r="DI189" s="13"/>
      <c r="DJ189" s="13"/>
      <c r="DK189" s="13"/>
      <c r="DL189" s="13"/>
      <c r="DM189" s="13"/>
      <c r="DN189" s="13"/>
      <c r="DO189" s="13"/>
      <c r="DP189" s="13"/>
      <c r="DQ189" s="13"/>
      <c r="DR189" s="13"/>
      <c r="DS189" s="13"/>
      <c r="DT189" s="13"/>
      <c r="DU189" s="13"/>
      <c r="DV189" s="13"/>
      <c r="DW189" s="13"/>
      <c r="DX189" s="13"/>
      <c r="DY189" s="13"/>
      <c r="DZ189" s="13"/>
      <c r="EA189" s="13"/>
      <c r="EB189" s="13"/>
      <c r="EC189" s="13"/>
      <c r="ED189" s="13"/>
      <c r="EE189" s="13"/>
      <c r="EF189" s="13"/>
      <c r="EG189" s="13"/>
      <c r="EH189" s="13"/>
      <c r="EI189" s="13"/>
      <c r="EJ189" s="13"/>
      <c r="EK189" s="13"/>
      <c r="EL189" s="13"/>
      <c r="EM189" s="13"/>
      <c r="EN189" s="13"/>
      <c r="EO189" s="13"/>
      <c r="EP189" s="13"/>
      <c r="EQ189" s="13"/>
      <c r="ER189" s="13"/>
      <c r="ES189" s="13"/>
      <c r="ET189" s="13"/>
      <c r="EU189" s="13"/>
      <c r="EV189" s="13"/>
      <c r="EW189" s="13"/>
      <c r="EX189" s="13"/>
      <c r="EY189" s="13"/>
      <c r="EZ189" s="13"/>
      <c r="FA189" s="13"/>
      <c r="FB189" s="13"/>
      <c r="FC189" s="13"/>
      <c r="FD189" s="13"/>
      <c r="FE189" s="13"/>
      <c r="FF189" s="13"/>
      <c r="FG189" s="13"/>
      <c r="FH189" s="13"/>
      <c r="FI189" s="13"/>
      <c r="FJ189" s="13"/>
      <c r="FK189" s="13"/>
      <c r="FL189" s="13"/>
      <c r="FM189" s="13"/>
    </row>
    <row r="190" spans="1:169" s="37" customFormat="1" ht="13.5" customHeight="1" x14ac:dyDescent="0.2">
      <c r="A190" s="37">
        <v>17120</v>
      </c>
      <c r="B190" s="37" t="s">
        <v>519</v>
      </c>
      <c r="C190" s="37" t="s">
        <v>520</v>
      </c>
      <c r="D190" s="37" t="s">
        <v>11</v>
      </c>
      <c r="E190" s="117"/>
      <c r="F190" s="37">
        <v>78520</v>
      </c>
      <c r="G190" s="37" t="s">
        <v>12</v>
      </c>
      <c r="H190" s="37">
        <v>11</v>
      </c>
      <c r="I190" s="37" t="s">
        <v>8</v>
      </c>
      <c r="J190" s="117"/>
      <c r="K190" s="117"/>
      <c r="L190" s="117"/>
      <c r="M190" s="37" t="s">
        <v>176</v>
      </c>
      <c r="N190" s="37">
        <v>96</v>
      </c>
      <c r="O190" s="37">
        <v>24</v>
      </c>
      <c r="P190" s="37">
        <v>120</v>
      </c>
      <c r="Q190" s="37" t="s">
        <v>10</v>
      </c>
      <c r="R190" s="68">
        <v>1470676.1040000001</v>
      </c>
      <c r="S190" s="117"/>
      <c r="T190" s="37" t="s">
        <v>521</v>
      </c>
      <c r="U190" s="117">
        <v>155</v>
      </c>
      <c r="V190" s="117" t="s">
        <v>393</v>
      </c>
      <c r="W190" s="117" t="s">
        <v>393</v>
      </c>
      <c r="X190" s="117" t="s">
        <v>393</v>
      </c>
      <c r="Y190" s="117"/>
      <c r="Z190" s="37">
        <v>48061012504</v>
      </c>
      <c r="AA190" s="37" t="s">
        <v>332</v>
      </c>
      <c r="AB190" s="37">
        <v>7</v>
      </c>
      <c r="AC190" s="37">
        <v>4</v>
      </c>
      <c r="AD190" s="37">
        <v>84</v>
      </c>
      <c r="AE190" s="37">
        <v>27.1</v>
      </c>
      <c r="AF190" s="63"/>
      <c r="AG190" s="13"/>
      <c r="AH190" s="13"/>
      <c r="AI190" s="13"/>
      <c r="AJ190" s="13"/>
      <c r="AK190" s="13"/>
      <c r="AL190" s="13"/>
      <c r="AM190" s="13"/>
      <c r="AN190" s="13"/>
      <c r="AO190" s="13"/>
      <c r="AP190" s="13"/>
      <c r="AQ190" s="13"/>
      <c r="AR190" s="13"/>
      <c r="AS190" s="13"/>
      <c r="AT190" s="13"/>
      <c r="AU190" s="13"/>
      <c r="AV190" s="13"/>
      <c r="AW190" s="13"/>
      <c r="AX190" s="13"/>
      <c r="AY190" s="13"/>
      <c r="AZ190" s="13"/>
      <c r="BA190" s="13"/>
      <c r="BB190" s="13"/>
      <c r="BC190" s="13"/>
      <c r="BD190" s="13"/>
      <c r="BE190" s="13"/>
      <c r="BF190" s="13"/>
      <c r="BG190" s="13"/>
      <c r="BH190" s="13"/>
      <c r="BI190" s="13"/>
      <c r="BJ190" s="13"/>
      <c r="BK190" s="13"/>
      <c r="BL190" s="13"/>
      <c r="BM190" s="13"/>
      <c r="BN190" s="13"/>
      <c r="BO190" s="13"/>
      <c r="BP190" s="13"/>
      <c r="BQ190" s="13"/>
      <c r="BR190" s="13"/>
      <c r="BS190" s="13"/>
      <c r="BT190" s="13"/>
      <c r="BU190" s="13"/>
      <c r="BV190" s="13"/>
      <c r="BW190" s="13"/>
      <c r="BX190" s="13"/>
      <c r="BY190" s="13"/>
      <c r="BZ190" s="13"/>
      <c r="CA190" s="13"/>
      <c r="CB190" s="13"/>
      <c r="CC190" s="13"/>
      <c r="CD190" s="13"/>
      <c r="CE190" s="13"/>
      <c r="CF190" s="13"/>
      <c r="CG190" s="13"/>
      <c r="CH190" s="13"/>
      <c r="CI190" s="13"/>
      <c r="CJ190" s="13"/>
      <c r="CK190" s="13"/>
      <c r="CL190" s="13"/>
      <c r="CM190" s="13"/>
      <c r="CN190" s="13"/>
      <c r="CO190" s="13"/>
      <c r="CP190" s="13"/>
      <c r="CQ190" s="13"/>
      <c r="CR190" s="13"/>
      <c r="CS190" s="13"/>
      <c r="CT190" s="13"/>
      <c r="CU190" s="13"/>
      <c r="CV190" s="13"/>
      <c r="CW190" s="13"/>
      <c r="CX190" s="13"/>
      <c r="CY190" s="13"/>
      <c r="CZ190" s="13"/>
      <c r="DA190" s="13"/>
      <c r="DB190" s="13"/>
      <c r="DC190" s="13"/>
      <c r="DD190" s="13"/>
      <c r="DE190" s="13"/>
      <c r="DF190" s="13"/>
      <c r="DG190" s="13"/>
      <c r="DH190" s="13"/>
      <c r="DI190" s="13"/>
      <c r="DJ190" s="13"/>
      <c r="DK190" s="13"/>
      <c r="DL190" s="13"/>
      <c r="DM190" s="13"/>
      <c r="DN190" s="13"/>
      <c r="DO190" s="13"/>
      <c r="DP190" s="13"/>
      <c r="DQ190" s="13"/>
      <c r="DR190" s="13"/>
      <c r="DS190" s="13"/>
      <c r="DT190" s="13"/>
      <c r="DU190" s="13"/>
      <c r="DV190" s="13"/>
      <c r="DW190" s="13"/>
      <c r="DX190" s="13"/>
      <c r="DY190" s="13"/>
      <c r="DZ190" s="13"/>
      <c r="EA190" s="13"/>
      <c r="EB190" s="13"/>
      <c r="EC190" s="13"/>
      <c r="ED190" s="13"/>
      <c r="EE190" s="13"/>
      <c r="EF190" s="13"/>
      <c r="EG190" s="13"/>
      <c r="EH190" s="13"/>
      <c r="EI190" s="13"/>
      <c r="EJ190" s="13"/>
      <c r="EK190" s="13"/>
      <c r="EL190" s="13"/>
      <c r="EM190" s="13"/>
      <c r="EN190" s="13"/>
      <c r="EO190" s="13"/>
      <c r="EP190" s="13"/>
      <c r="EQ190" s="13"/>
      <c r="ER190" s="13"/>
      <c r="ES190" s="13"/>
      <c r="ET190" s="13"/>
      <c r="EU190" s="13"/>
      <c r="EV190" s="13"/>
      <c r="EW190" s="13"/>
      <c r="EX190" s="13"/>
      <c r="EY190" s="13"/>
      <c r="EZ190" s="13"/>
      <c r="FA190" s="13"/>
      <c r="FB190" s="13"/>
      <c r="FC190" s="13"/>
      <c r="FD190" s="13"/>
      <c r="FE190" s="13"/>
      <c r="FF190" s="13"/>
      <c r="FG190" s="13"/>
      <c r="FH190" s="13"/>
      <c r="FI190" s="13"/>
      <c r="FJ190" s="13"/>
      <c r="FK190" s="13"/>
      <c r="FL190" s="13"/>
      <c r="FM190" s="13"/>
    </row>
    <row r="191" spans="1:169" s="37" customFormat="1" ht="13.5" customHeight="1" x14ac:dyDescent="0.2">
      <c r="A191" s="37">
        <v>17230</v>
      </c>
      <c r="B191" s="37" t="s">
        <v>522</v>
      </c>
      <c r="C191" s="37" t="s">
        <v>523</v>
      </c>
      <c r="D191" s="37" t="s">
        <v>511</v>
      </c>
      <c r="E191" s="117"/>
      <c r="F191" s="37">
        <v>78501</v>
      </c>
      <c r="G191" s="37" t="s">
        <v>39</v>
      </c>
      <c r="H191" s="37">
        <v>11</v>
      </c>
      <c r="I191" s="37" t="s">
        <v>8</v>
      </c>
      <c r="J191" s="117"/>
      <c r="K191" s="117"/>
      <c r="L191" s="117"/>
      <c r="M191" s="37" t="s">
        <v>176</v>
      </c>
      <c r="N191" s="37">
        <v>96</v>
      </c>
      <c r="O191" s="37">
        <v>24</v>
      </c>
      <c r="P191" s="37">
        <v>120</v>
      </c>
      <c r="Q191" s="37" t="s">
        <v>10</v>
      </c>
      <c r="R191" s="68">
        <v>1500000</v>
      </c>
      <c r="S191" s="117"/>
      <c r="T191" s="37" t="s">
        <v>524</v>
      </c>
      <c r="U191" s="117">
        <v>155</v>
      </c>
      <c r="V191" s="117" t="s">
        <v>393</v>
      </c>
      <c r="W191" s="117" t="s">
        <v>393</v>
      </c>
      <c r="X191" s="117" t="s">
        <v>393</v>
      </c>
      <c r="Y191" s="117"/>
      <c r="Z191" s="37">
        <v>48215020903</v>
      </c>
      <c r="AA191" s="37" t="s">
        <v>332</v>
      </c>
      <c r="AB191" s="37">
        <v>7</v>
      </c>
      <c r="AC191" s="37">
        <v>4</v>
      </c>
      <c r="AD191" s="37">
        <v>79</v>
      </c>
      <c r="AE191" s="37">
        <v>15.6</v>
      </c>
      <c r="AG191" s="2"/>
      <c r="AH191" s="13"/>
      <c r="AI191" s="13"/>
      <c r="AJ191" s="13"/>
      <c r="AK191" s="13"/>
      <c r="AL191" s="13"/>
      <c r="AM191" s="13"/>
      <c r="AN191" s="13"/>
      <c r="AO191" s="13"/>
      <c r="AP191" s="13"/>
      <c r="AQ191" s="13"/>
      <c r="AR191" s="13"/>
      <c r="AS191" s="13"/>
      <c r="AT191" s="13"/>
      <c r="AU191" s="13"/>
      <c r="AV191" s="13"/>
      <c r="AW191" s="13"/>
      <c r="AX191" s="13"/>
      <c r="AY191" s="13"/>
      <c r="AZ191" s="13"/>
      <c r="BA191" s="13"/>
      <c r="BB191" s="13"/>
      <c r="BC191" s="13"/>
      <c r="BD191" s="13"/>
      <c r="BE191" s="13"/>
      <c r="BF191" s="13"/>
      <c r="BG191" s="13"/>
      <c r="BH191" s="13"/>
      <c r="BI191" s="13"/>
      <c r="BJ191" s="13"/>
      <c r="BK191" s="13"/>
      <c r="BL191" s="13"/>
      <c r="BM191" s="13"/>
      <c r="BN191" s="13"/>
      <c r="BO191" s="13"/>
      <c r="BP191" s="13"/>
      <c r="BQ191" s="13"/>
      <c r="BR191" s="13"/>
      <c r="BS191" s="13"/>
      <c r="BT191" s="13"/>
      <c r="BU191" s="13"/>
      <c r="BV191" s="13"/>
      <c r="BW191" s="13"/>
      <c r="BX191" s="13"/>
      <c r="BY191" s="13"/>
      <c r="BZ191" s="13"/>
      <c r="CA191" s="13"/>
      <c r="CB191" s="13"/>
      <c r="CC191" s="13"/>
      <c r="CD191" s="13"/>
      <c r="CE191" s="13"/>
      <c r="CF191" s="13"/>
      <c r="CG191" s="13"/>
      <c r="CH191" s="13"/>
      <c r="CI191" s="13"/>
      <c r="CJ191" s="13"/>
      <c r="CK191" s="13"/>
      <c r="CL191" s="13"/>
      <c r="CM191" s="13"/>
      <c r="CN191" s="13"/>
      <c r="CO191" s="13"/>
      <c r="CP191" s="13"/>
      <c r="CQ191" s="13"/>
      <c r="CR191" s="13"/>
      <c r="CS191" s="13"/>
      <c r="CT191" s="13"/>
      <c r="CU191" s="13"/>
      <c r="CV191" s="13"/>
      <c r="CW191" s="13"/>
      <c r="CX191" s="13"/>
      <c r="CY191" s="13"/>
      <c r="CZ191" s="13"/>
      <c r="DA191" s="13"/>
      <c r="DB191" s="13"/>
      <c r="DC191" s="13"/>
      <c r="DD191" s="13"/>
      <c r="DE191" s="13"/>
      <c r="DF191" s="13"/>
      <c r="DG191" s="13"/>
      <c r="DH191" s="13"/>
      <c r="DI191" s="13"/>
      <c r="DJ191" s="13"/>
      <c r="DK191" s="13"/>
      <c r="DL191" s="13"/>
      <c r="DM191" s="13"/>
      <c r="DN191" s="13"/>
      <c r="DO191" s="13"/>
      <c r="DP191" s="13"/>
      <c r="DQ191" s="13"/>
      <c r="DR191" s="13"/>
      <c r="DS191" s="13"/>
      <c r="DT191" s="13"/>
      <c r="DU191" s="13"/>
      <c r="DV191" s="13"/>
      <c r="DW191" s="13"/>
      <c r="DX191" s="13"/>
      <c r="DY191" s="13"/>
      <c r="DZ191" s="13"/>
      <c r="EA191" s="13"/>
      <c r="EB191" s="13"/>
      <c r="EC191" s="13"/>
      <c r="ED191" s="13"/>
      <c r="EE191" s="13"/>
      <c r="EF191" s="13"/>
      <c r="EG191" s="13"/>
      <c r="EH191" s="13"/>
      <c r="EI191" s="13"/>
      <c r="EJ191" s="13"/>
      <c r="EK191" s="13"/>
      <c r="EL191" s="13"/>
      <c r="EM191" s="13"/>
      <c r="EN191" s="13"/>
      <c r="EO191" s="13"/>
      <c r="EP191" s="13"/>
      <c r="EQ191" s="13"/>
      <c r="ER191" s="13"/>
      <c r="ES191" s="13"/>
      <c r="ET191" s="13"/>
      <c r="EU191" s="13"/>
      <c r="EV191" s="13"/>
      <c r="EW191" s="13"/>
      <c r="EX191" s="13"/>
      <c r="EY191" s="13"/>
      <c r="EZ191" s="13"/>
      <c r="FA191" s="13"/>
      <c r="FB191" s="13"/>
      <c r="FC191" s="13"/>
      <c r="FD191" s="13"/>
      <c r="FE191" s="13"/>
      <c r="FF191" s="13"/>
      <c r="FG191" s="13"/>
      <c r="FH191" s="13"/>
      <c r="FI191" s="13"/>
      <c r="FJ191" s="13"/>
      <c r="FK191" s="13"/>
      <c r="FL191" s="13"/>
      <c r="FM191" s="13"/>
    </row>
    <row r="192" spans="1:169" s="37" customFormat="1" ht="13.5" customHeight="1" x14ac:dyDescent="0.2">
      <c r="A192" s="71" t="s">
        <v>186</v>
      </c>
      <c r="B192" s="71"/>
      <c r="C192" s="72">
        <v>5447299.4500000002</v>
      </c>
      <c r="D192" s="13"/>
      <c r="E192" s="21"/>
      <c r="F192" s="13"/>
      <c r="G192" s="13"/>
      <c r="H192" s="13"/>
      <c r="I192" s="73"/>
      <c r="J192" s="21"/>
      <c r="K192" s="21"/>
      <c r="L192" s="21"/>
      <c r="M192" s="21"/>
      <c r="N192" s="13"/>
      <c r="O192" s="13"/>
      <c r="P192" s="13"/>
      <c r="Q192" s="74" t="s">
        <v>181</v>
      </c>
      <c r="R192" s="75">
        <f>SUM(R179:R191)</f>
        <v>16478474.285775</v>
      </c>
      <c r="S192" s="21"/>
      <c r="T192" s="13"/>
      <c r="U192" s="21"/>
      <c r="V192" s="21"/>
      <c r="W192" s="115"/>
      <c r="X192" s="118"/>
      <c r="Y192" s="118"/>
      <c r="Z192" s="13"/>
      <c r="AA192" s="13"/>
      <c r="AB192" s="35"/>
      <c r="AC192" s="35"/>
      <c r="AD192" s="35"/>
      <c r="AE192" s="13"/>
      <c r="AF192" s="63"/>
      <c r="AG192" s="13"/>
      <c r="AH192" s="13"/>
      <c r="AI192" s="13"/>
      <c r="AJ192" s="13"/>
      <c r="AK192" s="13"/>
      <c r="AL192" s="13"/>
      <c r="AM192" s="13"/>
      <c r="AN192" s="13"/>
      <c r="AO192" s="13"/>
      <c r="AP192" s="13"/>
      <c r="AQ192" s="13"/>
      <c r="AR192" s="13"/>
      <c r="AS192" s="13"/>
      <c r="AT192" s="13"/>
      <c r="AU192" s="13"/>
      <c r="AV192" s="13"/>
      <c r="AW192" s="13"/>
      <c r="AX192" s="13"/>
      <c r="AY192" s="13"/>
      <c r="AZ192" s="13"/>
      <c r="BA192" s="13"/>
      <c r="BB192" s="13"/>
      <c r="BC192" s="13"/>
      <c r="BD192" s="13"/>
      <c r="BE192" s="13"/>
      <c r="BF192" s="13"/>
      <c r="BG192" s="13"/>
      <c r="BH192" s="13"/>
      <c r="BI192" s="13"/>
      <c r="BJ192" s="13"/>
      <c r="BK192" s="13"/>
      <c r="BL192" s="13"/>
      <c r="BM192" s="13"/>
      <c r="BN192" s="13"/>
      <c r="BO192" s="13"/>
      <c r="BP192" s="13"/>
      <c r="BQ192" s="13"/>
      <c r="BR192" s="13"/>
      <c r="BS192" s="13"/>
      <c r="BT192" s="13"/>
      <c r="BU192" s="13"/>
      <c r="BV192" s="13"/>
      <c r="BW192" s="13"/>
      <c r="BX192" s="13"/>
      <c r="BY192" s="13"/>
      <c r="BZ192" s="13"/>
      <c r="CA192" s="13"/>
      <c r="CB192" s="13"/>
      <c r="CC192" s="13"/>
      <c r="CD192" s="13"/>
      <c r="CE192" s="13"/>
      <c r="CF192" s="13"/>
      <c r="CG192" s="13"/>
      <c r="CH192" s="13"/>
      <c r="CI192" s="13"/>
      <c r="CJ192" s="13"/>
      <c r="CK192" s="13"/>
      <c r="CL192" s="13"/>
      <c r="CM192" s="13"/>
      <c r="CN192" s="13"/>
      <c r="CO192" s="13"/>
      <c r="CP192" s="13"/>
      <c r="CQ192" s="13"/>
      <c r="CR192" s="13"/>
      <c r="CS192" s="13"/>
      <c r="CT192" s="13"/>
      <c r="CU192" s="13"/>
      <c r="CV192" s="13"/>
      <c r="CW192" s="13"/>
      <c r="CX192" s="13"/>
      <c r="CY192" s="13"/>
      <c r="CZ192" s="13"/>
      <c r="DA192" s="13"/>
      <c r="DB192" s="13"/>
      <c r="DC192" s="13"/>
      <c r="DD192" s="13"/>
      <c r="DE192" s="13"/>
      <c r="DF192" s="13"/>
      <c r="DG192" s="13"/>
      <c r="DH192" s="13"/>
      <c r="DI192" s="13"/>
      <c r="DJ192" s="13"/>
      <c r="DK192" s="13"/>
      <c r="DL192" s="13"/>
      <c r="DM192" s="13"/>
      <c r="DN192" s="13"/>
      <c r="DO192" s="13"/>
      <c r="DP192" s="13"/>
      <c r="DQ192" s="13"/>
      <c r="DR192" s="13"/>
      <c r="DS192" s="13"/>
      <c r="DT192" s="13"/>
      <c r="DU192" s="13"/>
      <c r="DV192" s="13"/>
      <c r="DW192" s="13"/>
      <c r="DX192" s="13"/>
      <c r="DY192" s="13"/>
      <c r="DZ192" s="13"/>
      <c r="EA192" s="13"/>
      <c r="EB192" s="13"/>
      <c r="EC192" s="13"/>
      <c r="ED192" s="13"/>
      <c r="EE192" s="13"/>
      <c r="EF192" s="13"/>
      <c r="EG192" s="13"/>
      <c r="EH192" s="13"/>
      <c r="EI192" s="13"/>
      <c r="EJ192" s="13"/>
      <c r="EK192" s="13"/>
      <c r="EL192" s="13"/>
      <c r="EM192" s="13"/>
      <c r="EN192" s="13"/>
      <c r="EO192" s="13"/>
      <c r="EP192" s="13"/>
      <c r="EQ192" s="13"/>
      <c r="ER192" s="13"/>
      <c r="ES192" s="13"/>
      <c r="ET192" s="13"/>
      <c r="EU192" s="13"/>
      <c r="EV192" s="13"/>
      <c r="EW192" s="13"/>
      <c r="EX192" s="13"/>
      <c r="EY192" s="13"/>
      <c r="EZ192" s="13"/>
      <c r="FA192" s="13"/>
      <c r="FB192" s="13"/>
      <c r="FC192" s="13"/>
      <c r="FD192" s="13"/>
      <c r="FE192" s="13"/>
      <c r="FF192" s="13"/>
      <c r="FG192" s="13"/>
      <c r="FH192" s="13"/>
      <c r="FI192" s="13"/>
      <c r="FJ192" s="13"/>
      <c r="FK192" s="13"/>
      <c r="FL192" s="13"/>
    </row>
    <row r="193" spans="1:169" s="13" customFormat="1" ht="13.5" customHeight="1" x14ac:dyDescent="0.2">
      <c r="A193" s="21"/>
      <c r="E193" s="21"/>
      <c r="F193" s="21"/>
      <c r="G193" s="14"/>
      <c r="H193" s="21"/>
      <c r="I193" s="21"/>
      <c r="J193" s="21"/>
      <c r="K193" s="21"/>
      <c r="L193" s="21"/>
      <c r="M193" s="21"/>
      <c r="N193" s="21"/>
      <c r="O193" s="21"/>
      <c r="P193" s="21"/>
      <c r="R193" s="15"/>
      <c r="S193" s="21"/>
      <c r="U193" s="21"/>
      <c r="V193" s="21"/>
      <c r="W193" s="115"/>
      <c r="X193" s="118"/>
      <c r="Y193" s="118"/>
      <c r="AF193" s="63"/>
    </row>
    <row r="194" spans="1:169" s="13" customFormat="1" ht="13.5" customHeight="1" x14ac:dyDescent="0.2">
      <c r="A194" s="73" t="s">
        <v>209</v>
      </c>
      <c r="E194" s="21"/>
      <c r="F194" s="21"/>
      <c r="G194" s="14"/>
      <c r="H194" s="21"/>
      <c r="I194" s="21"/>
      <c r="J194" s="21"/>
      <c r="K194" s="21"/>
      <c r="L194" s="21"/>
      <c r="M194" s="21"/>
      <c r="N194" s="21"/>
      <c r="O194" s="21"/>
      <c r="P194" s="21"/>
      <c r="R194" s="15"/>
      <c r="S194" s="21"/>
      <c r="U194" s="21"/>
      <c r="V194" s="21"/>
      <c r="W194" s="115"/>
      <c r="X194" s="118"/>
      <c r="Y194" s="118"/>
      <c r="AB194" s="35"/>
      <c r="AC194" s="35"/>
      <c r="AD194" s="35"/>
      <c r="AF194" s="63"/>
    </row>
    <row r="195" spans="1:169" s="13" customFormat="1" ht="13.5" customHeight="1" x14ac:dyDescent="0.2">
      <c r="A195" s="37">
        <v>17336</v>
      </c>
      <c r="B195" s="37" t="s">
        <v>80</v>
      </c>
      <c r="C195" s="37" t="s">
        <v>299</v>
      </c>
      <c r="D195" s="37" t="s">
        <v>81</v>
      </c>
      <c r="E195" s="55"/>
      <c r="F195" s="37">
        <v>79331</v>
      </c>
      <c r="G195" s="37" t="s">
        <v>82</v>
      </c>
      <c r="H195" s="37">
        <v>12</v>
      </c>
      <c r="I195" s="37" t="s">
        <v>16</v>
      </c>
      <c r="J195" s="55"/>
      <c r="K195" s="55"/>
      <c r="L195" s="55"/>
      <c r="M195" s="37" t="s">
        <v>176</v>
      </c>
      <c r="N195" s="37">
        <v>50</v>
      </c>
      <c r="O195" s="37">
        <v>30</v>
      </c>
      <c r="P195" s="37">
        <v>80</v>
      </c>
      <c r="Q195" s="37" t="s">
        <v>10</v>
      </c>
      <c r="R195" s="68">
        <v>750000</v>
      </c>
      <c r="S195" s="55"/>
      <c r="T195" s="37" t="s">
        <v>263</v>
      </c>
      <c r="U195" s="55">
        <v>122</v>
      </c>
      <c r="V195" s="113" t="s">
        <v>367</v>
      </c>
      <c r="W195" s="117" t="s">
        <v>367</v>
      </c>
      <c r="X195" s="117" t="s">
        <v>367</v>
      </c>
      <c r="Y195" s="54" t="s">
        <v>537</v>
      </c>
      <c r="Z195" s="37">
        <v>48115950401</v>
      </c>
      <c r="AA195" s="37" t="s">
        <v>332</v>
      </c>
      <c r="AB195" s="13">
        <v>7</v>
      </c>
      <c r="AC195" s="13">
        <v>5</v>
      </c>
      <c r="AD195" s="13">
        <v>57</v>
      </c>
      <c r="AE195" s="13">
        <v>13.9</v>
      </c>
      <c r="AF195" s="63"/>
    </row>
    <row r="196" spans="1:169" s="37" customFormat="1" ht="13.5" customHeight="1" x14ac:dyDescent="0.2">
      <c r="A196" s="71" t="s">
        <v>186</v>
      </c>
      <c r="B196" s="71"/>
      <c r="C196" s="72">
        <v>500000</v>
      </c>
      <c r="D196" s="13"/>
      <c r="E196" s="21"/>
      <c r="F196" s="13"/>
      <c r="G196" s="13"/>
      <c r="H196" s="13"/>
      <c r="I196" s="73"/>
      <c r="J196" s="21"/>
      <c r="K196" s="21"/>
      <c r="L196" s="21"/>
      <c r="M196" s="21"/>
      <c r="N196" s="13"/>
      <c r="O196" s="13"/>
      <c r="P196" s="13"/>
      <c r="Q196" s="74" t="s">
        <v>181</v>
      </c>
      <c r="R196" s="75">
        <f>SUM(R195:R195)</f>
        <v>750000</v>
      </c>
      <c r="S196" s="21"/>
      <c r="T196" s="13"/>
      <c r="U196" s="21"/>
      <c r="V196" s="21"/>
      <c r="W196" s="115"/>
      <c r="X196" s="118"/>
      <c r="Y196" s="118"/>
      <c r="Z196" s="13"/>
      <c r="AA196" s="13"/>
      <c r="AB196" s="13"/>
      <c r="AC196" s="13"/>
      <c r="AD196" s="13"/>
      <c r="AE196" s="13"/>
      <c r="AF196" s="63"/>
      <c r="AG196" s="13"/>
      <c r="AH196" s="13"/>
      <c r="AI196" s="13"/>
      <c r="AJ196" s="13"/>
      <c r="AK196" s="13"/>
      <c r="AL196" s="13"/>
      <c r="AM196" s="13"/>
      <c r="AN196" s="13"/>
      <c r="AO196" s="13"/>
      <c r="AP196" s="13"/>
      <c r="AQ196" s="13"/>
      <c r="AR196" s="13"/>
      <c r="AS196" s="13"/>
      <c r="AT196" s="13"/>
      <c r="AU196" s="13"/>
      <c r="AV196" s="13"/>
      <c r="AW196" s="13"/>
      <c r="AX196" s="13"/>
      <c r="AY196" s="13"/>
      <c r="AZ196" s="13"/>
      <c r="BA196" s="13"/>
      <c r="BB196" s="13"/>
      <c r="BC196" s="13"/>
      <c r="BD196" s="13"/>
      <c r="BE196" s="13"/>
      <c r="BF196" s="13"/>
      <c r="BG196" s="13"/>
      <c r="BH196" s="13"/>
      <c r="BI196" s="13"/>
      <c r="BJ196" s="13"/>
      <c r="BK196" s="13"/>
      <c r="BL196" s="13"/>
      <c r="BM196" s="13"/>
      <c r="BN196" s="13"/>
      <c r="BO196" s="13"/>
      <c r="BP196" s="13"/>
      <c r="BQ196" s="13"/>
      <c r="BR196" s="13"/>
      <c r="BS196" s="13"/>
      <c r="BT196" s="13"/>
      <c r="BU196" s="13"/>
      <c r="BV196" s="13"/>
      <c r="BW196" s="13"/>
      <c r="BX196" s="13"/>
      <c r="BY196" s="13"/>
      <c r="BZ196" s="13"/>
      <c r="CA196" s="13"/>
      <c r="CB196" s="13"/>
      <c r="CC196" s="13"/>
      <c r="CD196" s="13"/>
      <c r="CE196" s="13"/>
      <c r="CF196" s="13"/>
      <c r="CG196" s="13"/>
      <c r="CH196" s="13"/>
      <c r="CI196" s="13"/>
      <c r="CJ196" s="13"/>
      <c r="CK196" s="13"/>
      <c r="CL196" s="13"/>
      <c r="CM196" s="13"/>
      <c r="CN196" s="13"/>
      <c r="CO196" s="13"/>
      <c r="CP196" s="13"/>
      <c r="CQ196" s="13"/>
      <c r="CR196" s="13"/>
      <c r="CS196" s="13"/>
      <c r="CT196" s="13"/>
      <c r="CU196" s="13"/>
      <c r="CV196" s="13"/>
      <c r="CW196" s="13"/>
      <c r="CX196" s="13"/>
      <c r="CY196" s="13"/>
      <c r="CZ196" s="13"/>
      <c r="DA196" s="13"/>
      <c r="DB196" s="13"/>
      <c r="DC196" s="13"/>
      <c r="DD196" s="13"/>
      <c r="DE196" s="13"/>
      <c r="DF196" s="13"/>
      <c r="DG196" s="13"/>
      <c r="DH196" s="13"/>
      <c r="DI196" s="13"/>
      <c r="DJ196" s="13"/>
      <c r="DK196" s="13"/>
      <c r="DL196" s="13"/>
      <c r="DM196" s="13"/>
      <c r="DN196" s="13"/>
      <c r="DO196" s="13"/>
      <c r="DP196" s="13"/>
      <c r="DQ196" s="13"/>
      <c r="DR196" s="13"/>
      <c r="DS196" s="13"/>
      <c r="DT196" s="13"/>
      <c r="DU196" s="13"/>
      <c r="DV196" s="13"/>
      <c r="DW196" s="13"/>
      <c r="DX196" s="13"/>
      <c r="DY196" s="13"/>
      <c r="DZ196" s="13"/>
      <c r="EA196" s="13"/>
      <c r="EB196" s="13"/>
      <c r="EC196" s="13"/>
      <c r="ED196" s="13"/>
      <c r="EE196" s="13"/>
      <c r="EF196" s="13"/>
      <c r="EG196" s="13"/>
      <c r="EH196" s="13"/>
      <c r="EI196" s="13"/>
      <c r="EJ196" s="13"/>
      <c r="EK196" s="13"/>
      <c r="EL196" s="13"/>
      <c r="EM196" s="13"/>
      <c r="EN196" s="13"/>
      <c r="EO196" s="13"/>
      <c r="EP196" s="13"/>
      <c r="EQ196" s="13"/>
      <c r="ER196" s="13"/>
      <c r="ES196" s="13"/>
      <c r="ET196" s="13"/>
      <c r="EU196" s="13"/>
      <c r="EV196" s="13"/>
      <c r="EW196" s="13"/>
      <c r="EX196" s="13"/>
      <c r="EY196" s="13"/>
      <c r="EZ196" s="13"/>
      <c r="FA196" s="13"/>
      <c r="FB196" s="13"/>
      <c r="FC196" s="13"/>
      <c r="FD196" s="13"/>
      <c r="FE196" s="13"/>
      <c r="FF196" s="13"/>
      <c r="FG196" s="13"/>
      <c r="FH196" s="13"/>
      <c r="FI196" s="13"/>
      <c r="FJ196" s="13"/>
      <c r="FK196" s="13"/>
      <c r="FL196" s="13"/>
    </row>
    <row r="197" spans="1:169" s="13" customFormat="1" ht="13.5" customHeight="1" x14ac:dyDescent="0.2">
      <c r="A197" s="21"/>
      <c r="E197" s="21"/>
      <c r="F197" s="21"/>
      <c r="G197" s="14"/>
      <c r="H197" s="21"/>
      <c r="I197" s="21"/>
      <c r="J197" s="21"/>
      <c r="K197" s="21"/>
      <c r="L197" s="21"/>
      <c r="M197" s="21"/>
      <c r="N197" s="21"/>
      <c r="O197" s="21"/>
      <c r="P197" s="21"/>
      <c r="R197" s="15"/>
      <c r="S197" s="21"/>
      <c r="U197" s="21"/>
      <c r="V197" s="21"/>
      <c r="W197" s="115"/>
      <c r="X197" s="118"/>
      <c r="Y197" s="118"/>
      <c r="AF197" s="63"/>
    </row>
    <row r="198" spans="1:169" s="13" customFormat="1" ht="13.5" customHeight="1" x14ac:dyDescent="0.2">
      <c r="A198" s="73" t="s">
        <v>210</v>
      </c>
      <c r="E198" s="21"/>
      <c r="F198" s="21"/>
      <c r="G198" s="14"/>
      <c r="H198" s="21"/>
      <c r="I198" s="21"/>
      <c r="J198" s="21"/>
      <c r="K198" s="21"/>
      <c r="L198" s="21"/>
      <c r="M198" s="21"/>
      <c r="N198" s="21"/>
      <c r="O198" s="21"/>
      <c r="P198" s="21"/>
      <c r="R198" s="15"/>
      <c r="S198" s="21"/>
      <c r="U198" s="21"/>
      <c r="V198" s="21"/>
      <c r="W198" s="115"/>
      <c r="X198" s="118"/>
      <c r="Y198" s="118"/>
      <c r="AF198" s="63"/>
    </row>
    <row r="199" spans="1:169" s="13" customFormat="1" ht="13.5" customHeight="1" x14ac:dyDescent="0.2">
      <c r="A199" s="37">
        <v>17285</v>
      </c>
      <c r="B199" s="37" t="s">
        <v>110</v>
      </c>
      <c r="C199" s="37" t="s">
        <v>111</v>
      </c>
      <c r="D199" s="37" t="s">
        <v>54</v>
      </c>
      <c r="E199" s="55"/>
      <c r="F199" s="37">
        <v>76903</v>
      </c>
      <c r="G199" s="37" t="s">
        <v>55</v>
      </c>
      <c r="H199" s="37">
        <v>12</v>
      </c>
      <c r="I199" s="37" t="s">
        <v>8</v>
      </c>
      <c r="J199" s="55"/>
      <c r="K199" s="55"/>
      <c r="L199" s="55"/>
      <c r="M199" s="37" t="s">
        <v>176</v>
      </c>
      <c r="N199" s="37">
        <v>48</v>
      </c>
      <c r="O199" s="37">
        <v>0</v>
      </c>
      <c r="P199" s="37">
        <v>48</v>
      </c>
      <c r="Q199" s="37" t="s">
        <v>6</v>
      </c>
      <c r="R199" s="68">
        <v>846251</v>
      </c>
      <c r="S199" s="55"/>
      <c r="T199" s="37" t="s">
        <v>264</v>
      </c>
      <c r="U199" s="55">
        <v>151</v>
      </c>
      <c r="V199" s="107" t="s">
        <v>367</v>
      </c>
      <c r="W199" s="117" t="s">
        <v>381</v>
      </c>
      <c r="X199" s="117" t="s">
        <v>384</v>
      </c>
      <c r="Y199" s="54" t="s">
        <v>537</v>
      </c>
      <c r="Z199" s="37">
        <v>48451000900</v>
      </c>
      <c r="AA199" s="37" t="s">
        <v>332</v>
      </c>
      <c r="AB199" s="37">
        <v>0</v>
      </c>
      <c r="AC199" s="37">
        <v>0</v>
      </c>
      <c r="AD199" s="37">
        <v>77</v>
      </c>
      <c r="AE199" s="37">
        <v>16</v>
      </c>
      <c r="AF199" s="63"/>
    </row>
    <row r="200" spans="1:169" s="37" customFormat="1" ht="13.5" customHeight="1" x14ac:dyDescent="0.2">
      <c r="A200" s="37">
        <v>17244</v>
      </c>
      <c r="B200" s="37" t="s">
        <v>527</v>
      </c>
      <c r="C200" s="37" t="s">
        <v>528</v>
      </c>
      <c r="D200" s="37" t="s">
        <v>54</v>
      </c>
      <c r="E200" s="117"/>
      <c r="F200" s="37">
        <v>76904</v>
      </c>
      <c r="G200" s="37" t="s">
        <v>54</v>
      </c>
      <c r="H200" s="37">
        <v>12</v>
      </c>
      <c r="I200" s="37" t="s">
        <v>8</v>
      </c>
      <c r="J200" s="117"/>
      <c r="K200" s="117"/>
      <c r="L200" s="117"/>
      <c r="M200" s="37" t="s">
        <v>176</v>
      </c>
      <c r="N200" s="37">
        <v>54</v>
      </c>
      <c r="O200" s="37">
        <v>18</v>
      </c>
      <c r="P200" s="37">
        <v>72</v>
      </c>
      <c r="Q200" s="37" t="s">
        <v>10</v>
      </c>
      <c r="R200" s="68">
        <v>846000</v>
      </c>
      <c r="S200" s="117"/>
      <c r="T200" s="37" t="s">
        <v>249</v>
      </c>
      <c r="U200" s="117">
        <v>150</v>
      </c>
      <c r="V200" s="117" t="s">
        <v>367</v>
      </c>
      <c r="W200" s="117" t="s">
        <v>381</v>
      </c>
      <c r="X200" s="117" t="s">
        <v>384</v>
      </c>
      <c r="Y200" s="117"/>
      <c r="Z200" s="37">
        <v>48451001800</v>
      </c>
      <c r="AA200" s="37" t="s">
        <v>332</v>
      </c>
      <c r="AB200" s="37">
        <v>0</v>
      </c>
      <c r="AC200" s="37">
        <v>0</v>
      </c>
      <c r="AD200" s="37">
        <v>62</v>
      </c>
      <c r="AE200" s="37">
        <v>36.200000000000003</v>
      </c>
      <c r="AF200" s="63"/>
      <c r="AG200" s="13"/>
      <c r="AH200" s="13"/>
      <c r="AI200" s="13"/>
      <c r="AJ200" s="13"/>
      <c r="AK200" s="13"/>
      <c r="AL200" s="13"/>
      <c r="AM200" s="13"/>
      <c r="AN200" s="13"/>
      <c r="AO200" s="13"/>
      <c r="AP200" s="13"/>
      <c r="AQ200" s="13"/>
      <c r="AR200" s="13"/>
      <c r="AS200" s="13"/>
      <c r="AT200" s="13"/>
      <c r="AU200" s="13"/>
      <c r="AV200" s="13"/>
      <c r="AW200" s="13"/>
      <c r="AX200" s="13"/>
      <c r="AY200" s="13"/>
      <c r="AZ200" s="13"/>
      <c r="BA200" s="13"/>
      <c r="BB200" s="13"/>
      <c r="BC200" s="13"/>
      <c r="BD200" s="13"/>
      <c r="BE200" s="13"/>
      <c r="BF200" s="13"/>
      <c r="BG200" s="13"/>
      <c r="BH200" s="13"/>
      <c r="BI200" s="13"/>
      <c r="BJ200" s="13"/>
      <c r="BK200" s="13"/>
      <c r="BL200" s="13"/>
      <c r="BM200" s="13"/>
      <c r="BN200" s="13"/>
      <c r="BO200" s="13"/>
      <c r="BP200" s="13"/>
      <c r="BQ200" s="13"/>
      <c r="BR200" s="13"/>
      <c r="BS200" s="13"/>
      <c r="BT200" s="13"/>
      <c r="BU200" s="13"/>
      <c r="BV200" s="13"/>
      <c r="BW200" s="13"/>
      <c r="BX200" s="13"/>
      <c r="BY200" s="13"/>
      <c r="BZ200" s="13"/>
      <c r="CA200" s="13"/>
      <c r="CB200" s="13"/>
      <c r="CC200" s="13"/>
      <c r="CD200" s="13"/>
      <c r="CE200" s="13"/>
      <c r="CF200" s="13"/>
      <c r="CG200" s="13"/>
      <c r="CH200" s="13"/>
      <c r="CI200" s="13"/>
      <c r="CJ200" s="13"/>
      <c r="CK200" s="13"/>
      <c r="CL200" s="13"/>
      <c r="CM200" s="13"/>
      <c r="CN200" s="13"/>
      <c r="CO200" s="13"/>
      <c r="CP200" s="13"/>
      <c r="CQ200" s="13"/>
      <c r="CR200" s="13"/>
      <c r="CS200" s="13"/>
      <c r="CT200" s="13"/>
      <c r="CU200" s="13"/>
      <c r="CV200" s="13"/>
      <c r="CW200" s="13"/>
      <c r="CX200" s="13"/>
      <c r="CY200" s="13"/>
      <c r="CZ200" s="13"/>
      <c r="DA200" s="13"/>
      <c r="DB200" s="13"/>
      <c r="DC200" s="13"/>
      <c r="DD200" s="13"/>
      <c r="DE200" s="13"/>
      <c r="DF200" s="13"/>
      <c r="DG200" s="13"/>
      <c r="DH200" s="13"/>
      <c r="DI200" s="13"/>
      <c r="DJ200" s="13"/>
      <c r="DK200" s="13"/>
      <c r="DL200" s="13"/>
      <c r="DM200" s="13"/>
      <c r="DN200" s="13"/>
      <c r="DO200" s="13"/>
      <c r="DP200" s="13"/>
      <c r="DQ200" s="13"/>
      <c r="DR200" s="13"/>
      <c r="DS200" s="13"/>
      <c r="DT200" s="13"/>
      <c r="DU200" s="13"/>
      <c r="DV200" s="13"/>
      <c r="DW200" s="13"/>
      <c r="DX200" s="13"/>
      <c r="DY200" s="13"/>
      <c r="DZ200" s="13"/>
      <c r="EA200" s="13"/>
      <c r="EB200" s="13"/>
      <c r="EC200" s="13"/>
      <c r="ED200" s="13"/>
      <c r="EE200" s="13"/>
      <c r="EF200" s="13"/>
      <c r="EG200" s="13"/>
      <c r="EH200" s="13"/>
      <c r="EI200" s="13"/>
      <c r="EJ200" s="13"/>
      <c r="EK200" s="13"/>
      <c r="EL200" s="13"/>
      <c r="EM200" s="13"/>
      <c r="EN200" s="13"/>
      <c r="EO200" s="13"/>
      <c r="EP200" s="13"/>
      <c r="EQ200" s="13"/>
      <c r="ER200" s="13"/>
      <c r="ES200" s="13"/>
      <c r="ET200" s="13"/>
      <c r="EU200" s="13"/>
      <c r="EV200" s="13"/>
      <c r="EW200" s="13"/>
      <c r="EX200" s="13"/>
      <c r="EY200" s="13"/>
      <c r="EZ200" s="13"/>
      <c r="FA200" s="13"/>
      <c r="FB200" s="13"/>
      <c r="FC200" s="13"/>
      <c r="FD200" s="13"/>
      <c r="FE200" s="13"/>
      <c r="FF200" s="13"/>
      <c r="FG200" s="13"/>
      <c r="FH200" s="13"/>
      <c r="FI200" s="13"/>
      <c r="FJ200" s="13"/>
      <c r="FK200" s="13"/>
      <c r="FL200" s="13"/>
      <c r="FM200" s="13"/>
    </row>
    <row r="201" spans="1:169" s="37" customFormat="1" ht="13.5" customHeight="1" x14ac:dyDescent="0.2">
      <c r="A201" s="71" t="s">
        <v>186</v>
      </c>
      <c r="B201" s="71"/>
      <c r="C201" s="72">
        <v>860355</v>
      </c>
      <c r="D201" s="13"/>
      <c r="E201" s="21"/>
      <c r="F201" s="13"/>
      <c r="G201" s="13"/>
      <c r="H201" s="13"/>
      <c r="I201" s="73"/>
      <c r="J201" s="21"/>
      <c r="K201" s="21"/>
      <c r="L201" s="21"/>
      <c r="M201" s="21"/>
      <c r="N201" s="13"/>
      <c r="O201" s="13"/>
      <c r="P201" s="13"/>
      <c r="Q201" s="74" t="s">
        <v>181</v>
      </c>
      <c r="R201" s="75">
        <f>SUM(R199:R200)</f>
        <v>1692251</v>
      </c>
      <c r="S201" s="21"/>
      <c r="T201" s="13"/>
      <c r="U201" s="21"/>
      <c r="V201" s="21"/>
      <c r="W201" s="115"/>
      <c r="X201" s="118"/>
      <c r="Y201" s="118"/>
      <c r="Z201" s="13"/>
      <c r="AA201" s="13"/>
      <c r="AB201" s="35"/>
      <c r="AC201" s="35"/>
      <c r="AD201" s="35"/>
      <c r="AE201" s="13"/>
      <c r="AF201" s="63"/>
      <c r="AG201" s="13"/>
      <c r="AH201" s="13"/>
      <c r="AI201" s="13"/>
      <c r="AJ201" s="13"/>
      <c r="AK201" s="13"/>
      <c r="AL201" s="13"/>
      <c r="AM201" s="13"/>
      <c r="AN201" s="13"/>
      <c r="AO201" s="13"/>
      <c r="AP201" s="13"/>
      <c r="AQ201" s="13"/>
      <c r="AR201" s="13"/>
      <c r="AS201" s="13"/>
      <c r="AT201" s="13"/>
      <c r="AU201" s="13"/>
      <c r="AV201" s="13"/>
      <c r="AW201" s="13"/>
      <c r="AX201" s="13"/>
      <c r="AY201" s="13"/>
      <c r="AZ201" s="13"/>
      <c r="BA201" s="13"/>
      <c r="BB201" s="13"/>
      <c r="BC201" s="13"/>
      <c r="BD201" s="13"/>
      <c r="BE201" s="13"/>
      <c r="BF201" s="13"/>
      <c r="BG201" s="13"/>
      <c r="BH201" s="13"/>
      <c r="BI201" s="13"/>
      <c r="BJ201" s="13"/>
      <c r="BK201" s="13"/>
      <c r="BL201" s="13"/>
      <c r="BM201" s="13"/>
      <c r="BN201" s="13"/>
      <c r="BO201" s="13"/>
      <c r="BP201" s="13"/>
      <c r="BQ201" s="13"/>
      <c r="BR201" s="13"/>
      <c r="BS201" s="13"/>
      <c r="BT201" s="13"/>
      <c r="BU201" s="13"/>
      <c r="BV201" s="13"/>
      <c r="BW201" s="13"/>
      <c r="BX201" s="13"/>
      <c r="BY201" s="13"/>
      <c r="BZ201" s="13"/>
      <c r="CA201" s="13"/>
      <c r="CB201" s="13"/>
      <c r="CC201" s="13"/>
      <c r="CD201" s="13"/>
      <c r="CE201" s="13"/>
      <c r="CF201" s="13"/>
      <c r="CG201" s="13"/>
      <c r="CH201" s="13"/>
      <c r="CI201" s="13"/>
      <c r="CJ201" s="13"/>
      <c r="CK201" s="13"/>
      <c r="CL201" s="13"/>
      <c r="CM201" s="13"/>
      <c r="CN201" s="13"/>
      <c r="CO201" s="13"/>
      <c r="CP201" s="13"/>
      <c r="CQ201" s="13"/>
      <c r="CR201" s="13"/>
      <c r="CS201" s="13"/>
      <c r="CT201" s="13"/>
      <c r="CU201" s="13"/>
      <c r="CV201" s="13"/>
      <c r="CW201" s="13"/>
      <c r="CX201" s="13"/>
      <c r="CY201" s="13"/>
      <c r="CZ201" s="13"/>
      <c r="DA201" s="13"/>
      <c r="DB201" s="13"/>
      <c r="DC201" s="13"/>
      <c r="DD201" s="13"/>
      <c r="DE201" s="13"/>
      <c r="DF201" s="13"/>
      <c r="DG201" s="13"/>
      <c r="DH201" s="13"/>
      <c r="DI201" s="13"/>
      <c r="DJ201" s="13"/>
      <c r="DK201" s="13"/>
      <c r="DL201" s="13"/>
      <c r="DM201" s="13"/>
      <c r="DN201" s="13"/>
      <c r="DO201" s="13"/>
      <c r="DP201" s="13"/>
      <c r="DQ201" s="13"/>
      <c r="DR201" s="13"/>
      <c r="DS201" s="13"/>
      <c r="DT201" s="13"/>
      <c r="DU201" s="13"/>
      <c r="DV201" s="13"/>
      <c r="DW201" s="13"/>
      <c r="DX201" s="13"/>
      <c r="DY201" s="13"/>
      <c r="DZ201" s="13"/>
      <c r="EA201" s="13"/>
      <c r="EB201" s="13"/>
      <c r="EC201" s="13"/>
      <c r="ED201" s="13"/>
      <c r="EE201" s="13"/>
      <c r="EF201" s="13"/>
      <c r="EG201" s="13"/>
      <c r="EH201" s="13"/>
      <c r="EI201" s="13"/>
      <c r="EJ201" s="13"/>
      <c r="EK201" s="13"/>
      <c r="EL201" s="13"/>
      <c r="EM201" s="13"/>
      <c r="EN201" s="13"/>
      <c r="EO201" s="13"/>
      <c r="EP201" s="13"/>
      <c r="EQ201" s="13"/>
      <c r="ER201" s="13"/>
      <c r="ES201" s="13"/>
      <c r="ET201" s="13"/>
      <c r="EU201" s="13"/>
      <c r="EV201" s="13"/>
      <c r="EW201" s="13"/>
      <c r="EX201" s="13"/>
      <c r="EY201" s="13"/>
      <c r="EZ201" s="13"/>
      <c r="FA201" s="13"/>
      <c r="FB201" s="13"/>
      <c r="FC201" s="13"/>
      <c r="FD201" s="13"/>
      <c r="FE201" s="13"/>
      <c r="FF201" s="13"/>
      <c r="FG201" s="13"/>
      <c r="FH201" s="13"/>
      <c r="FI201" s="13"/>
      <c r="FJ201" s="13"/>
      <c r="FK201" s="13"/>
      <c r="FL201" s="13"/>
    </row>
    <row r="202" spans="1:169" s="13" customFormat="1" ht="13.5" customHeight="1" x14ac:dyDescent="0.2">
      <c r="A202" s="21"/>
      <c r="E202" s="21"/>
      <c r="F202" s="21"/>
      <c r="G202" s="14"/>
      <c r="H202" s="21"/>
      <c r="I202" s="21"/>
      <c r="J202" s="21"/>
      <c r="K202" s="21"/>
      <c r="L202" s="21"/>
      <c r="M202" s="21"/>
      <c r="N202" s="21"/>
      <c r="O202" s="21"/>
      <c r="P202" s="21"/>
      <c r="R202" s="15"/>
      <c r="S202" s="21"/>
      <c r="U202" s="21"/>
      <c r="V202" s="21"/>
      <c r="W202" s="115"/>
      <c r="X202" s="118"/>
      <c r="Y202" s="118"/>
      <c r="AF202" s="63"/>
    </row>
    <row r="203" spans="1:169" s="13" customFormat="1" ht="13.5" customHeight="1" x14ac:dyDescent="0.2">
      <c r="A203" s="73" t="s">
        <v>207</v>
      </c>
      <c r="E203" s="21"/>
      <c r="F203" s="21"/>
      <c r="G203" s="14"/>
      <c r="H203" s="21"/>
      <c r="I203" s="21"/>
      <c r="J203" s="21"/>
      <c r="K203" s="21"/>
      <c r="L203" s="21"/>
      <c r="M203" s="21"/>
      <c r="N203" s="21"/>
      <c r="O203" s="21"/>
      <c r="P203" s="21"/>
      <c r="R203" s="15"/>
      <c r="S203" s="21"/>
      <c r="U203" s="21"/>
      <c r="V203" s="21"/>
      <c r="W203" s="115"/>
      <c r="X203" s="118"/>
      <c r="Y203" s="118"/>
      <c r="AB203" s="35"/>
      <c r="AC203" s="35"/>
      <c r="AD203" s="35"/>
      <c r="AF203" s="63"/>
    </row>
    <row r="204" spans="1:169" s="13" customFormat="1" ht="13.5" customHeight="1" x14ac:dyDescent="0.2">
      <c r="A204" s="37">
        <v>17093</v>
      </c>
      <c r="B204" s="37" t="s">
        <v>165</v>
      </c>
      <c r="C204" s="37" t="s">
        <v>321</v>
      </c>
      <c r="D204" s="37" t="s">
        <v>300</v>
      </c>
      <c r="E204" s="55"/>
      <c r="F204" s="37">
        <v>79821</v>
      </c>
      <c r="G204" s="37" t="s">
        <v>301</v>
      </c>
      <c r="H204" s="37">
        <v>13</v>
      </c>
      <c r="I204" s="37" t="s">
        <v>16</v>
      </c>
      <c r="J204" s="55"/>
      <c r="K204" s="55"/>
      <c r="L204" s="55"/>
      <c r="M204" s="37" t="s">
        <v>176</v>
      </c>
      <c r="N204" s="37">
        <v>40</v>
      </c>
      <c r="O204" s="37">
        <v>0</v>
      </c>
      <c r="P204" s="37">
        <v>40</v>
      </c>
      <c r="Q204" s="37" t="s">
        <v>10</v>
      </c>
      <c r="R204" s="68">
        <v>500000</v>
      </c>
      <c r="S204" s="55"/>
      <c r="T204" s="37" t="s">
        <v>302</v>
      </c>
      <c r="U204" s="55">
        <v>146</v>
      </c>
      <c r="V204" s="101" t="s">
        <v>367</v>
      </c>
      <c r="W204" s="117" t="s">
        <v>367</v>
      </c>
      <c r="X204" s="117" t="s">
        <v>384</v>
      </c>
      <c r="Y204" s="54" t="s">
        <v>537</v>
      </c>
      <c r="Z204" s="37">
        <v>48141010220</v>
      </c>
      <c r="AA204" s="37" t="s">
        <v>332</v>
      </c>
      <c r="AB204" s="37">
        <v>0</v>
      </c>
      <c r="AC204" s="37">
        <v>0</v>
      </c>
      <c r="AD204" s="37">
        <v>77</v>
      </c>
      <c r="AE204" s="37">
        <v>41.4</v>
      </c>
      <c r="AF204" s="63"/>
    </row>
    <row r="205" spans="1:169" s="37" customFormat="1" ht="13.5" customHeight="1" x14ac:dyDescent="0.2">
      <c r="A205" s="37">
        <v>17323</v>
      </c>
      <c r="B205" s="37" t="s">
        <v>529</v>
      </c>
      <c r="C205" s="37" t="s">
        <v>530</v>
      </c>
      <c r="D205" s="37" t="s">
        <v>531</v>
      </c>
      <c r="E205" s="117"/>
      <c r="F205" s="37">
        <v>79830</v>
      </c>
      <c r="G205" s="37" t="s">
        <v>532</v>
      </c>
      <c r="H205" s="37">
        <v>13</v>
      </c>
      <c r="I205" s="37" t="s">
        <v>16</v>
      </c>
      <c r="J205" s="117"/>
      <c r="K205" s="117"/>
      <c r="L205" s="117"/>
      <c r="M205" s="37" t="s">
        <v>176</v>
      </c>
      <c r="N205" s="37">
        <v>49</v>
      </c>
      <c r="O205" s="37">
        <v>0</v>
      </c>
      <c r="P205" s="37">
        <v>49</v>
      </c>
      <c r="Q205" s="37" t="s">
        <v>10</v>
      </c>
      <c r="R205" s="68">
        <v>500000</v>
      </c>
      <c r="S205" s="117"/>
      <c r="T205" s="37" t="s">
        <v>303</v>
      </c>
      <c r="U205" s="117">
        <v>134</v>
      </c>
      <c r="V205" s="117" t="s">
        <v>367</v>
      </c>
      <c r="W205" s="117" t="s">
        <v>381</v>
      </c>
      <c r="X205" s="117" t="s">
        <v>384</v>
      </c>
      <c r="Y205" s="117"/>
      <c r="Z205" s="37">
        <v>48043950500</v>
      </c>
      <c r="AA205" s="37" t="s">
        <v>332</v>
      </c>
      <c r="AB205" s="37">
        <v>7</v>
      </c>
      <c r="AC205" s="37">
        <v>7</v>
      </c>
      <c r="AD205" s="37">
        <v>76</v>
      </c>
      <c r="AE205" s="37">
        <v>13.9</v>
      </c>
      <c r="AF205" s="63"/>
      <c r="AG205" s="13"/>
      <c r="AH205" s="13"/>
      <c r="AI205" s="13"/>
      <c r="AJ205" s="13"/>
      <c r="AK205" s="13"/>
      <c r="AL205" s="13"/>
      <c r="AM205" s="13"/>
      <c r="AN205" s="13"/>
      <c r="AO205" s="13"/>
      <c r="AP205" s="13"/>
      <c r="AQ205" s="13"/>
      <c r="AR205" s="13"/>
      <c r="AS205" s="13"/>
      <c r="AT205" s="13"/>
      <c r="AU205" s="13"/>
      <c r="AV205" s="13"/>
      <c r="AW205" s="13"/>
      <c r="AX205" s="13"/>
      <c r="AY205" s="13"/>
      <c r="AZ205" s="13"/>
      <c r="BA205" s="13"/>
      <c r="BB205" s="13"/>
      <c r="BC205" s="13"/>
      <c r="BD205" s="13"/>
      <c r="BE205" s="13"/>
      <c r="BF205" s="13"/>
      <c r="BG205" s="13"/>
      <c r="BH205" s="13"/>
      <c r="BI205" s="13"/>
      <c r="BJ205" s="13"/>
      <c r="BK205" s="13"/>
      <c r="BL205" s="13"/>
      <c r="BM205" s="13"/>
      <c r="BN205" s="13"/>
      <c r="BO205" s="13"/>
      <c r="BP205" s="13"/>
      <c r="BQ205" s="13"/>
      <c r="BR205" s="13"/>
      <c r="BS205" s="13"/>
      <c r="BT205" s="13"/>
      <c r="BU205" s="13"/>
      <c r="BV205" s="13"/>
      <c r="BW205" s="13"/>
      <c r="BX205" s="13"/>
      <c r="BY205" s="13"/>
      <c r="BZ205" s="13"/>
      <c r="CA205" s="13"/>
      <c r="CB205" s="13"/>
      <c r="CC205" s="13"/>
      <c r="CD205" s="13"/>
      <c r="CE205" s="13"/>
      <c r="CF205" s="13"/>
      <c r="CG205" s="13"/>
      <c r="CH205" s="13"/>
      <c r="CI205" s="13"/>
      <c r="CJ205" s="13"/>
      <c r="CK205" s="13"/>
      <c r="CL205" s="13"/>
      <c r="CM205" s="13"/>
      <c r="CN205" s="13"/>
      <c r="CO205" s="13"/>
      <c r="CP205" s="13"/>
      <c r="CQ205" s="13"/>
      <c r="CR205" s="13"/>
      <c r="CS205" s="13"/>
      <c r="CT205" s="13"/>
      <c r="CU205" s="13"/>
      <c r="CV205" s="13"/>
      <c r="CW205" s="13"/>
      <c r="CX205" s="13"/>
      <c r="CY205" s="13"/>
      <c r="CZ205" s="13"/>
      <c r="DA205" s="13"/>
      <c r="DB205" s="13"/>
      <c r="DC205" s="13"/>
      <c r="DD205" s="13"/>
      <c r="DE205" s="13"/>
      <c r="DF205" s="13"/>
      <c r="DG205" s="13"/>
      <c r="DH205" s="13"/>
      <c r="DI205" s="13"/>
      <c r="DJ205" s="13"/>
      <c r="DK205" s="13"/>
      <c r="DL205" s="13"/>
      <c r="DM205" s="13"/>
      <c r="DN205" s="13"/>
      <c r="DO205" s="13"/>
      <c r="DP205" s="13"/>
      <c r="DQ205" s="13"/>
      <c r="DR205" s="13"/>
      <c r="DS205" s="13"/>
      <c r="DT205" s="13"/>
      <c r="DU205" s="13"/>
      <c r="DV205" s="13"/>
      <c r="DW205" s="13"/>
      <c r="DX205" s="13"/>
      <c r="DY205" s="13"/>
      <c r="DZ205" s="13"/>
      <c r="EA205" s="13"/>
      <c r="EB205" s="13"/>
      <c r="EC205" s="13"/>
      <c r="ED205" s="13"/>
      <c r="EE205" s="13"/>
      <c r="EF205" s="13"/>
      <c r="EG205" s="13"/>
      <c r="EH205" s="13"/>
      <c r="EI205" s="13"/>
      <c r="EJ205" s="13"/>
      <c r="EK205" s="13"/>
      <c r="EL205" s="13"/>
      <c r="EM205" s="13"/>
      <c r="EN205" s="13"/>
      <c r="EO205" s="13"/>
      <c r="EP205" s="13"/>
      <c r="EQ205" s="13"/>
      <c r="ER205" s="13"/>
      <c r="ES205" s="13"/>
      <c r="ET205" s="13"/>
      <c r="EU205" s="13"/>
      <c r="EV205" s="13"/>
      <c r="EW205" s="13"/>
      <c r="EX205" s="13"/>
      <c r="EY205" s="13"/>
      <c r="EZ205" s="13"/>
      <c r="FA205" s="13"/>
      <c r="FB205" s="13"/>
      <c r="FC205" s="13"/>
      <c r="FD205" s="13"/>
      <c r="FE205" s="13"/>
      <c r="FF205" s="13"/>
      <c r="FG205" s="13"/>
      <c r="FH205" s="13"/>
      <c r="FI205" s="13"/>
      <c r="FJ205" s="13"/>
      <c r="FK205" s="13"/>
      <c r="FL205" s="13"/>
      <c r="FM205" s="13"/>
    </row>
    <row r="206" spans="1:169" s="37" customFormat="1" ht="13.5" customHeight="1" x14ac:dyDescent="0.2">
      <c r="A206" s="71" t="s">
        <v>186</v>
      </c>
      <c r="B206" s="71"/>
      <c r="C206" s="72">
        <v>500000</v>
      </c>
      <c r="D206" s="13"/>
      <c r="E206" s="21"/>
      <c r="F206" s="13"/>
      <c r="G206" s="13"/>
      <c r="H206" s="13"/>
      <c r="I206" s="73"/>
      <c r="J206" s="21"/>
      <c r="K206" s="21"/>
      <c r="L206" s="21"/>
      <c r="M206" s="21"/>
      <c r="N206" s="13"/>
      <c r="O206" s="13"/>
      <c r="P206" s="13"/>
      <c r="Q206" s="74" t="s">
        <v>181</v>
      </c>
      <c r="R206" s="75">
        <f>SUM(R204:R205)</f>
        <v>1000000</v>
      </c>
      <c r="S206" s="21"/>
      <c r="T206" s="13"/>
      <c r="U206" s="21"/>
      <c r="V206" s="21"/>
      <c r="W206" s="115"/>
      <c r="X206" s="118"/>
      <c r="Y206" s="118"/>
      <c r="Z206" s="13"/>
      <c r="AA206" s="13"/>
      <c r="AB206" s="35"/>
      <c r="AC206" s="35"/>
      <c r="AD206" s="35"/>
      <c r="AE206" s="13"/>
      <c r="AF206" s="63"/>
      <c r="AG206" s="13"/>
      <c r="AH206" s="13"/>
      <c r="AI206" s="13"/>
      <c r="AJ206" s="13"/>
      <c r="AK206" s="13"/>
      <c r="AL206" s="13"/>
      <c r="AM206" s="13"/>
      <c r="AN206" s="13"/>
      <c r="AO206" s="13"/>
      <c r="AP206" s="13"/>
      <c r="AQ206" s="13"/>
      <c r="AR206" s="13"/>
      <c r="AS206" s="13"/>
      <c r="AT206" s="13"/>
      <c r="AU206" s="13"/>
      <c r="AV206" s="13"/>
      <c r="AW206" s="13"/>
      <c r="AX206" s="13"/>
      <c r="AY206" s="13"/>
      <c r="AZ206" s="13"/>
      <c r="BA206" s="13"/>
      <c r="BB206" s="13"/>
      <c r="BC206" s="13"/>
      <c r="BD206" s="13"/>
      <c r="BE206" s="13"/>
      <c r="BF206" s="13"/>
      <c r="BG206" s="13"/>
      <c r="BH206" s="13"/>
      <c r="BI206" s="13"/>
      <c r="BJ206" s="13"/>
      <c r="BK206" s="13"/>
      <c r="BL206" s="13"/>
      <c r="BM206" s="13"/>
      <c r="BN206" s="13"/>
      <c r="BO206" s="13"/>
      <c r="BP206" s="13"/>
      <c r="BQ206" s="13"/>
      <c r="BR206" s="13"/>
      <c r="BS206" s="13"/>
      <c r="BT206" s="13"/>
      <c r="BU206" s="13"/>
      <c r="BV206" s="13"/>
      <c r="BW206" s="13"/>
      <c r="BX206" s="13"/>
      <c r="BY206" s="13"/>
      <c r="BZ206" s="13"/>
      <c r="CA206" s="13"/>
      <c r="CB206" s="13"/>
      <c r="CC206" s="13"/>
      <c r="CD206" s="13"/>
      <c r="CE206" s="13"/>
      <c r="CF206" s="13"/>
      <c r="CG206" s="13"/>
      <c r="CH206" s="13"/>
      <c r="CI206" s="13"/>
      <c r="CJ206" s="13"/>
      <c r="CK206" s="13"/>
      <c r="CL206" s="13"/>
      <c r="CM206" s="13"/>
      <c r="CN206" s="13"/>
      <c r="CO206" s="13"/>
      <c r="CP206" s="13"/>
      <c r="CQ206" s="13"/>
      <c r="CR206" s="13"/>
      <c r="CS206" s="13"/>
      <c r="CT206" s="13"/>
      <c r="CU206" s="13"/>
      <c r="CV206" s="13"/>
      <c r="CW206" s="13"/>
      <c r="CX206" s="13"/>
      <c r="CY206" s="13"/>
      <c r="CZ206" s="13"/>
      <c r="DA206" s="13"/>
      <c r="DB206" s="13"/>
      <c r="DC206" s="13"/>
      <c r="DD206" s="13"/>
      <c r="DE206" s="13"/>
      <c r="DF206" s="13"/>
      <c r="DG206" s="13"/>
      <c r="DH206" s="13"/>
      <c r="DI206" s="13"/>
      <c r="DJ206" s="13"/>
      <c r="DK206" s="13"/>
      <c r="DL206" s="13"/>
      <c r="DM206" s="13"/>
      <c r="DN206" s="13"/>
      <c r="DO206" s="13"/>
      <c r="DP206" s="13"/>
      <c r="DQ206" s="13"/>
      <c r="DR206" s="13"/>
      <c r="DS206" s="13"/>
      <c r="DT206" s="13"/>
      <c r="DU206" s="13"/>
      <c r="DV206" s="13"/>
      <c r="DW206" s="13"/>
      <c r="DX206" s="13"/>
      <c r="DY206" s="13"/>
      <c r="DZ206" s="13"/>
      <c r="EA206" s="13"/>
      <c r="EB206" s="13"/>
      <c r="EC206" s="13"/>
      <c r="ED206" s="13"/>
      <c r="EE206" s="13"/>
      <c r="EF206" s="13"/>
      <c r="EG206" s="13"/>
      <c r="EH206" s="13"/>
      <c r="EI206" s="13"/>
      <c r="EJ206" s="13"/>
      <c r="EK206" s="13"/>
      <c r="EL206" s="13"/>
      <c r="EM206" s="13"/>
      <c r="EN206" s="13"/>
      <c r="EO206" s="13"/>
      <c r="EP206" s="13"/>
      <c r="EQ206" s="13"/>
      <c r="ER206" s="13"/>
      <c r="ES206" s="13"/>
      <c r="ET206" s="13"/>
      <c r="EU206" s="13"/>
      <c r="EV206" s="13"/>
      <c r="EW206" s="13"/>
      <c r="EX206" s="13"/>
      <c r="EY206" s="13"/>
      <c r="EZ206" s="13"/>
      <c r="FA206" s="13"/>
      <c r="FB206" s="13"/>
      <c r="FC206" s="13"/>
      <c r="FD206" s="13"/>
      <c r="FE206" s="13"/>
      <c r="FF206" s="13"/>
      <c r="FG206" s="13"/>
      <c r="FH206" s="13"/>
      <c r="FI206" s="13"/>
      <c r="FJ206" s="13"/>
      <c r="FK206" s="13"/>
      <c r="FL206" s="13"/>
    </row>
    <row r="207" spans="1:169" s="13" customFormat="1" ht="13.5" customHeight="1" x14ac:dyDescent="0.2">
      <c r="A207" s="21"/>
      <c r="E207" s="21"/>
      <c r="F207" s="21"/>
      <c r="G207" s="14"/>
      <c r="H207" s="21"/>
      <c r="I207" s="21"/>
      <c r="J207" s="21"/>
      <c r="K207" s="21"/>
      <c r="L207" s="21"/>
      <c r="M207" s="21"/>
      <c r="N207" s="21"/>
      <c r="O207" s="21"/>
      <c r="P207" s="21"/>
      <c r="R207" s="15"/>
      <c r="S207" s="21"/>
      <c r="U207" s="21"/>
      <c r="V207" s="21"/>
      <c r="W207" s="115"/>
      <c r="X207" s="118"/>
      <c r="Y207" s="118"/>
      <c r="AB207" s="35"/>
      <c r="AC207" s="35"/>
      <c r="AD207" s="35"/>
      <c r="AF207" s="63"/>
    </row>
    <row r="208" spans="1:169" s="13" customFormat="1" ht="13.5" customHeight="1" x14ac:dyDescent="0.2">
      <c r="A208" s="73" t="s">
        <v>208</v>
      </c>
      <c r="E208" s="21"/>
      <c r="F208" s="21"/>
      <c r="G208" s="14"/>
      <c r="H208" s="21"/>
      <c r="I208" s="21"/>
      <c r="J208" s="21"/>
      <c r="K208" s="21"/>
      <c r="L208" s="21"/>
      <c r="M208" s="21"/>
      <c r="N208" s="21"/>
      <c r="O208" s="21"/>
      <c r="P208" s="21"/>
      <c r="R208" s="15"/>
      <c r="S208" s="21"/>
      <c r="U208" s="21"/>
      <c r="V208" s="21"/>
      <c r="W208" s="115"/>
      <c r="X208" s="118"/>
      <c r="Y208" s="118"/>
      <c r="AB208" s="35"/>
      <c r="AC208" s="35"/>
      <c r="AD208" s="35"/>
      <c r="AF208" s="63"/>
    </row>
    <row r="209" spans="1:169" s="13" customFormat="1" ht="13.5" customHeight="1" x14ac:dyDescent="0.2">
      <c r="A209" s="37">
        <v>17090</v>
      </c>
      <c r="B209" s="37" t="s">
        <v>304</v>
      </c>
      <c r="C209" s="37" t="s">
        <v>322</v>
      </c>
      <c r="D209" s="37" t="s">
        <v>301</v>
      </c>
      <c r="E209" s="55"/>
      <c r="F209" s="37">
        <v>79927</v>
      </c>
      <c r="G209" s="37" t="s">
        <v>301</v>
      </c>
      <c r="H209" s="37">
        <v>13</v>
      </c>
      <c r="I209" s="37" t="s">
        <v>8</v>
      </c>
      <c r="J209" s="55"/>
      <c r="K209" s="55"/>
      <c r="L209" s="55"/>
      <c r="M209" s="37" t="s">
        <v>176</v>
      </c>
      <c r="N209" s="37">
        <v>110</v>
      </c>
      <c r="O209" s="37">
        <v>14</v>
      </c>
      <c r="P209" s="37">
        <v>124</v>
      </c>
      <c r="Q209" s="37" t="s">
        <v>10</v>
      </c>
      <c r="R209" s="68">
        <v>1219717</v>
      </c>
      <c r="S209" s="55"/>
      <c r="T209" s="37" t="s">
        <v>305</v>
      </c>
      <c r="U209" s="55">
        <v>154</v>
      </c>
      <c r="V209" s="106" t="s">
        <v>367</v>
      </c>
      <c r="W209" s="117" t="s">
        <v>367</v>
      </c>
      <c r="X209" s="117" t="s">
        <v>384</v>
      </c>
      <c r="Y209" s="54" t="s">
        <v>537</v>
      </c>
      <c r="Z209" s="37">
        <v>48141004002</v>
      </c>
      <c r="AA209" s="37" t="s">
        <v>332</v>
      </c>
      <c r="AB209" s="37">
        <v>7</v>
      </c>
      <c r="AC209" s="37">
        <v>6</v>
      </c>
      <c r="AD209" s="37">
        <v>78</v>
      </c>
      <c r="AE209" s="37">
        <v>14.7</v>
      </c>
      <c r="AF209" s="63"/>
    </row>
    <row r="210" spans="1:169" s="37" customFormat="1" ht="13.5" customHeight="1" x14ac:dyDescent="0.2">
      <c r="A210" s="37">
        <v>17189</v>
      </c>
      <c r="B210" s="37" t="s">
        <v>143</v>
      </c>
      <c r="C210" s="37" t="s">
        <v>323</v>
      </c>
      <c r="D210" s="37" t="s">
        <v>69</v>
      </c>
      <c r="E210" s="55"/>
      <c r="F210" s="37">
        <v>79938</v>
      </c>
      <c r="G210" s="37" t="s">
        <v>69</v>
      </c>
      <c r="H210" s="37">
        <v>13</v>
      </c>
      <c r="I210" s="37" t="s">
        <v>8</v>
      </c>
      <c r="J210" s="55"/>
      <c r="K210" s="55"/>
      <c r="L210" s="55"/>
      <c r="M210" s="37" t="s">
        <v>176</v>
      </c>
      <c r="N210" s="37">
        <v>118</v>
      </c>
      <c r="O210" s="37">
        <v>0</v>
      </c>
      <c r="P210" s="37">
        <v>118</v>
      </c>
      <c r="Q210" s="37" t="s">
        <v>10</v>
      </c>
      <c r="R210" s="68">
        <v>1219718</v>
      </c>
      <c r="S210" s="55"/>
      <c r="T210" s="37" t="s">
        <v>303</v>
      </c>
      <c r="U210" s="55">
        <v>152</v>
      </c>
      <c r="V210" s="109" t="s">
        <v>367</v>
      </c>
      <c r="W210" s="117" t="s">
        <v>381</v>
      </c>
      <c r="X210" s="117" t="s">
        <v>384</v>
      </c>
      <c r="Y210" s="54" t="s">
        <v>537</v>
      </c>
      <c r="Z210" s="37">
        <v>48141010341</v>
      </c>
      <c r="AA210" s="37" t="s">
        <v>332</v>
      </c>
      <c r="AB210" s="37">
        <v>7</v>
      </c>
      <c r="AC210" s="37">
        <v>3</v>
      </c>
      <c r="AD210" s="37">
        <v>83</v>
      </c>
      <c r="AE210" s="37">
        <v>15.3</v>
      </c>
      <c r="AF210" s="63"/>
      <c r="AG210" s="13"/>
      <c r="AH210" s="13"/>
      <c r="AI210" s="13"/>
      <c r="AJ210" s="13"/>
      <c r="AK210" s="13"/>
      <c r="AL210" s="13"/>
      <c r="AM210" s="13"/>
      <c r="AN210" s="13"/>
      <c r="AO210" s="13"/>
      <c r="AP210" s="13"/>
      <c r="AQ210" s="13"/>
      <c r="AR210" s="13"/>
      <c r="AS210" s="13"/>
      <c r="AT210" s="13"/>
      <c r="AU210" s="13"/>
      <c r="AV210" s="13"/>
      <c r="AW210" s="13"/>
      <c r="AX210" s="13"/>
      <c r="AY210" s="13"/>
      <c r="AZ210" s="13"/>
      <c r="BA210" s="13"/>
      <c r="BB210" s="13"/>
      <c r="BC210" s="13"/>
      <c r="BD210" s="13"/>
      <c r="BE210" s="13"/>
      <c r="BF210" s="13"/>
      <c r="BG210" s="13"/>
      <c r="BH210" s="13"/>
      <c r="BI210" s="13"/>
      <c r="BJ210" s="13"/>
      <c r="BK210" s="13"/>
      <c r="BL210" s="13"/>
      <c r="BM210" s="13"/>
      <c r="BN210" s="13"/>
      <c r="BO210" s="13"/>
      <c r="BP210" s="13"/>
      <c r="BQ210" s="13"/>
      <c r="BR210" s="13"/>
      <c r="BS210" s="13"/>
      <c r="BT210" s="13"/>
      <c r="BU210" s="13"/>
      <c r="BV210" s="13"/>
      <c r="BW210" s="13"/>
      <c r="BX210" s="13"/>
      <c r="BY210" s="13"/>
      <c r="BZ210" s="13"/>
      <c r="CA210" s="13"/>
      <c r="CB210" s="13"/>
      <c r="CC210" s="13"/>
      <c r="CD210" s="13"/>
      <c r="CE210" s="13"/>
      <c r="CF210" s="13"/>
      <c r="CG210" s="13"/>
      <c r="CH210" s="13"/>
      <c r="CI210" s="13"/>
      <c r="CJ210" s="13"/>
      <c r="CK210" s="13"/>
      <c r="CL210" s="13"/>
      <c r="CM210" s="13"/>
      <c r="CN210" s="13"/>
      <c r="CO210" s="13"/>
      <c r="CP210" s="13"/>
      <c r="CQ210" s="13"/>
      <c r="CR210" s="13"/>
      <c r="CS210" s="13"/>
      <c r="CT210" s="13"/>
      <c r="CU210" s="13"/>
      <c r="CV210" s="13"/>
      <c r="CW210" s="13"/>
      <c r="CX210" s="13"/>
      <c r="CY210" s="13"/>
      <c r="CZ210" s="13"/>
      <c r="DA210" s="13"/>
      <c r="DB210" s="13"/>
      <c r="DC210" s="13"/>
      <c r="DD210" s="13"/>
      <c r="DE210" s="13"/>
      <c r="DF210" s="13"/>
      <c r="DG210" s="13"/>
      <c r="DH210" s="13"/>
      <c r="DI210" s="13"/>
      <c r="DJ210" s="13"/>
      <c r="DK210" s="13"/>
      <c r="DL210" s="13"/>
      <c r="DM210" s="13"/>
      <c r="DN210" s="13"/>
      <c r="DO210" s="13"/>
      <c r="DP210" s="13"/>
      <c r="DQ210" s="13"/>
      <c r="DR210" s="13"/>
      <c r="DS210" s="13"/>
      <c r="DT210" s="13"/>
      <c r="DU210" s="13"/>
      <c r="DV210" s="13"/>
      <c r="DW210" s="13"/>
      <c r="DX210" s="13"/>
      <c r="DY210" s="13"/>
      <c r="DZ210" s="13"/>
      <c r="EA210" s="13"/>
      <c r="EB210" s="13"/>
      <c r="EC210" s="13"/>
      <c r="ED210" s="13"/>
      <c r="EE210" s="13"/>
      <c r="EF210" s="13"/>
      <c r="EG210" s="13"/>
      <c r="EH210" s="13"/>
      <c r="EI210" s="13"/>
      <c r="EJ210" s="13"/>
      <c r="EK210" s="13"/>
      <c r="EL210" s="13"/>
      <c r="EM210" s="13"/>
      <c r="EN210" s="13"/>
      <c r="EO210" s="13"/>
      <c r="EP210" s="13"/>
      <c r="EQ210" s="13"/>
      <c r="ER210" s="13"/>
      <c r="ES210" s="13"/>
      <c r="ET210" s="13"/>
      <c r="EU210" s="13"/>
      <c r="EV210" s="13"/>
      <c r="EW210" s="13"/>
      <c r="EX210" s="13"/>
      <c r="EY210" s="13"/>
      <c r="EZ210" s="13"/>
      <c r="FA210" s="13"/>
      <c r="FB210" s="13"/>
      <c r="FC210" s="13"/>
      <c r="FD210" s="13"/>
      <c r="FE210" s="13"/>
      <c r="FF210" s="13"/>
      <c r="FG210" s="13"/>
      <c r="FH210" s="13"/>
      <c r="FI210" s="13"/>
      <c r="FJ210" s="13"/>
      <c r="FK210" s="13"/>
      <c r="FL210" s="13"/>
    </row>
    <row r="211" spans="1:169" s="37" customFormat="1" ht="13.5" customHeight="1" x14ac:dyDescent="0.2">
      <c r="A211" s="37">
        <v>17181</v>
      </c>
      <c r="B211" s="37" t="s">
        <v>533</v>
      </c>
      <c r="C211" s="37" t="s">
        <v>534</v>
      </c>
      <c r="D211" s="37" t="s">
        <v>69</v>
      </c>
      <c r="E211" s="117"/>
      <c r="F211" s="37">
        <v>79936</v>
      </c>
      <c r="G211" s="37" t="s">
        <v>69</v>
      </c>
      <c r="H211" s="37">
        <v>13</v>
      </c>
      <c r="I211" s="37" t="s">
        <v>8</v>
      </c>
      <c r="J211" s="117"/>
      <c r="K211" s="117"/>
      <c r="L211" s="117"/>
      <c r="M211" s="37" t="s">
        <v>176</v>
      </c>
      <c r="N211" s="37">
        <v>118</v>
      </c>
      <c r="O211" s="37">
        <v>0</v>
      </c>
      <c r="P211" s="37">
        <v>118</v>
      </c>
      <c r="Q211" s="37" t="s">
        <v>10</v>
      </c>
      <c r="R211" s="68">
        <v>1219718</v>
      </c>
      <c r="S211" s="117"/>
      <c r="T211" s="37" t="s">
        <v>303</v>
      </c>
      <c r="U211" s="117">
        <v>147</v>
      </c>
      <c r="V211" s="117" t="s">
        <v>367</v>
      </c>
      <c r="W211" s="117" t="s">
        <v>381</v>
      </c>
      <c r="X211" s="117" t="s">
        <v>384</v>
      </c>
      <c r="Y211" s="117"/>
      <c r="Z211" s="37">
        <v>48141010311</v>
      </c>
      <c r="AA211" s="37" t="s">
        <v>332</v>
      </c>
      <c r="AB211" s="37">
        <v>7</v>
      </c>
      <c r="AC211" s="37">
        <v>4</v>
      </c>
      <c r="AD211" s="37">
        <v>81</v>
      </c>
      <c r="AE211" s="37">
        <v>11.4</v>
      </c>
      <c r="AF211" s="63"/>
      <c r="AG211" s="13"/>
      <c r="AH211" s="13"/>
      <c r="AI211" s="13"/>
      <c r="AJ211" s="13"/>
      <c r="AK211" s="13"/>
      <c r="AL211" s="13"/>
      <c r="AM211" s="13"/>
      <c r="AN211" s="13"/>
      <c r="AO211" s="13"/>
      <c r="AP211" s="13"/>
      <c r="AQ211" s="13"/>
      <c r="AR211" s="13"/>
      <c r="AS211" s="13"/>
      <c r="AT211" s="13"/>
      <c r="AU211" s="13"/>
      <c r="AV211" s="13"/>
      <c r="AW211" s="13"/>
      <c r="AX211" s="13"/>
      <c r="AY211" s="13"/>
      <c r="AZ211" s="13"/>
      <c r="BA211" s="13"/>
      <c r="BB211" s="13"/>
      <c r="BC211" s="13"/>
      <c r="BD211" s="13"/>
      <c r="BE211" s="13"/>
      <c r="BF211" s="13"/>
      <c r="BG211" s="13"/>
      <c r="BH211" s="13"/>
      <c r="BI211" s="13"/>
      <c r="BJ211" s="13"/>
      <c r="BK211" s="13"/>
      <c r="BL211" s="13"/>
      <c r="BM211" s="13"/>
      <c r="BN211" s="13"/>
      <c r="BO211" s="13"/>
      <c r="BP211" s="13"/>
      <c r="BQ211" s="13"/>
      <c r="BR211" s="13"/>
      <c r="BS211" s="13"/>
      <c r="BT211" s="13"/>
      <c r="BU211" s="13"/>
      <c r="BV211" s="13"/>
      <c r="BW211" s="13"/>
      <c r="BX211" s="13"/>
      <c r="BY211" s="13"/>
      <c r="BZ211" s="13"/>
      <c r="CA211" s="13"/>
      <c r="CB211" s="13"/>
      <c r="CC211" s="13"/>
      <c r="CD211" s="13"/>
      <c r="CE211" s="13"/>
      <c r="CF211" s="13"/>
      <c r="CG211" s="13"/>
      <c r="CH211" s="13"/>
      <c r="CI211" s="13"/>
      <c r="CJ211" s="13"/>
      <c r="CK211" s="13"/>
      <c r="CL211" s="13"/>
      <c r="CM211" s="13"/>
      <c r="CN211" s="13"/>
      <c r="CO211" s="13"/>
      <c r="CP211" s="13"/>
      <c r="CQ211" s="13"/>
      <c r="CR211" s="13"/>
      <c r="CS211" s="13"/>
      <c r="CT211" s="13"/>
      <c r="CU211" s="13"/>
      <c r="CV211" s="13"/>
      <c r="CW211" s="13"/>
      <c r="CX211" s="13"/>
      <c r="CY211" s="13"/>
      <c r="CZ211" s="13"/>
      <c r="DA211" s="13"/>
      <c r="DB211" s="13"/>
      <c r="DC211" s="13"/>
      <c r="DD211" s="13"/>
      <c r="DE211" s="13"/>
      <c r="DF211" s="13"/>
      <c r="DG211" s="13"/>
      <c r="DH211" s="13"/>
      <c r="DI211" s="13"/>
      <c r="DJ211" s="13"/>
      <c r="DK211" s="13"/>
      <c r="DL211" s="13"/>
      <c r="DM211" s="13"/>
      <c r="DN211" s="13"/>
      <c r="DO211" s="13"/>
      <c r="DP211" s="13"/>
      <c r="DQ211" s="13"/>
      <c r="DR211" s="13"/>
      <c r="DS211" s="13"/>
      <c r="DT211" s="13"/>
      <c r="DU211" s="13"/>
      <c r="DV211" s="13"/>
      <c r="DW211" s="13"/>
      <c r="DX211" s="13"/>
      <c r="DY211" s="13"/>
      <c r="DZ211" s="13"/>
      <c r="EA211" s="13"/>
      <c r="EB211" s="13"/>
      <c r="EC211" s="13"/>
      <c r="ED211" s="13"/>
      <c r="EE211" s="13"/>
      <c r="EF211" s="13"/>
      <c r="EG211" s="13"/>
      <c r="EH211" s="13"/>
      <c r="EI211" s="13"/>
      <c r="EJ211" s="13"/>
      <c r="EK211" s="13"/>
      <c r="EL211" s="13"/>
      <c r="EM211" s="13"/>
      <c r="EN211" s="13"/>
      <c r="EO211" s="13"/>
      <c r="EP211" s="13"/>
      <c r="EQ211" s="13"/>
      <c r="ER211" s="13"/>
      <c r="ES211" s="13"/>
      <c r="ET211" s="13"/>
      <c r="EU211" s="13"/>
      <c r="EV211" s="13"/>
      <c r="EW211" s="13"/>
      <c r="EX211" s="13"/>
      <c r="EY211" s="13"/>
      <c r="EZ211" s="13"/>
      <c r="FA211" s="13"/>
      <c r="FB211" s="13"/>
      <c r="FC211" s="13"/>
      <c r="FD211" s="13"/>
      <c r="FE211" s="13"/>
      <c r="FF211" s="13"/>
      <c r="FG211" s="13"/>
      <c r="FH211" s="13"/>
      <c r="FI211" s="13"/>
      <c r="FJ211" s="13"/>
      <c r="FK211" s="13"/>
      <c r="FL211" s="13"/>
      <c r="FM211" s="13"/>
    </row>
    <row r="212" spans="1:169" s="37" customFormat="1" ht="13.5" customHeight="1" x14ac:dyDescent="0.2">
      <c r="A212" s="71" t="s">
        <v>186</v>
      </c>
      <c r="B212" s="71"/>
      <c r="C212" s="72">
        <v>2486173.04</v>
      </c>
      <c r="D212" s="13"/>
      <c r="E212" s="21"/>
      <c r="F212" s="13"/>
      <c r="G212" s="13"/>
      <c r="H212" s="13"/>
      <c r="I212" s="73"/>
      <c r="J212" s="21"/>
      <c r="K212" s="21"/>
      <c r="L212" s="21"/>
      <c r="M212" s="21"/>
      <c r="N212" s="13"/>
      <c r="O212" s="13"/>
      <c r="P212" s="13"/>
      <c r="Q212" s="74" t="s">
        <v>181</v>
      </c>
      <c r="R212" s="75">
        <f>SUM(R209:R211)</f>
        <v>3659153</v>
      </c>
      <c r="S212" s="21"/>
      <c r="T212" s="13"/>
      <c r="U212" s="21"/>
      <c r="V212" s="21"/>
      <c r="W212" s="115"/>
      <c r="X212" s="118"/>
      <c r="Y212" s="118"/>
      <c r="Z212" s="13"/>
      <c r="AA212" s="13"/>
      <c r="AB212" s="13"/>
      <c r="AC212" s="13"/>
      <c r="AD212" s="13"/>
      <c r="AE212" s="13"/>
      <c r="AF212" s="63"/>
      <c r="AG212" s="13"/>
      <c r="AH212" s="13"/>
      <c r="AI212" s="13"/>
      <c r="AJ212" s="13"/>
      <c r="AK212" s="13"/>
      <c r="AL212" s="13"/>
      <c r="AM212" s="13"/>
      <c r="AN212" s="13"/>
      <c r="AO212" s="13"/>
      <c r="AP212" s="13"/>
      <c r="AQ212" s="13"/>
      <c r="AR212" s="13"/>
      <c r="AS212" s="13"/>
      <c r="AT212" s="13"/>
      <c r="AU212" s="13"/>
      <c r="AV212" s="13"/>
      <c r="AW212" s="13"/>
      <c r="AX212" s="13"/>
      <c r="AY212" s="13"/>
      <c r="AZ212" s="13"/>
      <c r="BA212" s="13"/>
      <c r="BB212" s="13"/>
      <c r="BC212" s="13"/>
      <c r="BD212" s="13"/>
      <c r="BE212" s="13"/>
      <c r="BF212" s="13"/>
      <c r="BG212" s="13"/>
      <c r="BH212" s="13"/>
      <c r="BI212" s="13"/>
      <c r="BJ212" s="13"/>
      <c r="BK212" s="13"/>
      <c r="BL212" s="13"/>
      <c r="BM212" s="13"/>
      <c r="BN212" s="13"/>
      <c r="BO212" s="13"/>
      <c r="BP212" s="13"/>
      <c r="BQ212" s="13"/>
      <c r="BR212" s="13"/>
      <c r="BS212" s="13"/>
      <c r="BT212" s="13"/>
      <c r="BU212" s="13"/>
      <c r="BV212" s="13"/>
      <c r="BW212" s="13"/>
      <c r="BX212" s="13"/>
      <c r="BY212" s="13"/>
      <c r="BZ212" s="13"/>
      <c r="CA212" s="13"/>
      <c r="CB212" s="13"/>
      <c r="CC212" s="13"/>
      <c r="CD212" s="13"/>
      <c r="CE212" s="13"/>
      <c r="CF212" s="13"/>
      <c r="CG212" s="13"/>
      <c r="CH212" s="13"/>
      <c r="CI212" s="13"/>
      <c r="CJ212" s="13"/>
      <c r="CK212" s="13"/>
      <c r="CL212" s="13"/>
      <c r="CM212" s="13"/>
      <c r="CN212" s="13"/>
      <c r="CO212" s="13"/>
      <c r="CP212" s="13"/>
      <c r="CQ212" s="13"/>
      <c r="CR212" s="13"/>
      <c r="CS212" s="13"/>
      <c r="CT212" s="13"/>
      <c r="CU212" s="13"/>
      <c r="CV212" s="13"/>
      <c r="CW212" s="13"/>
      <c r="CX212" s="13"/>
      <c r="CY212" s="13"/>
      <c r="CZ212" s="13"/>
      <c r="DA212" s="13"/>
      <c r="DB212" s="13"/>
      <c r="DC212" s="13"/>
      <c r="DD212" s="13"/>
      <c r="DE212" s="13"/>
      <c r="DF212" s="13"/>
      <c r="DG212" s="13"/>
      <c r="DH212" s="13"/>
      <c r="DI212" s="13"/>
      <c r="DJ212" s="13"/>
      <c r="DK212" s="13"/>
      <c r="DL212" s="13"/>
      <c r="DM212" s="13"/>
      <c r="DN212" s="13"/>
      <c r="DO212" s="13"/>
      <c r="DP212" s="13"/>
      <c r="DQ212" s="13"/>
      <c r="DR212" s="13"/>
      <c r="DS212" s="13"/>
      <c r="DT212" s="13"/>
      <c r="DU212" s="13"/>
      <c r="DV212" s="13"/>
      <c r="DW212" s="13"/>
      <c r="DX212" s="13"/>
      <c r="DY212" s="13"/>
      <c r="DZ212" s="13"/>
      <c r="EA212" s="13"/>
      <c r="EB212" s="13"/>
      <c r="EC212" s="13"/>
      <c r="ED212" s="13"/>
      <c r="EE212" s="13"/>
      <c r="EF212" s="13"/>
      <c r="EG212" s="13"/>
      <c r="EH212" s="13"/>
      <c r="EI212" s="13"/>
      <c r="EJ212" s="13"/>
      <c r="EK212" s="13"/>
      <c r="EL212" s="13"/>
      <c r="EM212" s="13"/>
      <c r="EN212" s="13"/>
      <c r="EO212" s="13"/>
      <c r="EP212" s="13"/>
      <c r="EQ212" s="13"/>
      <c r="ER212" s="13"/>
      <c r="ES212" s="13"/>
      <c r="ET212" s="13"/>
      <c r="EU212" s="13"/>
      <c r="EV212" s="13"/>
      <c r="EW212" s="13"/>
      <c r="EX212" s="13"/>
      <c r="EY212" s="13"/>
      <c r="EZ212" s="13"/>
      <c r="FA212" s="13"/>
      <c r="FB212" s="13"/>
      <c r="FC212" s="13"/>
      <c r="FD212" s="13"/>
      <c r="FE212" s="13"/>
      <c r="FF212" s="13"/>
      <c r="FG212" s="13"/>
      <c r="FH212" s="13"/>
      <c r="FI212" s="13"/>
      <c r="FJ212" s="13"/>
      <c r="FK212" s="13"/>
      <c r="FL212" s="13"/>
    </row>
    <row r="213" spans="1:169" s="13" customFormat="1" ht="13.5" customHeight="1" x14ac:dyDescent="0.2">
      <c r="A213" s="77"/>
      <c r="B213" s="77"/>
      <c r="C213" s="78"/>
      <c r="D213" s="39"/>
      <c r="E213" s="44"/>
      <c r="F213" s="39"/>
      <c r="G213" s="39"/>
      <c r="H213" s="39"/>
      <c r="I213" s="79"/>
      <c r="J213" s="44"/>
      <c r="K213" s="44"/>
      <c r="L213" s="44"/>
      <c r="M213" s="44"/>
      <c r="N213" s="39"/>
      <c r="O213" s="39"/>
      <c r="P213" s="39"/>
      <c r="Q213" s="80"/>
      <c r="R213" s="81"/>
      <c r="S213" s="44"/>
      <c r="T213" s="39"/>
      <c r="U213" s="44"/>
      <c r="V213" s="44"/>
      <c r="W213" s="44"/>
      <c r="X213" s="44"/>
      <c r="Y213" s="44"/>
      <c r="Z213" s="39"/>
      <c r="AA213" s="39"/>
      <c r="AB213" s="41"/>
      <c r="AC213" s="41"/>
      <c r="AD213" s="41"/>
      <c r="AF213" s="63"/>
    </row>
    <row r="214" spans="1:169" s="13" customFormat="1" ht="13.5" customHeight="1" thickBot="1" x14ac:dyDescent="0.25">
      <c r="A214" s="82" t="s">
        <v>211</v>
      </c>
      <c r="B214" s="49"/>
      <c r="C214" s="83">
        <f>C212+C206+C201+C196+C192+C176+C172+C167+C163+C155+C151+C143+C138+C127+C122+C108+C102+C97+C92+C87+C79+C59+C55+C50+C46+C42+C37</f>
        <v>67005018.600000001</v>
      </c>
      <c r="D214" s="45" t="s">
        <v>306</v>
      </c>
      <c r="E214" s="46"/>
      <c r="F214" s="47">
        <f>COUNTIF(A16:A211,"&gt;1")</f>
        <v>117</v>
      </c>
      <c r="G214" s="84"/>
      <c r="H214" s="85"/>
      <c r="I214" s="85"/>
      <c r="J214" s="85"/>
      <c r="K214" s="85"/>
      <c r="L214" s="85"/>
      <c r="M214" s="85"/>
      <c r="N214" s="147" t="s">
        <v>181</v>
      </c>
      <c r="O214" s="147"/>
      <c r="P214" s="147"/>
      <c r="Q214" s="147"/>
      <c r="R214" s="86">
        <f>R212+R206+R201+R196+R192+R176+R172+R167+R163+R155+R151+R143+R138+R127+R122+R108+R102+R97+R92+R87+R79+R59+R55+R50+R46+R42+R37</f>
        <v>124013854.95511423</v>
      </c>
      <c r="S214" s="85"/>
      <c r="T214" s="49"/>
      <c r="U214" s="48"/>
      <c r="V214" s="48"/>
      <c r="W214" s="48"/>
      <c r="X214" s="48"/>
      <c r="Y214" s="48"/>
      <c r="Z214" s="49"/>
      <c r="AA214" s="49"/>
      <c r="AB214" s="50"/>
      <c r="AC214" s="50"/>
      <c r="AD214" s="50"/>
      <c r="AE214" s="49"/>
      <c r="AF214" s="87"/>
      <c r="AG214" s="35"/>
      <c r="AH214" s="35"/>
      <c r="AI214" s="35"/>
      <c r="AJ214" s="35"/>
      <c r="AK214" s="35"/>
      <c r="AL214" s="35"/>
      <c r="AM214" s="35"/>
      <c r="AN214" s="35"/>
      <c r="AO214" s="35"/>
      <c r="AP214" s="35"/>
      <c r="AQ214" s="35"/>
      <c r="AR214" s="35"/>
      <c r="AS214" s="35"/>
      <c r="AT214" s="35"/>
      <c r="AU214" s="35"/>
      <c r="AV214" s="35"/>
      <c r="AW214" s="35"/>
      <c r="AX214" s="35"/>
      <c r="AY214" s="35"/>
      <c r="AZ214" s="35"/>
      <c r="BA214" s="35"/>
      <c r="BB214" s="35"/>
      <c r="BC214" s="35"/>
      <c r="BD214" s="35"/>
      <c r="BE214" s="35"/>
      <c r="BF214" s="35"/>
      <c r="BG214" s="35"/>
      <c r="BH214" s="35"/>
      <c r="BI214" s="35"/>
      <c r="BJ214" s="35"/>
      <c r="BK214" s="35"/>
      <c r="BL214" s="35"/>
      <c r="BM214" s="35"/>
      <c r="BN214" s="35"/>
      <c r="BO214" s="35"/>
      <c r="BP214" s="35"/>
      <c r="BQ214" s="35"/>
      <c r="BR214" s="35"/>
      <c r="BS214" s="35"/>
      <c r="BT214" s="35"/>
      <c r="BU214" s="35"/>
      <c r="BV214" s="35"/>
      <c r="BW214" s="35"/>
      <c r="BX214" s="35"/>
      <c r="BY214" s="35"/>
      <c r="BZ214" s="35"/>
      <c r="CA214" s="35"/>
      <c r="CB214" s="35"/>
      <c r="CC214" s="35"/>
      <c r="CD214" s="35"/>
      <c r="CE214" s="35"/>
      <c r="CF214" s="35"/>
      <c r="CG214" s="35"/>
      <c r="CH214" s="35"/>
      <c r="CI214" s="35"/>
      <c r="CJ214" s="35"/>
      <c r="CK214" s="35"/>
      <c r="CL214" s="35"/>
      <c r="CM214" s="35"/>
      <c r="CN214" s="35"/>
    </row>
    <row r="215" spans="1:169" customFormat="1" x14ac:dyDescent="0.2"/>
    <row r="216" spans="1:169" customFormat="1" x14ac:dyDescent="0.2"/>
    <row r="217" spans="1:169" customFormat="1" x14ac:dyDescent="0.2"/>
    <row r="218" spans="1:169" customFormat="1" x14ac:dyDescent="0.2"/>
  </sheetData>
  <sheetProtection formatCells="0" formatColumns="0" formatRows="0" insertColumns="0" insertRows="0" insertHyperlinks="0" deleteColumns="0" deleteRows="0" sort="0" autoFilter="0" pivotTables="0"/>
  <sortState ref="A57:GB58">
    <sortCondition descending="1" ref="U57:U58"/>
    <sortCondition descending="1" ref="AA57:AA58"/>
    <sortCondition descending="1" ref="AB57:AB58"/>
    <sortCondition descending="1" ref="AC57:AC58"/>
    <sortCondition descending="1" ref="AD57:AD58"/>
    <sortCondition ref="AE57:AE58"/>
  </sortState>
  <mergeCells count="4">
    <mergeCell ref="N214:Q214"/>
    <mergeCell ref="A7:D7"/>
    <mergeCell ref="E13:T13"/>
    <mergeCell ref="A10:M10"/>
  </mergeCells>
  <pageMargins left="0.25" right="0.25" top="0.3" bottom="0.3" header="0.3" footer="0.3"/>
  <pageSetup paperSize="5" scale="75" orientation="landscape" r:id="rId1"/>
  <rowBreaks count="4" manualBreakCount="4">
    <brk id="43" max="16383" man="1"/>
    <brk id="88" max="16383" man="1"/>
    <brk id="138" max="31" man="1"/>
    <brk id="177" max="16383" man="1"/>
  </row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7"/>
  <sheetViews>
    <sheetView workbookViewId="0">
      <selection activeCell="H17" sqref="H17"/>
    </sheetView>
  </sheetViews>
  <sheetFormatPr baseColWidth="10" defaultColWidth="8.83203125" defaultRowHeight="15" x14ac:dyDescent="0.2"/>
  <cols>
    <col min="1" max="1" width="37.6640625" customWidth="1"/>
    <col min="2" max="2" width="22.83203125" customWidth="1"/>
    <col min="3" max="3" width="36.83203125" customWidth="1"/>
  </cols>
  <sheetData>
    <row r="1" spans="1:4" x14ac:dyDescent="0.2">
      <c r="A1" s="51" t="s">
        <v>341</v>
      </c>
      <c r="B1" s="42"/>
      <c r="C1" s="51" t="s">
        <v>341</v>
      </c>
      <c r="D1" s="42"/>
    </row>
    <row r="2" spans="1:4" x14ac:dyDescent="0.2">
      <c r="A2" s="42" t="s">
        <v>342</v>
      </c>
      <c r="B2" s="42" t="s">
        <v>336</v>
      </c>
      <c r="C2" s="42" t="s">
        <v>342</v>
      </c>
      <c r="D2" s="42" t="s">
        <v>336</v>
      </c>
    </row>
    <row r="3" spans="1:4" x14ac:dyDescent="0.2">
      <c r="A3" s="42" t="s">
        <v>343</v>
      </c>
      <c r="B3" s="42" t="s">
        <v>337</v>
      </c>
      <c r="C3" s="42" t="s">
        <v>343</v>
      </c>
      <c r="D3" s="42" t="s">
        <v>337</v>
      </c>
    </row>
    <row r="4" spans="1:4" x14ac:dyDescent="0.2">
      <c r="A4" s="42" t="s">
        <v>344</v>
      </c>
      <c r="C4" s="42" t="s">
        <v>344</v>
      </c>
    </row>
    <row r="5" spans="1:4" x14ac:dyDescent="0.2">
      <c r="A5" s="42" t="s">
        <v>345</v>
      </c>
      <c r="C5" s="42" t="s">
        <v>345</v>
      </c>
    </row>
    <row r="6" spans="1:4" x14ac:dyDescent="0.2">
      <c r="A6" s="52" t="s">
        <v>346</v>
      </c>
      <c r="C6" s="52" t="s">
        <v>346</v>
      </c>
    </row>
    <row r="7" spans="1:4" x14ac:dyDescent="0.2">
      <c r="A7" s="53"/>
      <c r="C7" s="53"/>
    </row>
    <row r="8" spans="1:4" x14ac:dyDescent="0.2">
      <c r="A8" s="51" t="s">
        <v>354</v>
      </c>
      <c r="C8" s="51" t="s">
        <v>354</v>
      </c>
    </row>
    <row r="9" spans="1:4" x14ac:dyDescent="0.2">
      <c r="A9" s="42" t="s">
        <v>355</v>
      </c>
      <c r="B9" s="42" t="s">
        <v>358</v>
      </c>
      <c r="C9" s="42" t="s">
        <v>355</v>
      </c>
      <c r="D9" s="42" t="s">
        <v>358</v>
      </c>
    </row>
    <row r="10" spans="1:4" x14ac:dyDescent="0.2">
      <c r="A10" s="42" t="s">
        <v>356</v>
      </c>
      <c r="B10" s="42" t="s">
        <v>359</v>
      </c>
      <c r="C10" s="42" t="s">
        <v>356</v>
      </c>
      <c r="D10" s="42" t="s">
        <v>359</v>
      </c>
    </row>
    <row r="11" spans="1:4" x14ac:dyDescent="0.2">
      <c r="A11" s="42" t="s">
        <v>344</v>
      </c>
      <c r="B11" s="42"/>
      <c r="C11" s="42" t="s">
        <v>344</v>
      </c>
      <c r="D11" s="42"/>
    </row>
    <row r="12" spans="1:4" x14ac:dyDescent="0.2">
      <c r="A12" s="42" t="s">
        <v>352</v>
      </c>
      <c r="B12" s="42"/>
      <c r="C12" s="42" t="s">
        <v>352</v>
      </c>
      <c r="D12" s="42"/>
    </row>
    <row r="13" spans="1:4" x14ac:dyDescent="0.2">
      <c r="A13" s="42" t="s">
        <v>353</v>
      </c>
      <c r="B13" s="42"/>
      <c r="C13" s="42" t="s">
        <v>353</v>
      </c>
      <c r="D13" s="42"/>
    </row>
    <row r="14" spans="1:4" x14ac:dyDescent="0.2">
      <c r="A14" s="53"/>
      <c r="C14" s="53"/>
    </row>
    <row r="15" spans="1:4" x14ac:dyDescent="0.2">
      <c r="A15" s="51" t="s">
        <v>347</v>
      </c>
      <c r="C15" s="51" t="s">
        <v>347</v>
      </c>
    </row>
    <row r="16" spans="1:4" x14ac:dyDescent="0.2">
      <c r="A16" s="42" t="s">
        <v>348</v>
      </c>
      <c r="B16" s="42" t="s">
        <v>339</v>
      </c>
      <c r="C16" s="42" t="s">
        <v>348</v>
      </c>
      <c r="D16" s="42" t="s">
        <v>339</v>
      </c>
    </row>
    <row r="17" spans="1:4" x14ac:dyDescent="0.2">
      <c r="A17" s="42" t="s">
        <v>349</v>
      </c>
      <c r="B17" s="42" t="s">
        <v>338</v>
      </c>
      <c r="C17" s="42" t="s">
        <v>349</v>
      </c>
      <c r="D17" s="42" t="s">
        <v>338</v>
      </c>
    </row>
    <row r="18" spans="1:4" x14ac:dyDescent="0.2">
      <c r="A18" s="42" t="s">
        <v>344</v>
      </c>
      <c r="B18" s="42"/>
      <c r="C18" s="42" t="s">
        <v>344</v>
      </c>
      <c r="D18" s="42"/>
    </row>
    <row r="19" spans="1:4" x14ac:dyDescent="0.2">
      <c r="A19" s="42" t="s">
        <v>350</v>
      </c>
      <c r="B19" s="42"/>
      <c r="C19" s="42" t="s">
        <v>350</v>
      </c>
      <c r="D19" s="42"/>
    </row>
    <row r="20" spans="1:4" x14ac:dyDescent="0.2">
      <c r="A20" s="42" t="s">
        <v>351</v>
      </c>
      <c r="B20" s="42"/>
      <c r="C20" s="42" t="s">
        <v>351</v>
      </c>
      <c r="D20" s="42"/>
    </row>
    <row r="21" spans="1:4" x14ac:dyDescent="0.2">
      <c r="A21" s="53"/>
      <c r="B21" s="42"/>
      <c r="C21" s="53"/>
      <c r="D21" s="42"/>
    </row>
    <row r="22" spans="1:4" x14ac:dyDescent="0.2">
      <c r="A22" s="51" t="s">
        <v>360</v>
      </c>
      <c r="B22" s="42"/>
      <c r="C22" s="51" t="s">
        <v>360</v>
      </c>
      <c r="D22" s="42"/>
    </row>
    <row r="23" spans="1:4" x14ac:dyDescent="0.2">
      <c r="A23" s="42" t="s">
        <v>361</v>
      </c>
      <c r="B23" s="42" t="s">
        <v>365</v>
      </c>
      <c r="C23" s="42" t="s">
        <v>361</v>
      </c>
      <c r="D23" s="42" t="s">
        <v>365</v>
      </c>
    </row>
    <row r="24" spans="1:4" x14ac:dyDescent="0.2">
      <c r="A24" s="42" t="s">
        <v>362</v>
      </c>
      <c r="B24" s="42" t="s">
        <v>340</v>
      </c>
      <c r="C24" s="42" t="s">
        <v>362</v>
      </c>
      <c r="D24" s="42" t="s">
        <v>340</v>
      </c>
    </row>
    <row r="25" spans="1:4" x14ac:dyDescent="0.2">
      <c r="A25" s="42" t="s">
        <v>344</v>
      </c>
      <c r="B25" s="42"/>
      <c r="C25" s="42" t="s">
        <v>344</v>
      </c>
      <c r="D25" s="42"/>
    </row>
    <row r="26" spans="1:4" x14ac:dyDescent="0.2">
      <c r="A26" s="42" t="s">
        <v>363</v>
      </c>
      <c r="B26" s="42"/>
      <c r="C26" s="42" t="s">
        <v>363</v>
      </c>
      <c r="D26" s="42"/>
    </row>
    <row r="27" spans="1:4" x14ac:dyDescent="0.2">
      <c r="A27" s="42" t="s">
        <v>364</v>
      </c>
      <c r="C27" s="42" t="s">
        <v>364</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Submissions</vt:lpstr>
      <vt:lpstr>Tie Breakers</vt:lpstr>
    </vt:vector>
  </TitlesOfParts>
  <Company>Microsoft Corporation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2017 Competitive HTC Full-Application</dc:title>
  <dc:subject>2017 Competitive HTC Full-Application Submissions</dc:subject>
  <dc:creator>TDHCA</dc:creator>
  <cp:keywords>2017 Competitive HTC Full-Application, April 11</cp:keywords>
  <dc:description>updated April 11, 2017</dc:description>
  <cp:lastModifiedBy>Microsoft Office User</cp:lastModifiedBy>
  <cp:lastPrinted>2017-08-03T20:00:16Z</cp:lastPrinted>
  <dcterms:created xsi:type="dcterms:W3CDTF">2017-01-09T23:12:54Z</dcterms:created>
  <dcterms:modified xsi:type="dcterms:W3CDTF">2017-09-14T17:33:57Z</dcterms:modified>
  <cp:category>HTC full applications</cp:category>
</cp:coreProperties>
</file>