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X:\Users\williammohr\BostonUniversity\AT602\"/>
    </mc:Choice>
  </mc:AlternateContent>
  <xr:revisionPtr revIDLastSave="0" documentId="8_{00317281-D90F-4453-AAE6-7E33F285F123}" xr6:coauthVersionLast="47" xr6:coauthVersionMax="47" xr10:uidLastSave="{00000000-0000-0000-0000-000000000000}"/>
  <bookViews>
    <workbookView xWindow="10688" yWindow="0" windowWidth="15314" windowHeight="16268" xr2:uid="{00000000-000D-0000-FFFF-FFFF00000000}"/>
  </bookViews>
  <sheets>
    <sheet name="Sheet3" sheetId="3" r:id="rId1"/>
    <sheet name="Sheet1" sheetId="1" r:id="rId2"/>
    <sheet name="Sheet2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I99" i="1"/>
  <c r="H100" i="1"/>
  <c r="H99" i="1"/>
  <c r="H98" i="1"/>
  <c r="H97" i="1"/>
  <c r="E103" i="1"/>
  <c r="D103" i="1"/>
  <c r="B103" i="1"/>
  <c r="C103" i="1"/>
  <c r="E8" i="3"/>
  <c r="E7" i="3"/>
  <c r="E6" i="3"/>
  <c r="B8" i="3"/>
  <c r="B7" i="3"/>
  <c r="B6" i="3"/>
</calcChain>
</file>

<file path=xl/sharedStrings.xml><?xml version="1.0" encoding="utf-8"?>
<sst xmlns="http://schemas.openxmlformats.org/spreadsheetml/2006/main" count="117" uniqueCount="114">
  <si>
    <t>Policy Number</t>
  </si>
  <si>
    <t>Claims</t>
  </si>
  <si>
    <t>Losses</t>
  </si>
  <si>
    <t>Premium</t>
  </si>
  <si>
    <t>AT1004570</t>
  </si>
  <si>
    <t>AT1004571</t>
  </si>
  <si>
    <t>AT1004572</t>
  </si>
  <si>
    <t>AT1004573</t>
  </si>
  <si>
    <t>AT1004574</t>
  </si>
  <si>
    <t>AT1004575</t>
  </si>
  <si>
    <t>AT1004576</t>
  </si>
  <si>
    <t>AT1004577</t>
  </si>
  <si>
    <t>AT1004578</t>
  </si>
  <si>
    <t>AT1004579</t>
  </si>
  <si>
    <t>AT1004580</t>
  </si>
  <si>
    <t>AT1004581</t>
  </si>
  <si>
    <t>AT1004582</t>
  </si>
  <si>
    <t>AT1004583</t>
  </si>
  <si>
    <t>AT1004584</t>
  </si>
  <si>
    <t>AT1004585</t>
  </si>
  <si>
    <t>AT1004586</t>
  </si>
  <si>
    <t>AT1004587</t>
  </si>
  <si>
    <t>AT1004588</t>
  </si>
  <si>
    <t>AT1004589</t>
  </si>
  <si>
    <t>AT1004590</t>
  </si>
  <si>
    <t>AT1004591</t>
  </si>
  <si>
    <t>AT1004592</t>
  </si>
  <si>
    <t>AT1004593</t>
  </si>
  <si>
    <t>AT1004594</t>
  </si>
  <si>
    <t>AT1004595</t>
  </si>
  <si>
    <t>AT1004596</t>
  </si>
  <si>
    <t>AT1004597</t>
  </si>
  <si>
    <t>AT1004598</t>
  </si>
  <si>
    <t>AT1004599</t>
  </si>
  <si>
    <t>AT1004600</t>
  </si>
  <si>
    <t>AT1004601</t>
  </si>
  <si>
    <t>AT1004602</t>
  </si>
  <si>
    <t>AT1004603</t>
  </si>
  <si>
    <t>AT1004604</t>
  </si>
  <si>
    <t>AT1004605</t>
  </si>
  <si>
    <t>AT1004606</t>
  </si>
  <si>
    <t>AT1004607</t>
  </si>
  <si>
    <t>AT1004608</t>
  </si>
  <si>
    <t>AT1004609</t>
  </si>
  <si>
    <t>AT1004610</t>
  </si>
  <si>
    <t>AT1004611</t>
  </si>
  <si>
    <t>AT1004612</t>
  </si>
  <si>
    <t>AT1004613</t>
  </si>
  <si>
    <t>AT1004614</t>
  </si>
  <si>
    <t>AT1004615</t>
  </si>
  <si>
    <t>AT1004616</t>
  </si>
  <si>
    <t>AT1004617</t>
  </si>
  <si>
    <t>AT1004618</t>
  </si>
  <si>
    <t>AT1004619</t>
  </si>
  <si>
    <t>AT1004620</t>
  </si>
  <si>
    <t>AT1004621</t>
  </si>
  <si>
    <t>AT1004622</t>
  </si>
  <si>
    <t>AT1004623</t>
  </si>
  <si>
    <t>AT1004624</t>
  </si>
  <si>
    <t>AT1004625</t>
  </si>
  <si>
    <t>AT1004626</t>
  </si>
  <si>
    <t>AT1004627</t>
  </si>
  <si>
    <t>AT1004628</t>
  </si>
  <si>
    <t>AT1004629</t>
  </si>
  <si>
    <t>AT1004630</t>
  </si>
  <si>
    <t>AT1004631</t>
  </si>
  <si>
    <t>AT1004632</t>
  </si>
  <si>
    <t>AT1004633</t>
  </si>
  <si>
    <t>AT1004634</t>
  </si>
  <si>
    <t>AT1004635</t>
  </si>
  <si>
    <t>AT1004636</t>
  </si>
  <si>
    <t>AT1004637</t>
  </si>
  <si>
    <t>AT1004638</t>
  </si>
  <si>
    <t>AT1004639</t>
  </si>
  <si>
    <t>AT1004640</t>
  </si>
  <si>
    <t>AT1004641</t>
  </si>
  <si>
    <t>AT1004642</t>
  </si>
  <si>
    <t>AT1004643</t>
  </si>
  <si>
    <t>AT1004644</t>
  </si>
  <si>
    <t>AT1004645</t>
  </si>
  <si>
    <t>AT1004646</t>
  </si>
  <si>
    <t>AT1004647</t>
  </si>
  <si>
    <t>AT1004648</t>
  </si>
  <si>
    <t>AT1004649</t>
  </si>
  <si>
    <t>AT1004650</t>
  </si>
  <si>
    <t>AT1004651</t>
  </si>
  <si>
    <t>AT1004652</t>
  </si>
  <si>
    <t>AT1004653</t>
  </si>
  <si>
    <t>AT1004654</t>
  </si>
  <si>
    <t>AT1004655</t>
  </si>
  <si>
    <t>AT1004656</t>
  </si>
  <si>
    <t>AT1004657</t>
  </si>
  <si>
    <t>AT1004658</t>
  </si>
  <si>
    <t>AT1004659</t>
  </si>
  <si>
    <t>AT1004660</t>
  </si>
  <si>
    <t>AT1004661</t>
  </si>
  <si>
    <t>AT1004662</t>
  </si>
  <si>
    <t>AT1004663</t>
  </si>
  <si>
    <t>AT1004664</t>
  </si>
  <si>
    <t>AT1004665</t>
  </si>
  <si>
    <t>AT1004666</t>
  </si>
  <si>
    <t>AT1004667</t>
  </si>
  <si>
    <t>AT1004668</t>
  </si>
  <si>
    <t>AT1004669</t>
  </si>
  <si>
    <t>N</t>
  </si>
  <si>
    <t>Totals</t>
  </si>
  <si>
    <t>Frequency</t>
  </si>
  <si>
    <t>Severity</t>
  </si>
  <si>
    <t>Pure Premium</t>
  </si>
  <si>
    <t>Loss Ratio</t>
  </si>
  <si>
    <t>Sum of Losses</t>
  </si>
  <si>
    <t>Sum of Claims</t>
  </si>
  <si>
    <t>Count of Policy Number</t>
  </si>
  <si>
    <t>Sum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</si>
</sst>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mohr" refreshedDate="45193.719436689818" createdVersion="8" refreshedVersion="8" minRefreshableVersion="3" recordCount="100" xr:uid="{750E0D0D-EFE0-4A12-A626-F7A2286F70A1}">
  <cacheSource type="worksheet">
    <worksheetSource ref="B1:E101" sheet="Sheet1"/>
  </cacheSource>
  <cacheFields count="4">
    <cacheField name="Policy Number" numFmtId="0">
      <sharedItems/>
    </cacheField>
    <cacheField name="Premium" numFmtId="0">
      <sharedItems containsSemiMixedTypes="0" containsString="0" containsNumber="1" containsInteger="1" minValue="644" maxValue="4960"/>
    </cacheField>
    <cacheField name="Claims" numFmtId="0">
      <sharedItems containsSemiMixedTypes="0" containsString="0" containsNumber="1" containsInteger="1" minValue="0" maxValue="1"/>
    </cacheField>
    <cacheField name="Losses" numFmtId="0">
      <sharedItems containsSemiMixedTypes="0" containsString="0" containsNumber="1" containsInteger="1" minValue="0" maxValue="53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T1004570"/>
    <n v="915"/>
    <n v="0"/>
    <n v="0"/>
  </r>
  <r>
    <s v="AT1004571"/>
    <n v="1973"/>
    <n v="0"/>
    <n v="0"/>
  </r>
  <r>
    <s v="AT1004572"/>
    <n v="4185"/>
    <n v="0"/>
    <n v="0"/>
  </r>
  <r>
    <s v="AT1004573"/>
    <n v="1960"/>
    <n v="0"/>
    <n v="0"/>
  </r>
  <r>
    <s v="AT1004574"/>
    <n v="3919"/>
    <n v="0"/>
    <n v="0"/>
  </r>
  <r>
    <s v="AT1004575"/>
    <n v="4087"/>
    <n v="0"/>
    <n v="0"/>
  </r>
  <r>
    <s v="AT1004576"/>
    <n v="1243"/>
    <n v="0"/>
    <n v="0"/>
  </r>
  <r>
    <s v="AT1004577"/>
    <n v="4818"/>
    <n v="0"/>
    <n v="0"/>
  </r>
  <r>
    <s v="AT1004578"/>
    <n v="3870"/>
    <n v="0"/>
    <n v="0"/>
  </r>
  <r>
    <s v="AT1004579"/>
    <n v="4890"/>
    <n v="0"/>
    <n v="0"/>
  </r>
  <r>
    <s v="AT1004580"/>
    <n v="3188"/>
    <n v="1"/>
    <n v="22945"/>
  </r>
  <r>
    <s v="AT1004581"/>
    <n v="4818"/>
    <n v="0"/>
    <n v="0"/>
  </r>
  <r>
    <s v="AT1004582"/>
    <n v="2021"/>
    <n v="0"/>
    <n v="0"/>
  </r>
  <r>
    <s v="AT1004583"/>
    <n v="2550"/>
    <n v="0"/>
    <n v="0"/>
  </r>
  <r>
    <s v="AT1004584"/>
    <n v="3213"/>
    <n v="0"/>
    <n v="0"/>
  </r>
  <r>
    <s v="AT1004585"/>
    <n v="4805"/>
    <n v="0"/>
    <n v="0"/>
  </r>
  <r>
    <s v="AT1004586"/>
    <n v="1812"/>
    <n v="0"/>
    <n v="0"/>
  </r>
  <r>
    <s v="AT1004587"/>
    <n v="799"/>
    <n v="0"/>
    <n v="0"/>
  </r>
  <r>
    <s v="AT1004588"/>
    <n v="936"/>
    <n v="0"/>
    <n v="0"/>
  </r>
  <r>
    <s v="AT1004589"/>
    <n v="3443"/>
    <n v="1"/>
    <n v="19154"/>
  </r>
  <r>
    <s v="AT1004590"/>
    <n v="3056"/>
    <n v="0"/>
    <n v="0"/>
  </r>
  <r>
    <s v="AT1004591"/>
    <n v="3173"/>
    <n v="0"/>
    <n v="0"/>
  </r>
  <r>
    <s v="AT1004592"/>
    <n v="2553"/>
    <n v="0"/>
    <n v="0"/>
  </r>
  <r>
    <s v="AT1004593"/>
    <n v="1420"/>
    <n v="0"/>
    <n v="0"/>
  </r>
  <r>
    <s v="AT1004594"/>
    <n v="4025"/>
    <n v="0"/>
    <n v="0"/>
  </r>
  <r>
    <s v="AT1004595"/>
    <n v="748"/>
    <n v="0"/>
    <n v="0"/>
  </r>
  <r>
    <s v="AT1004596"/>
    <n v="4601"/>
    <n v="0"/>
    <n v="0"/>
  </r>
  <r>
    <s v="AT1004597"/>
    <n v="857"/>
    <n v="0"/>
    <n v="0"/>
  </r>
  <r>
    <s v="AT1004598"/>
    <n v="1283"/>
    <n v="0"/>
    <n v="0"/>
  </r>
  <r>
    <s v="AT1004599"/>
    <n v="4409"/>
    <n v="1"/>
    <n v="5132"/>
  </r>
  <r>
    <s v="AT1004600"/>
    <n v="2669"/>
    <n v="0"/>
    <n v="0"/>
  </r>
  <r>
    <s v="AT1004601"/>
    <n v="4918"/>
    <n v="0"/>
    <n v="0"/>
  </r>
  <r>
    <s v="AT1004602"/>
    <n v="3536"/>
    <n v="0"/>
    <n v="0"/>
  </r>
  <r>
    <s v="AT1004603"/>
    <n v="1559"/>
    <n v="0"/>
    <n v="0"/>
  </r>
  <r>
    <s v="AT1004604"/>
    <n v="1984"/>
    <n v="0"/>
    <n v="0"/>
  </r>
  <r>
    <s v="AT1004605"/>
    <n v="4266"/>
    <n v="0"/>
    <n v="0"/>
  </r>
  <r>
    <s v="AT1004606"/>
    <n v="4678"/>
    <n v="1"/>
    <n v="38823"/>
  </r>
  <r>
    <s v="AT1004607"/>
    <n v="1139"/>
    <n v="0"/>
    <n v="0"/>
  </r>
  <r>
    <s v="AT1004608"/>
    <n v="4117"/>
    <n v="0"/>
    <n v="0"/>
  </r>
  <r>
    <s v="AT1004609"/>
    <n v="1032"/>
    <n v="0"/>
    <n v="0"/>
  </r>
  <r>
    <s v="AT1004610"/>
    <n v="644"/>
    <n v="0"/>
    <n v="0"/>
  </r>
  <r>
    <s v="AT1004611"/>
    <n v="2069"/>
    <n v="0"/>
    <n v="0"/>
  </r>
  <r>
    <s v="AT1004612"/>
    <n v="1629"/>
    <n v="0"/>
    <n v="0"/>
  </r>
  <r>
    <s v="AT1004613"/>
    <n v="4314"/>
    <n v="0"/>
    <n v="0"/>
  </r>
  <r>
    <s v="AT1004614"/>
    <n v="4104"/>
    <n v="0"/>
    <n v="0"/>
  </r>
  <r>
    <s v="AT1004615"/>
    <n v="1590"/>
    <n v="0"/>
    <n v="0"/>
  </r>
  <r>
    <s v="AT1004616"/>
    <n v="3767"/>
    <n v="0"/>
    <n v="0"/>
  </r>
  <r>
    <s v="AT1004617"/>
    <n v="3640"/>
    <n v="0"/>
    <n v="0"/>
  </r>
  <r>
    <s v="AT1004618"/>
    <n v="3832"/>
    <n v="1"/>
    <n v="12253"/>
  </r>
  <r>
    <s v="AT1004619"/>
    <n v="2344"/>
    <n v="0"/>
    <n v="0"/>
  </r>
  <r>
    <s v="AT1004620"/>
    <n v="3633"/>
    <n v="0"/>
    <n v="0"/>
  </r>
  <r>
    <s v="AT1004621"/>
    <n v="1759"/>
    <n v="0"/>
    <n v="0"/>
  </r>
  <r>
    <s v="AT1004622"/>
    <n v="4081"/>
    <n v="0"/>
    <n v="0"/>
  </r>
  <r>
    <s v="AT1004623"/>
    <n v="4660"/>
    <n v="0"/>
    <n v="0"/>
  </r>
  <r>
    <s v="AT1004624"/>
    <n v="1190"/>
    <n v="0"/>
    <n v="0"/>
  </r>
  <r>
    <s v="AT1004625"/>
    <n v="3585"/>
    <n v="0"/>
    <n v="0"/>
  </r>
  <r>
    <s v="AT1004626"/>
    <n v="2444"/>
    <n v="0"/>
    <n v="0"/>
  </r>
  <r>
    <s v="AT1004627"/>
    <n v="3100"/>
    <n v="0"/>
    <n v="0"/>
  </r>
  <r>
    <s v="AT1004628"/>
    <n v="3227"/>
    <n v="0"/>
    <n v="0"/>
  </r>
  <r>
    <s v="AT1004629"/>
    <n v="1928"/>
    <n v="0"/>
    <n v="0"/>
  </r>
  <r>
    <s v="AT1004630"/>
    <n v="1060"/>
    <n v="0"/>
    <n v="0"/>
  </r>
  <r>
    <s v="AT1004631"/>
    <n v="869"/>
    <n v="0"/>
    <n v="0"/>
  </r>
  <r>
    <s v="AT1004632"/>
    <n v="4828"/>
    <n v="0"/>
    <n v="0"/>
  </r>
  <r>
    <s v="AT1004633"/>
    <n v="1421"/>
    <n v="0"/>
    <n v="0"/>
  </r>
  <r>
    <s v="AT1004634"/>
    <n v="1429"/>
    <n v="1"/>
    <n v="10301"/>
  </r>
  <r>
    <s v="AT1004635"/>
    <n v="3757"/>
    <n v="1"/>
    <n v="53900"/>
  </r>
  <r>
    <s v="AT1004636"/>
    <n v="4644"/>
    <n v="0"/>
    <n v="0"/>
  </r>
  <r>
    <s v="AT1004637"/>
    <n v="2755"/>
    <n v="0"/>
    <n v="0"/>
  </r>
  <r>
    <s v="AT1004638"/>
    <n v="2983"/>
    <n v="0"/>
    <n v="0"/>
  </r>
  <r>
    <s v="AT1004639"/>
    <n v="4652"/>
    <n v="0"/>
    <n v="0"/>
  </r>
  <r>
    <s v="AT1004640"/>
    <n v="1569"/>
    <n v="0"/>
    <n v="0"/>
  </r>
  <r>
    <s v="AT1004641"/>
    <n v="2655"/>
    <n v="1"/>
    <n v="37257"/>
  </r>
  <r>
    <s v="AT1004642"/>
    <n v="3836"/>
    <n v="1"/>
    <n v="8697"/>
  </r>
  <r>
    <s v="AT1004643"/>
    <n v="1163"/>
    <n v="0"/>
    <n v="0"/>
  </r>
  <r>
    <s v="AT1004644"/>
    <n v="3508"/>
    <n v="0"/>
    <n v="0"/>
  </r>
  <r>
    <s v="AT1004645"/>
    <n v="3363"/>
    <n v="0"/>
    <n v="0"/>
  </r>
  <r>
    <s v="AT1004646"/>
    <n v="1122"/>
    <n v="0"/>
    <n v="0"/>
  </r>
  <r>
    <s v="AT1004647"/>
    <n v="779"/>
    <n v="0"/>
    <n v="0"/>
  </r>
  <r>
    <s v="AT1004648"/>
    <n v="4955"/>
    <n v="0"/>
    <n v="0"/>
  </r>
  <r>
    <s v="AT1004649"/>
    <n v="1129"/>
    <n v="1"/>
    <n v="13006"/>
  </r>
  <r>
    <s v="AT1004650"/>
    <n v="1645"/>
    <n v="0"/>
    <n v="0"/>
  </r>
  <r>
    <s v="AT1004651"/>
    <n v="1168"/>
    <n v="0"/>
    <n v="0"/>
  </r>
  <r>
    <s v="AT1004652"/>
    <n v="1628"/>
    <n v="0"/>
    <n v="0"/>
  </r>
  <r>
    <s v="AT1004653"/>
    <n v="4960"/>
    <n v="0"/>
    <n v="0"/>
  </r>
  <r>
    <s v="AT1004654"/>
    <n v="2975"/>
    <n v="0"/>
    <n v="0"/>
  </r>
  <r>
    <s v="AT1004655"/>
    <n v="3358"/>
    <n v="0"/>
    <n v="0"/>
  </r>
  <r>
    <s v="AT1004656"/>
    <n v="2633"/>
    <n v="0"/>
    <n v="0"/>
  </r>
  <r>
    <s v="AT1004657"/>
    <n v="3573"/>
    <n v="0"/>
    <n v="0"/>
  </r>
  <r>
    <s v="AT1004658"/>
    <n v="2315"/>
    <n v="0"/>
    <n v="0"/>
  </r>
  <r>
    <s v="AT1004659"/>
    <n v="1683"/>
    <n v="1"/>
    <n v="7668"/>
  </r>
  <r>
    <s v="AT1004660"/>
    <n v="1974"/>
    <n v="0"/>
    <n v="0"/>
  </r>
  <r>
    <s v="AT1004661"/>
    <n v="2723"/>
    <n v="0"/>
    <n v="0"/>
  </r>
  <r>
    <s v="AT1004662"/>
    <n v="2492"/>
    <n v="0"/>
    <n v="0"/>
  </r>
  <r>
    <s v="AT1004663"/>
    <n v="3171"/>
    <n v="0"/>
    <n v="0"/>
  </r>
  <r>
    <s v="AT1004664"/>
    <n v="2236"/>
    <n v="0"/>
    <n v="0"/>
  </r>
  <r>
    <s v="AT1004665"/>
    <n v="1693"/>
    <n v="0"/>
    <n v="0"/>
  </r>
  <r>
    <s v="AT1004666"/>
    <n v="4290"/>
    <n v="0"/>
    <n v="0"/>
  </r>
  <r>
    <s v="AT1004667"/>
    <n v="1051"/>
    <n v="0"/>
    <n v="0"/>
  </r>
  <r>
    <s v="AT1004668"/>
    <n v="4796"/>
    <n v="0"/>
    <n v="0"/>
  </r>
  <r>
    <s v="AT1004669"/>
    <n v="129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814A9-B6D6-4590-A6E6-6C431837328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olicy Number" fld="0" subtotal="count" baseField="0" baseItem="0"/>
    <dataField name="Sum of Premium" fld="1" baseField="0" baseItem="1"/>
    <dataField name="Sum of Claims" fld="2" baseField="0" baseItem="0"/>
    <dataField name="Sum of Los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023D-6304-4E64-B46C-09DCB2E02A1F}">
  <dimension ref="A3:E8"/>
  <sheetViews>
    <sheetView tabSelected="1" workbookViewId="0">
      <selection activeCell="C6" sqref="C6"/>
    </sheetView>
  </sheetViews>
  <sheetFormatPr defaultRowHeight="14.25" x14ac:dyDescent="0.45"/>
  <cols>
    <col min="1" max="1" width="20.19921875" bestFit="1" customWidth="1"/>
    <col min="2" max="2" width="14.3984375" bestFit="1" customWidth="1"/>
    <col min="3" max="4" width="12.19921875" bestFit="1" customWidth="1"/>
  </cols>
  <sheetData>
    <row r="3" spans="1:5" x14ac:dyDescent="0.45">
      <c r="A3" t="s">
        <v>112</v>
      </c>
      <c r="B3" t="s">
        <v>113</v>
      </c>
      <c r="C3" t="s">
        <v>111</v>
      </c>
      <c r="D3" t="s">
        <v>110</v>
      </c>
    </row>
    <row r="4" spans="1:5" x14ac:dyDescent="0.45">
      <c r="A4" s="3">
        <v>100</v>
      </c>
      <c r="B4" s="3">
        <v>277144</v>
      </c>
      <c r="C4" s="3">
        <v>11</v>
      </c>
      <c r="D4" s="3">
        <v>229136</v>
      </c>
    </row>
    <row r="6" spans="1:5" x14ac:dyDescent="0.45">
      <c r="A6" t="s">
        <v>106</v>
      </c>
      <c r="B6">
        <f>GETPIVOTDATA("Sum of Claims",$A$3)/GETPIVOTDATA("Count of Policy Number",$A$3)</f>
        <v>0.11</v>
      </c>
      <c r="C6">
        <f>C4/A4</f>
        <v>0.11</v>
      </c>
      <c r="E6">
        <f>GETPIVOTDATA("Sum of Claims",$A$3)/GETPIVOTDATA("Count of Policy Number",$A$3)</f>
        <v>0.11</v>
      </c>
    </row>
    <row r="7" spans="1:5" x14ac:dyDescent="0.45">
      <c r="A7" t="s">
        <v>107</v>
      </c>
      <c r="B7">
        <f>GETPIVOTDATA("Sum of Losses",$A$3)/GETPIVOTDATA("Sum of Claims",$A$3)</f>
        <v>20830.545454545456</v>
      </c>
      <c r="E7">
        <f>GETPIVOTDATA("Sum of Losses",$A$3)/GETPIVOTDATA("Sum of Claims",$A$3)</f>
        <v>20830.545454545456</v>
      </c>
    </row>
    <row r="8" spans="1:5" x14ac:dyDescent="0.45">
      <c r="A8" t="s">
        <v>108</v>
      </c>
      <c r="B8">
        <f>GETPIVOTDATA("Sum of Losses",$A$3)/GETPIVOTDATA("Sum of Premium",$A$3)</f>
        <v>0.82677597205784714</v>
      </c>
      <c r="E8">
        <f>GETPIVOTDATA("Sum of Losses",$A$3)/GETPIVOTDATA("Sum of Premium",$A$3)</f>
        <v>0.82677597205784714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workbookViewId="0">
      <pane ySplit="1" topLeftCell="A2" activePane="bottomLeft" state="frozen"/>
      <selection pane="bottomLeft" activeCell="I99" sqref="I99"/>
    </sheetView>
  </sheetViews>
  <sheetFormatPr defaultColWidth="8.73046875" defaultRowHeight="14.25" x14ac:dyDescent="0.45"/>
  <cols>
    <col min="2" max="2" width="12.9296875" bestFit="1" customWidth="1"/>
    <col min="3" max="3" width="8.33203125" bestFit="1" customWidth="1"/>
    <col min="4" max="4" width="7.9296875" bestFit="1" customWidth="1"/>
    <col min="5" max="5" width="6.796875" bestFit="1" customWidth="1"/>
    <col min="7" max="8" width="12.59765625" bestFit="1" customWidth="1"/>
    <col min="9" max="9" width="11.796875" bestFit="1" customWidth="1"/>
  </cols>
  <sheetData>
    <row r="1" spans="2:5" x14ac:dyDescent="0.45">
      <c r="B1" t="s">
        <v>0</v>
      </c>
      <c r="C1" t="s">
        <v>3</v>
      </c>
      <c r="D1" t="s">
        <v>1</v>
      </c>
      <c r="E1" t="s">
        <v>2</v>
      </c>
    </row>
    <row r="2" spans="2:5" x14ac:dyDescent="0.45">
      <c r="B2" t="s">
        <v>4</v>
      </c>
      <c r="C2">
        <v>915</v>
      </c>
      <c r="D2">
        <v>0</v>
      </c>
      <c r="E2">
        <v>0</v>
      </c>
    </row>
    <row r="3" spans="2:5" x14ac:dyDescent="0.45">
      <c r="B3" t="s">
        <v>5</v>
      </c>
      <c r="C3">
        <v>1973</v>
      </c>
      <c r="D3">
        <v>0</v>
      </c>
      <c r="E3">
        <v>0</v>
      </c>
    </row>
    <row r="4" spans="2:5" x14ac:dyDescent="0.45">
      <c r="B4" t="s">
        <v>6</v>
      </c>
      <c r="C4">
        <v>4185</v>
      </c>
      <c r="D4">
        <v>0</v>
      </c>
      <c r="E4">
        <v>0</v>
      </c>
    </row>
    <row r="5" spans="2:5" x14ac:dyDescent="0.45">
      <c r="B5" t="s">
        <v>7</v>
      </c>
      <c r="C5">
        <v>1960</v>
      </c>
      <c r="D5">
        <v>0</v>
      </c>
      <c r="E5">
        <v>0</v>
      </c>
    </row>
    <row r="6" spans="2:5" x14ac:dyDescent="0.45">
      <c r="B6" t="s">
        <v>8</v>
      </c>
      <c r="C6">
        <v>3919</v>
      </c>
      <c r="D6">
        <v>0</v>
      </c>
      <c r="E6">
        <v>0</v>
      </c>
    </row>
    <row r="7" spans="2:5" x14ac:dyDescent="0.45">
      <c r="B7" t="s">
        <v>9</v>
      </c>
      <c r="C7">
        <v>4087</v>
      </c>
      <c r="D7">
        <v>0</v>
      </c>
      <c r="E7">
        <v>0</v>
      </c>
    </row>
    <row r="8" spans="2:5" x14ac:dyDescent="0.45">
      <c r="B8" t="s">
        <v>10</v>
      </c>
      <c r="C8">
        <v>1243</v>
      </c>
      <c r="D8">
        <v>0</v>
      </c>
      <c r="E8">
        <v>0</v>
      </c>
    </row>
    <row r="9" spans="2:5" x14ac:dyDescent="0.45">
      <c r="B9" t="s">
        <v>11</v>
      </c>
      <c r="C9">
        <v>4818</v>
      </c>
      <c r="D9">
        <v>0</v>
      </c>
      <c r="E9">
        <v>0</v>
      </c>
    </row>
    <row r="10" spans="2:5" x14ac:dyDescent="0.45">
      <c r="B10" t="s">
        <v>12</v>
      </c>
      <c r="C10">
        <v>3870</v>
      </c>
      <c r="D10">
        <v>0</v>
      </c>
      <c r="E10">
        <v>0</v>
      </c>
    </row>
    <row r="11" spans="2:5" x14ac:dyDescent="0.45">
      <c r="B11" t="s">
        <v>13</v>
      </c>
      <c r="C11">
        <v>4890</v>
      </c>
      <c r="D11">
        <v>0</v>
      </c>
      <c r="E11">
        <v>0</v>
      </c>
    </row>
    <row r="12" spans="2:5" x14ac:dyDescent="0.45">
      <c r="B12" t="s">
        <v>14</v>
      </c>
      <c r="C12">
        <v>3188</v>
      </c>
      <c r="D12">
        <v>1</v>
      </c>
      <c r="E12">
        <v>22945</v>
      </c>
    </row>
    <row r="13" spans="2:5" x14ac:dyDescent="0.45">
      <c r="B13" t="s">
        <v>15</v>
      </c>
      <c r="C13">
        <v>4818</v>
      </c>
      <c r="D13">
        <v>0</v>
      </c>
      <c r="E13">
        <v>0</v>
      </c>
    </row>
    <row r="14" spans="2:5" x14ac:dyDescent="0.45">
      <c r="B14" t="s">
        <v>16</v>
      </c>
      <c r="C14">
        <v>2021</v>
      </c>
      <c r="D14">
        <v>0</v>
      </c>
      <c r="E14">
        <v>0</v>
      </c>
    </row>
    <row r="15" spans="2:5" x14ac:dyDescent="0.45">
      <c r="B15" t="s">
        <v>17</v>
      </c>
      <c r="C15">
        <v>2550</v>
      </c>
      <c r="D15">
        <v>0</v>
      </c>
      <c r="E15">
        <v>0</v>
      </c>
    </row>
    <row r="16" spans="2:5" x14ac:dyDescent="0.45">
      <c r="B16" t="s">
        <v>18</v>
      </c>
      <c r="C16">
        <v>3213</v>
      </c>
      <c r="D16">
        <v>0</v>
      </c>
      <c r="E16">
        <v>0</v>
      </c>
    </row>
    <row r="17" spans="2:5" x14ac:dyDescent="0.45">
      <c r="B17" t="s">
        <v>19</v>
      </c>
      <c r="C17">
        <v>4805</v>
      </c>
      <c r="D17">
        <v>0</v>
      </c>
      <c r="E17">
        <v>0</v>
      </c>
    </row>
    <row r="18" spans="2:5" x14ac:dyDescent="0.45">
      <c r="B18" t="s">
        <v>20</v>
      </c>
      <c r="C18">
        <v>1812</v>
      </c>
      <c r="D18">
        <v>0</v>
      </c>
      <c r="E18">
        <v>0</v>
      </c>
    </row>
    <row r="19" spans="2:5" x14ac:dyDescent="0.45">
      <c r="B19" t="s">
        <v>21</v>
      </c>
      <c r="C19">
        <v>799</v>
      </c>
      <c r="D19">
        <v>0</v>
      </c>
      <c r="E19">
        <v>0</v>
      </c>
    </row>
    <row r="20" spans="2:5" x14ac:dyDescent="0.45">
      <c r="B20" t="s">
        <v>22</v>
      </c>
      <c r="C20">
        <v>936</v>
      </c>
      <c r="D20">
        <v>0</v>
      </c>
      <c r="E20">
        <v>0</v>
      </c>
    </row>
    <row r="21" spans="2:5" x14ac:dyDescent="0.45">
      <c r="B21" t="s">
        <v>23</v>
      </c>
      <c r="C21">
        <v>3443</v>
      </c>
      <c r="D21">
        <v>1</v>
      </c>
      <c r="E21">
        <v>19154</v>
      </c>
    </row>
    <row r="22" spans="2:5" x14ac:dyDescent="0.45">
      <c r="B22" t="s">
        <v>24</v>
      </c>
      <c r="C22">
        <v>3056</v>
      </c>
      <c r="D22">
        <v>0</v>
      </c>
      <c r="E22">
        <v>0</v>
      </c>
    </row>
    <row r="23" spans="2:5" x14ac:dyDescent="0.45">
      <c r="B23" t="s">
        <v>25</v>
      </c>
      <c r="C23">
        <v>3173</v>
      </c>
      <c r="D23">
        <v>0</v>
      </c>
      <c r="E23">
        <v>0</v>
      </c>
    </row>
    <row r="24" spans="2:5" x14ac:dyDescent="0.45">
      <c r="B24" t="s">
        <v>26</v>
      </c>
      <c r="C24">
        <v>2553</v>
      </c>
      <c r="D24">
        <v>0</v>
      </c>
      <c r="E24">
        <v>0</v>
      </c>
    </row>
    <row r="25" spans="2:5" x14ac:dyDescent="0.45">
      <c r="B25" t="s">
        <v>27</v>
      </c>
      <c r="C25">
        <v>1420</v>
      </c>
      <c r="D25">
        <v>0</v>
      </c>
      <c r="E25">
        <v>0</v>
      </c>
    </row>
    <row r="26" spans="2:5" x14ac:dyDescent="0.45">
      <c r="B26" t="s">
        <v>28</v>
      </c>
      <c r="C26">
        <v>4025</v>
      </c>
      <c r="D26">
        <v>0</v>
      </c>
      <c r="E26">
        <v>0</v>
      </c>
    </row>
    <row r="27" spans="2:5" x14ac:dyDescent="0.45">
      <c r="B27" t="s">
        <v>29</v>
      </c>
      <c r="C27">
        <v>748</v>
      </c>
      <c r="D27">
        <v>0</v>
      </c>
      <c r="E27">
        <v>0</v>
      </c>
    </row>
    <row r="28" spans="2:5" x14ac:dyDescent="0.45">
      <c r="B28" t="s">
        <v>30</v>
      </c>
      <c r="C28">
        <v>4601</v>
      </c>
      <c r="D28">
        <v>0</v>
      </c>
      <c r="E28">
        <v>0</v>
      </c>
    </row>
    <row r="29" spans="2:5" x14ac:dyDescent="0.45">
      <c r="B29" t="s">
        <v>31</v>
      </c>
      <c r="C29">
        <v>857</v>
      </c>
      <c r="D29">
        <v>0</v>
      </c>
      <c r="E29">
        <v>0</v>
      </c>
    </row>
    <row r="30" spans="2:5" x14ac:dyDescent="0.45">
      <c r="B30" t="s">
        <v>32</v>
      </c>
      <c r="C30">
        <v>1283</v>
      </c>
      <c r="D30">
        <v>0</v>
      </c>
      <c r="E30">
        <v>0</v>
      </c>
    </row>
    <row r="31" spans="2:5" x14ac:dyDescent="0.45">
      <c r="B31" t="s">
        <v>33</v>
      </c>
      <c r="C31">
        <v>4409</v>
      </c>
      <c r="D31">
        <v>1</v>
      </c>
      <c r="E31">
        <v>5132</v>
      </c>
    </row>
    <row r="32" spans="2:5" x14ac:dyDescent="0.45">
      <c r="B32" t="s">
        <v>34</v>
      </c>
      <c r="C32">
        <v>2669</v>
      </c>
      <c r="D32">
        <v>0</v>
      </c>
      <c r="E32">
        <v>0</v>
      </c>
    </row>
    <row r="33" spans="2:5" x14ac:dyDescent="0.45">
      <c r="B33" t="s">
        <v>35</v>
      </c>
      <c r="C33">
        <v>4918</v>
      </c>
      <c r="D33">
        <v>0</v>
      </c>
      <c r="E33">
        <v>0</v>
      </c>
    </row>
    <row r="34" spans="2:5" x14ac:dyDescent="0.45">
      <c r="B34" t="s">
        <v>36</v>
      </c>
      <c r="C34">
        <v>3536</v>
      </c>
      <c r="D34">
        <v>0</v>
      </c>
      <c r="E34">
        <v>0</v>
      </c>
    </row>
    <row r="35" spans="2:5" x14ac:dyDescent="0.45">
      <c r="B35" t="s">
        <v>37</v>
      </c>
      <c r="C35">
        <v>1559</v>
      </c>
      <c r="D35">
        <v>0</v>
      </c>
      <c r="E35">
        <v>0</v>
      </c>
    </row>
    <row r="36" spans="2:5" x14ac:dyDescent="0.45">
      <c r="B36" t="s">
        <v>38</v>
      </c>
      <c r="C36">
        <v>1984</v>
      </c>
      <c r="D36">
        <v>0</v>
      </c>
      <c r="E36">
        <v>0</v>
      </c>
    </row>
    <row r="37" spans="2:5" x14ac:dyDescent="0.45">
      <c r="B37" t="s">
        <v>39</v>
      </c>
      <c r="C37">
        <v>4266</v>
      </c>
      <c r="D37">
        <v>0</v>
      </c>
      <c r="E37">
        <v>0</v>
      </c>
    </row>
    <row r="38" spans="2:5" x14ac:dyDescent="0.45">
      <c r="B38" t="s">
        <v>40</v>
      </c>
      <c r="C38">
        <v>4678</v>
      </c>
      <c r="D38">
        <v>1</v>
      </c>
      <c r="E38">
        <v>38823</v>
      </c>
    </row>
    <row r="39" spans="2:5" x14ac:dyDescent="0.45">
      <c r="B39" t="s">
        <v>41</v>
      </c>
      <c r="C39">
        <v>1139</v>
      </c>
      <c r="D39">
        <v>0</v>
      </c>
      <c r="E39">
        <v>0</v>
      </c>
    </row>
    <row r="40" spans="2:5" x14ac:dyDescent="0.45">
      <c r="B40" t="s">
        <v>42</v>
      </c>
      <c r="C40">
        <v>4117</v>
      </c>
      <c r="D40">
        <v>0</v>
      </c>
      <c r="E40">
        <v>0</v>
      </c>
    </row>
    <row r="41" spans="2:5" x14ac:dyDescent="0.45">
      <c r="B41" t="s">
        <v>43</v>
      </c>
      <c r="C41">
        <v>1032</v>
      </c>
      <c r="D41">
        <v>0</v>
      </c>
      <c r="E41">
        <v>0</v>
      </c>
    </row>
    <row r="42" spans="2:5" x14ac:dyDescent="0.45">
      <c r="B42" t="s">
        <v>44</v>
      </c>
      <c r="C42">
        <v>644</v>
      </c>
      <c r="D42">
        <v>0</v>
      </c>
      <c r="E42">
        <v>0</v>
      </c>
    </row>
    <row r="43" spans="2:5" x14ac:dyDescent="0.45">
      <c r="B43" t="s">
        <v>45</v>
      </c>
      <c r="C43">
        <v>2069</v>
      </c>
      <c r="D43">
        <v>0</v>
      </c>
      <c r="E43">
        <v>0</v>
      </c>
    </row>
    <row r="44" spans="2:5" x14ac:dyDescent="0.45">
      <c r="B44" t="s">
        <v>46</v>
      </c>
      <c r="C44">
        <v>1629</v>
      </c>
      <c r="D44">
        <v>0</v>
      </c>
      <c r="E44">
        <v>0</v>
      </c>
    </row>
    <row r="45" spans="2:5" x14ac:dyDescent="0.45">
      <c r="B45" t="s">
        <v>47</v>
      </c>
      <c r="C45">
        <v>4314</v>
      </c>
      <c r="D45">
        <v>0</v>
      </c>
      <c r="E45">
        <v>0</v>
      </c>
    </row>
    <row r="46" spans="2:5" x14ac:dyDescent="0.45">
      <c r="B46" t="s">
        <v>48</v>
      </c>
      <c r="C46">
        <v>4104</v>
      </c>
      <c r="D46">
        <v>0</v>
      </c>
      <c r="E46">
        <v>0</v>
      </c>
    </row>
    <row r="47" spans="2:5" x14ac:dyDescent="0.45">
      <c r="B47" t="s">
        <v>49</v>
      </c>
      <c r="C47">
        <v>1590</v>
      </c>
      <c r="D47">
        <v>0</v>
      </c>
      <c r="E47">
        <v>0</v>
      </c>
    </row>
    <row r="48" spans="2:5" x14ac:dyDescent="0.45">
      <c r="B48" t="s">
        <v>50</v>
      </c>
      <c r="C48">
        <v>3767</v>
      </c>
      <c r="D48">
        <v>0</v>
      </c>
      <c r="E48">
        <v>0</v>
      </c>
    </row>
    <row r="49" spans="2:5" x14ac:dyDescent="0.45">
      <c r="B49" t="s">
        <v>51</v>
      </c>
      <c r="C49">
        <v>3640</v>
      </c>
      <c r="D49">
        <v>0</v>
      </c>
      <c r="E49">
        <v>0</v>
      </c>
    </row>
    <row r="50" spans="2:5" x14ac:dyDescent="0.45">
      <c r="B50" t="s">
        <v>52</v>
      </c>
      <c r="C50">
        <v>3832</v>
      </c>
      <c r="D50">
        <v>1</v>
      </c>
      <c r="E50">
        <v>12253</v>
      </c>
    </row>
    <row r="51" spans="2:5" x14ac:dyDescent="0.45">
      <c r="B51" t="s">
        <v>53</v>
      </c>
      <c r="C51">
        <v>2344</v>
      </c>
      <c r="D51">
        <v>0</v>
      </c>
      <c r="E51">
        <v>0</v>
      </c>
    </row>
    <row r="52" spans="2:5" x14ac:dyDescent="0.45">
      <c r="B52" t="s">
        <v>54</v>
      </c>
      <c r="C52">
        <v>3633</v>
      </c>
      <c r="D52">
        <v>0</v>
      </c>
      <c r="E52">
        <v>0</v>
      </c>
    </row>
    <row r="53" spans="2:5" x14ac:dyDescent="0.45">
      <c r="B53" t="s">
        <v>55</v>
      </c>
      <c r="C53">
        <v>1759</v>
      </c>
      <c r="D53">
        <v>0</v>
      </c>
      <c r="E53">
        <v>0</v>
      </c>
    </row>
    <row r="54" spans="2:5" x14ac:dyDescent="0.45">
      <c r="B54" t="s">
        <v>56</v>
      </c>
      <c r="C54">
        <v>4081</v>
      </c>
      <c r="D54">
        <v>0</v>
      </c>
      <c r="E54">
        <v>0</v>
      </c>
    </row>
    <row r="55" spans="2:5" x14ac:dyDescent="0.45">
      <c r="B55" t="s">
        <v>57</v>
      </c>
      <c r="C55">
        <v>4660</v>
      </c>
      <c r="D55">
        <v>0</v>
      </c>
      <c r="E55">
        <v>0</v>
      </c>
    </row>
    <row r="56" spans="2:5" x14ac:dyDescent="0.45">
      <c r="B56" t="s">
        <v>58</v>
      </c>
      <c r="C56">
        <v>1190</v>
      </c>
      <c r="D56">
        <v>0</v>
      </c>
      <c r="E56">
        <v>0</v>
      </c>
    </row>
    <row r="57" spans="2:5" x14ac:dyDescent="0.45">
      <c r="B57" t="s">
        <v>59</v>
      </c>
      <c r="C57">
        <v>3585</v>
      </c>
      <c r="D57">
        <v>0</v>
      </c>
      <c r="E57">
        <v>0</v>
      </c>
    </row>
    <row r="58" spans="2:5" x14ac:dyDescent="0.45">
      <c r="B58" t="s">
        <v>60</v>
      </c>
      <c r="C58">
        <v>2444</v>
      </c>
      <c r="D58">
        <v>0</v>
      </c>
      <c r="E58">
        <v>0</v>
      </c>
    </row>
    <row r="59" spans="2:5" x14ac:dyDescent="0.45">
      <c r="B59" t="s">
        <v>61</v>
      </c>
      <c r="C59">
        <v>3100</v>
      </c>
      <c r="D59">
        <v>0</v>
      </c>
      <c r="E59">
        <v>0</v>
      </c>
    </row>
    <row r="60" spans="2:5" x14ac:dyDescent="0.45">
      <c r="B60" t="s">
        <v>62</v>
      </c>
      <c r="C60">
        <v>3227</v>
      </c>
      <c r="D60">
        <v>0</v>
      </c>
      <c r="E60">
        <v>0</v>
      </c>
    </row>
    <row r="61" spans="2:5" x14ac:dyDescent="0.45">
      <c r="B61" t="s">
        <v>63</v>
      </c>
      <c r="C61">
        <v>1928</v>
      </c>
      <c r="D61">
        <v>0</v>
      </c>
      <c r="E61">
        <v>0</v>
      </c>
    </row>
    <row r="62" spans="2:5" x14ac:dyDescent="0.45">
      <c r="B62" t="s">
        <v>64</v>
      </c>
      <c r="C62">
        <v>1060</v>
      </c>
      <c r="D62">
        <v>0</v>
      </c>
      <c r="E62">
        <v>0</v>
      </c>
    </row>
    <row r="63" spans="2:5" x14ac:dyDescent="0.45">
      <c r="B63" t="s">
        <v>65</v>
      </c>
      <c r="C63">
        <v>869</v>
      </c>
      <c r="D63">
        <v>0</v>
      </c>
      <c r="E63">
        <v>0</v>
      </c>
    </row>
    <row r="64" spans="2:5" x14ac:dyDescent="0.45">
      <c r="B64" t="s">
        <v>66</v>
      </c>
      <c r="C64">
        <v>4828</v>
      </c>
      <c r="D64">
        <v>0</v>
      </c>
      <c r="E64">
        <v>0</v>
      </c>
    </row>
    <row r="65" spans="2:5" x14ac:dyDescent="0.45">
      <c r="B65" t="s">
        <v>67</v>
      </c>
      <c r="C65">
        <v>1421</v>
      </c>
      <c r="D65">
        <v>0</v>
      </c>
      <c r="E65">
        <v>0</v>
      </c>
    </row>
    <row r="66" spans="2:5" x14ac:dyDescent="0.45">
      <c r="B66" t="s">
        <v>68</v>
      </c>
      <c r="C66">
        <v>1429</v>
      </c>
      <c r="D66">
        <v>1</v>
      </c>
      <c r="E66">
        <v>10301</v>
      </c>
    </row>
    <row r="67" spans="2:5" x14ac:dyDescent="0.45">
      <c r="B67" t="s">
        <v>69</v>
      </c>
      <c r="C67">
        <v>3757</v>
      </c>
      <c r="D67">
        <v>1</v>
      </c>
      <c r="E67">
        <v>53900</v>
      </c>
    </row>
    <row r="68" spans="2:5" x14ac:dyDescent="0.45">
      <c r="B68" t="s">
        <v>70</v>
      </c>
      <c r="C68">
        <v>4644</v>
      </c>
      <c r="D68">
        <v>0</v>
      </c>
      <c r="E68">
        <v>0</v>
      </c>
    </row>
    <row r="69" spans="2:5" x14ac:dyDescent="0.45">
      <c r="B69" t="s">
        <v>71</v>
      </c>
      <c r="C69">
        <v>2755</v>
      </c>
      <c r="D69">
        <v>0</v>
      </c>
      <c r="E69">
        <v>0</v>
      </c>
    </row>
    <row r="70" spans="2:5" x14ac:dyDescent="0.45">
      <c r="B70" t="s">
        <v>72</v>
      </c>
      <c r="C70">
        <v>2983</v>
      </c>
      <c r="D70">
        <v>0</v>
      </c>
      <c r="E70">
        <v>0</v>
      </c>
    </row>
    <row r="71" spans="2:5" x14ac:dyDescent="0.45">
      <c r="B71" t="s">
        <v>73</v>
      </c>
      <c r="C71">
        <v>4652</v>
      </c>
      <c r="D71">
        <v>0</v>
      </c>
      <c r="E71">
        <v>0</v>
      </c>
    </row>
    <row r="72" spans="2:5" x14ac:dyDescent="0.45">
      <c r="B72" t="s">
        <v>74</v>
      </c>
      <c r="C72">
        <v>1569</v>
      </c>
      <c r="D72">
        <v>0</v>
      </c>
      <c r="E72">
        <v>0</v>
      </c>
    </row>
    <row r="73" spans="2:5" x14ac:dyDescent="0.45">
      <c r="B73" t="s">
        <v>75</v>
      </c>
      <c r="C73">
        <v>2655</v>
      </c>
      <c r="D73">
        <v>1</v>
      </c>
      <c r="E73">
        <v>37257</v>
      </c>
    </row>
    <row r="74" spans="2:5" x14ac:dyDescent="0.45">
      <c r="B74" t="s">
        <v>76</v>
      </c>
      <c r="C74">
        <v>3836</v>
      </c>
      <c r="D74">
        <v>1</v>
      </c>
      <c r="E74">
        <v>8697</v>
      </c>
    </row>
    <row r="75" spans="2:5" x14ac:dyDescent="0.45">
      <c r="B75" t="s">
        <v>77</v>
      </c>
      <c r="C75">
        <v>1163</v>
      </c>
      <c r="D75">
        <v>0</v>
      </c>
      <c r="E75">
        <v>0</v>
      </c>
    </row>
    <row r="76" spans="2:5" x14ac:dyDescent="0.45">
      <c r="B76" t="s">
        <v>78</v>
      </c>
      <c r="C76">
        <v>3508</v>
      </c>
      <c r="D76">
        <v>0</v>
      </c>
      <c r="E76">
        <v>0</v>
      </c>
    </row>
    <row r="77" spans="2:5" x14ac:dyDescent="0.45">
      <c r="B77" t="s">
        <v>79</v>
      </c>
      <c r="C77">
        <v>3363</v>
      </c>
      <c r="D77">
        <v>0</v>
      </c>
      <c r="E77">
        <v>0</v>
      </c>
    </row>
    <row r="78" spans="2:5" x14ac:dyDescent="0.45">
      <c r="B78" t="s">
        <v>80</v>
      </c>
      <c r="C78">
        <v>1122</v>
      </c>
      <c r="D78">
        <v>0</v>
      </c>
      <c r="E78">
        <v>0</v>
      </c>
    </row>
    <row r="79" spans="2:5" x14ac:dyDescent="0.45">
      <c r="B79" t="s">
        <v>81</v>
      </c>
      <c r="C79">
        <v>779</v>
      </c>
      <c r="D79">
        <v>0</v>
      </c>
      <c r="E79">
        <v>0</v>
      </c>
    </row>
    <row r="80" spans="2:5" x14ac:dyDescent="0.45">
      <c r="B80" t="s">
        <v>82</v>
      </c>
      <c r="C80">
        <v>4955</v>
      </c>
      <c r="D80">
        <v>0</v>
      </c>
      <c r="E80">
        <v>0</v>
      </c>
    </row>
    <row r="81" spans="2:5" x14ac:dyDescent="0.45">
      <c r="B81" t="s">
        <v>83</v>
      </c>
      <c r="C81">
        <v>1129</v>
      </c>
      <c r="D81">
        <v>1</v>
      </c>
      <c r="E81">
        <v>13006</v>
      </c>
    </row>
    <row r="82" spans="2:5" x14ac:dyDescent="0.45">
      <c r="B82" t="s">
        <v>84</v>
      </c>
      <c r="C82">
        <v>1645</v>
      </c>
      <c r="D82">
        <v>0</v>
      </c>
      <c r="E82">
        <v>0</v>
      </c>
    </row>
    <row r="83" spans="2:5" x14ac:dyDescent="0.45">
      <c r="B83" t="s">
        <v>85</v>
      </c>
      <c r="C83">
        <v>1168</v>
      </c>
      <c r="D83">
        <v>0</v>
      </c>
      <c r="E83">
        <v>0</v>
      </c>
    </row>
    <row r="84" spans="2:5" x14ac:dyDescent="0.45">
      <c r="B84" t="s">
        <v>86</v>
      </c>
      <c r="C84">
        <v>1628</v>
      </c>
      <c r="D84">
        <v>0</v>
      </c>
      <c r="E84">
        <v>0</v>
      </c>
    </row>
    <row r="85" spans="2:5" x14ac:dyDescent="0.45">
      <c r="B85" t="s">
        <v>87</v>
      </c>
      <c r="C85">
        <v>4960</v>
      </c>
      <c r="D85">
        <v>0</v>
      </c>
      <c r="E85">
        <v>0</v>
      </c>
    </row>
    <row r="86" spans="2:5" x14ac:dyDescent="0.45">
      <c r="B86" t="s">
        <v>88</v>
      </c>
      <c r="C86">
        <v>2975</v>
      </c>
      <c r="D86">
        <v>0</v>
      </c>
      <c r="E86">
        <v>0</v>
      </c>
    </row>
    <row r="87" spans="2:5" x14ac:dyDescent="0.45">
      <c r="B87" t="s">
        <v>89</v>
      </c>
      <c r="C87">
        <v>3358</v>
      </c>
      <c r="D87">
        <v>0</v>
      </c>
      <c r="E87">
        <v>0</v>
      </c>
    </row>
    <row r="88" spans="2:5" x14ac:dyDescent="0.45">
      <c r="B88" t="s">
        <v>90</v>
      </c>
      <c r="C88">
        <v>2633</v>
      </c>
      <c r="D88">
        <v>0</v>
      </c>
      <c r="E88">
        <v>0</v>
      </c>
    </row>
    <row r="89" spans="2:5" x14ac:dyDescent="0.45">
      <c r="B89" t="s">
        <v>91</v>
      </c>
      <c r="C89">
        <v>3573</v>
      </c>
      <c r="D89">
        <v>0</v>
      </c>
      <c r="E89">
        <v>0</v>
      </c>
    </row>
    <row r="90" spans="2:5" x14ac:dyDescent="0.45">
      <c r="B90" t="s">
        <v>92</v>
      </c>
      <c r="C90">
        <v>2315</v>
      </c>
      <c r="D90">
        <v>0</v>
      </c>
      <c r="E90">
        <v>0</v>
      </c>
    </row>
    <row r="91" spans="2:5" x14ac:dyDescent="0.45">
      <c r="B91" t="s">
        <v>93</v>
      </c>
      <c r="C91">
        <v>1683</v>
      </c>
      <c r="D91">
        <v>1</v>
      </c>
      <c r="E91">
        <v>7668</v>
      </c>
    </row>
    <row r="92" spans="2:5" x14ac:dyDescent="0.45">
      <c r="B92" t="s">
        <v>94</v>
      </c>
      <c r="C92">
        <v>1974</v>
      </c>
      <c r="D92">
        <v>0</v>
      </c>
      <c r="E92">
        <v>0</v>
      </c>
    </row>
    <row r="93" spans="2:5" x14ac:dyDescent="0.45">
      <c r="B93" t="s">
        <v>95</v>
      </c>
      <c r="C93">
        <v>2723</v>
      </c>
      <c r="D93">
        <v>0</v>
      </c>
      <c r="E93">
        <v>0</v>
      </c>
    </row>
    <row r="94" spans="2:5" x14ac:dyDescent="0.45">
      <c r="B94" t="s">
        <v>96</v>
      </c>
      <c r="C94">
        <v>2492</v>
      </c>
      <c r="D94">
        <v>0</v>
      </c>
      <c r="E94">
        <v>0</v>
      </c>
    </row>
    <row r="95" spans="2:5" x14ac:dyDescent="0.45">
      <c r="B95" t="s">
        <v>97</v>
      </c>
      <c r="C95">
        <v>3171</v>
      </c>
      <c r="D95">
        <v>0</v>
      </c>
      <c r="E95">
        <v>0</v>
      </c>
    </row>
    <row r="96" spans="2:5" x14ac:dyDescent="0.45">
      <c r="B96" t="s">
        <v>98</v>
      </c>
      <c r="C96">
        <v>2236</v>
      </c>
      <c r="D96">
        <v>0</v>
      </c>
      <c r="E96">
        <v>0</v>
      </c>
    </row>
    <row r="97" spans="1:9" x14ac:dyDescent="0.45">
      <c r="B97" t="s">
        <v>99</v>
      </c>
      <c r="C97">
        <v>1693</v>
      </c>
      <c r="D97">
        <v>0</v>
      </c>
      <c r="E97">
        <v>0</v>
      </c>
      <c r="G97" t="s">
        <v>106</v>
      </c>
      <c r="H97" s="1">
        <f>D103/B103</f>
        <v>0.11</v>
      </c>
    </row>
    <row r="98" spans="1:9" x14ac:dyDescent="0.45">
      <c r="B98" t="s">
        <v>100</v>
      </c>
      <c r="C98">
        <v>4290</v>
      </c>
      <c r="D98">
        <v>0</v>
      </c>
      <c r="E98">
        <v>0</v>
      </c>
      <c r="G98" t="s">
        <v>107</v>
      </c>
      <c r="H98" s="2">
        <f>E103/D103</f>
        <v>20830.545454545456</v>
      </c>
    </row>
    <row r="99" spans="1:9" x14ac:dyDescent="0.45">
      <c r="B99" t="s">
        <v>101</v>
      </c>
      <c r="C99">
        <v>1051</v>
      </c>
      <c r="D99">
        <v>0</v>
      </c>
      <c r="E99">
        <v>0</v>
      </c>
      <c r="G99" t="s">
        <v>108</v>
      </c>
      <c r="H99" s="2">
        <f>E103/B103</f>
        <v>2291.36</v>
      </c>
      <c r="I99" s="2">
        <f>E103/B103</f>
        <v>2291.36</v>
      </c>
    </row>
    <row r="100" spans="1:9" x14ac:dyDescent="0.45">
      <c r="B100" t="s">
        <v>102</v>
      </c>
      <c r="C100">
        <v>4796</v>
      </c>
      <c r="D100">
        <v>0</v>
      </c>
      <c r="E100">
        <v>0</v>
      </c>
      <c r="G100" t="s">
        <v>109</v>
      </c>
      <c r="H100" s="1">
        <f>E103/C103</f>
        <v>0.82677597205784714</v>
      </c>
    </row>
    <row r="101" spans="1:9" x14ac:dyDescent="0.45">
      <c r="B101" t="s">
        <v>103</v>
      </c>
      <c r="C101">
        <v>1295</v>
      </c>
      <c r="D101">
        <v>0</v>
      </c>
      <c r="E101">
        <v>0</v>
      </c>
    </row>
    <row r="103" spans="1:9" x14ac:dyDescent="0.45">
      <c r="A103" t="s">
        <v>105</v>
      </c>
      <c r="B103">
        <f>COUNTA(B2:B101)</f>
        <v>100</v>
      </c>
      <c r="C103">
        <f>SUM(C2:C101)</f>
        <v>277144</v>
      </c>
      <c r="D103">
        <f>SUM(D2:D101)</f>
        <v>11</v>
      </c>
      <c r="E103">
        <f>SUM(E2:E101)</f>
        <v>229136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A277-9339-42B6-9C6D-154C4F5DE334}">
  <dimension ref="A1"/>
  <sheetViews>
    <sheetView workbookViewId="0"/>
  </sheetViews>
  <sheetFormatPr defaultRowHeight="14.25" x14ac:dyDescent="0.45"/>
  <sheetData>
    <row r="1" spans="1:1" x14ac:dyDescent="0.45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Patashnick, Glen Michael</dc:creator>
  <cp:lastModifiedBy>williammohr</cp:lastModifiedBy>
  <dcterms:created xsi:type="dcterms:W3CDTF">2015-06-05T18:17:20Z</dcterms:created>
  <dcterms:modified xsi:type="dcterms:W3CDTF">2023-09-24T21:21:51Z</dcterms:modified>
</cp:coreProperties>
</file>