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rder_1\GitHub\RCA_URAR\3_Templates\"/>
    </mc:Choice>
  </mc:AlternateContent>
  <xr:revisionPtr revIDLastSave="0" documentId="13_ncr:1_{E8FCA382-07F1-486D-92AB-3F5DC55AB80C}" xr6:coauthVersionLast="47" xr6:coauthVersionMax="47" xr10:uidLastSave="{00000000-0000-0000-0000-000000000000}"/>
  <bookViews>
    <workbookView xWindow="10220" yWindow="5360" windowWidth="25840" windowHeight="15420" xr2:uid="{00000000-000D-0000-FFFF-FFFF00000000}"/>
  </bookViews>
  <sheets>
    <sheet name="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0" i="1" l="1"/>
  <c r="AD29" i="1"/>
</calcChain>
</file>

<file path=xl/sharedStrings.xml><?xml version="1.0" encoding="utf-8"?>
<sst xmlns="http://schemas.openxmlformats.org/spreadsheetml/2006/main" count="246" uniqueCount="103">
  <si>
    <t>Comp</t>
  </si>
  <si>
    <t>MlsNbr</t>
  </si>
  <si>
    <t>Address</t>
  </si>
  <si>
    <t>CityStateZip</t>
  </si>
  <si>
    <t>CQA</t>
  </si>
  <si>
    <t>Doc</t>
  </si>
  <si>
    <t>CQA_Q</t>
  </si>
  <si>
    <t>CQA_C</t>
  </si>
  <si>
    <t>CQA_V</t>
  </si>
  <si>
    <t>CQA_D</t>
  </si>
  <si>
    <t>CQA_FU</t>
  </si>
  <si>
    <t>SaleConc1</t>
  </si>
  <si>
    <t>SaleConc2</t>
  </si>
  <si>
    <t>LocNBA</t>
  </si>
  <si>
    <t>LocDsc</t>
  </si>
  <si>
    <t>ViewNBA</t>
  </si>
  <si>
    <t>AttDet</t>
  </si>
  <si>
    <t>Style</t>
  </si>
  <si>
    <t>Qual</t>
  </si>
  <si>
    <t>Cond</t>
  </si>
  <si>
    <t>FU</t>
  </si>
  <si>
    <t>Heat</t>
  </si>
  <si>
    <t>Energy</t>
  </si>
  <si>
    <t>GarDscGaGdGbiDw</t>
  </si>
  <si>
    <t>SalePrice</t>
  </si>
  <si>
    <t>SaleDate</t>
  </si>
  <si>
    <t>GLA</t>
  </si>
  <si>
    <t>DaysOffMkt</t>
  </si>
  <si>
    <t>Total</t>
  </si>
  <si>
    <t>Beds</t>
  </si>
  <si>
    <t>Baths</t>
  </si>
  <si>
    <t>EffAge</t>
  </si>
  <si>
    <t>FrPlcNbr</t>
  </si>
  <si>
    <t>Garage</t>
  </si>
  <si>
    <t>Longitude</t>
  </si>
  <si>
    <t>Latitude</t>
  </si>
  <si>
    <t>CloseDate</t>
  </si>
  <si>
    <t>ParcelNbr</t>
  </si>
  <si>
    <t>Estimate</t>
  </si>
  <si>
    <t>Residual</t>
  </si>
  <si>
    <t>Contrib_GLA</t>
  </si>
  <si>
    <t>Contrib_Beds</t>
  </si>
  <si>
    <t>Contrib_DaysOffMkt</t>
  </si>
  <si>
    <t>Contrib_EffAge</t>
  </si>
  <si>
    <t>Contrib_FrPlcNbr</t>
  </si>
  <si>
    <t>Contrib_Garage</t>
  </si>
  <si>
    <t>Contrib_Latitude</t>
  </si>
  <si>
    <t>Contrib_Longitude</t>
  </si>
  <si>
    <t>Contrib_LotSize</t>
  </si>
  <si>
    <t>Contrib_Story</t>
  </si>
  <si>
    <t>Contrib_GLA_LotSize</t>
  </si>
  <si>
    <t>CalculatedResidual</t>
  </si>
  <si>
    <t>Contrib_CQA</t>
  </si>
  <si>
    <t>Adjstmts_GLA</t>
  </si>
  <si>
    <t>Adjstmts_Beds</t>
  </si>
  <si>
    <t>Adjstmts_DaysOffMkt</t>
  </si>
  <si>
    <t>Adjstmts_EffAge</t>
  </si>
  <si>
    <t>Adjstmts_FrPlcNbr</t>
  </si>
  <si>
    <t>Adjstmts_Garage</t>
  </si>
  <si>
    <t>Adjstmts_Latitude</t>
  </si>
  <si>
    <t>Adjstmts_Longitude</t>
  </si>
  <si>
    <t>Adjstmts_LotSize</t>
  </si>
  <si>
    <t>Adjstmts_Story</t>
  </si>
  <si>
    <t>Adjstmts_GLA_LotSize</t>
  </si>
  <si>
    <t>Adjstmts_CQA</t>
  </si>
  <si>
    <t>Adjstmts_Net</t>
  </si>
  <si>
    <t>Adjstmts_Gross</t>
  </si>
  <si>
    <t>Adjsted_SalePrice</t>
  </si>
  <si>
    <t>Adjstmts_Total</t>
  </si>
  <si>
    <t>URAR_ActualAge</t>
  </si>
  <si>
    <t>URAR_CQA</t>
  </si>
  <si>
    <t>URAR_Date_Of_Sale</t>
  </si>
  <si>
    <t>URAR_FrPlcNbr</t>
  </si>
  <si>
    <t>URAR_Garage</t>
  </si>
  <si>
    <t>URAR_GLA</t>
  </si>
  <si>
    <t>URAR_Location</t>
  </si>
  <si>
    <t>URAR_LotSize</t>
  </si>
  <si>
    <t>URAR_Other.FrPlcNbr</t>
  </si>
  <si>
    <t>URAR_Other.PoolYN</t>
  </si>
  <si>
    <t>URAR_Other.Story</t>
  </si>
  <si>
    <t>URAR_PoolYN</t>
  </si>
  <si>
    <t>URAR_RoomCount</t>
  </si>
  <si>
    <t>URAR_Site</t>
  </si>
  <si>
    <t>URAR_Story</t>
  </si>
  <si>
    <t>URAR_Net</t>
  </si>
  <si>
    <t>URAR_Gross</t>
  </si>
  <si>
    <t>URAR_SalePrice</t>
  </si>
  <si>
    <t>ArmLth</t>
  </si>
  <si>
    <t>Conv;0</t>
  </si>
  <si>
    <t>N</t>
  </si>
  <si>
    <t>Res</t>
  </si>
  <si>
    <t>N;Res</t>
  </si>
  <si>
    <t>DT</t>
  </si>
  <si>
    <t>Contemp</t>
  </si>
  <si>
    <t>C4</t>
  </si>
  <si>
    <t>Average</t>
  </si>
  <si>
    <t>DPW</t>
  </si>
  <si>
    <t>2gbi2dw</t>
  </si>
  <si>
    <t>FAU/AC</t>
  </si>
  <si>
    <t>Age</t>
  </si>
  <si>
    <t>URAR_EffAge</t>
  </si>
  <si>
    <t>LotSize</t>
  </si>
  <si>
    <t>Morgan Hill,CA 95037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</si>
</sst>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0" fillId="2" borderId="1" xfId="0" applyFill="1" applyBorder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0"/>
  <sheetViews>
    <sheetView tabSelected="1" zoomScale="87" zoomScaleNormal="87" workbookViewId="0">
      <selection activeCell="AI2" sqref="AI2:AI12"/>
    </sheetView>
  </sheetViews>
  <sheetFormatPr defaultRowHeight="14.5" x14ac:dyDescent="0.35"/>
  <cols>
    <col min="2" max="2" width="15" customWidth="1"/>
    <col min="3" max="3" width="20.36328125" customWidth="1"/>
    <col min="4" max="4" width="20.453125" customWidth="1"/>
    <col min="6" max="6" width="10.08984375" customWidth="1"/>
    <col min="22" max="22" width="12.90625" customWidth="1"/>
    <col min="25" max="25" width="9.453125" customWidth="1"/>
    <col min="26" max="26" width="9.08984375" customWidth="1"/>
    <col min="27" max="27" width="11.36328125" style="2" customWidth="1"/>
    <col min="29" max="29" width="11.36328125" customWidth="1"/>
    <col min="30" max="30" width="11.453125" style="4" customWidth="1"/>
    <col min="40" max="40" width="14.90625" style="6" customWidth="1"/>
    <col min="41" max="41" width="15.08984375" customWidth="1"/>
    <col min="74" max="75" width="18.36328125" customWidth="1"/>
    <col min="76" max="76" width="12.453125" style="4" customWidth="1"/>
    <col min="77" max="77" width="18.6328125" style="4" customWidth="1"/>
    <col min="78" max="92" width="9.08984375" style="4"/>
  </cols>
  <sheetData>
    <row r="1" spans="1:9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33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101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99</v>
      </c>
      <c r="AJ1" s="1" t="s">
        <v>32</v>
      </c>
      <c r="AK1" s="1" t="s">
        <v>27</v>
      </c>
      <c r="AL1" s="1" t="s">
        <v>34</v>
      </c>
      <c r="AM1" s="1" t="s">
        <v>35</v>
      </c>
      <c r="AN1" s="7" t="s">
        <v>36</v>
      </c>
      <c r="AO1" s="1" t="s">
        <v>37</v>
      </c>
      <c r="AP1" s="1" t="s">
        <v>38</v>
      </c>
      <c r="AQ1" s="1" t="s">
        <v>39</v>
      </c>
      <c r="AR1" s="1" t="s">
        <v>4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100</v>
      </c>
      <c r="BW1" s="1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</row>
    <row r="2" spans="1:92" x14ac:dyDescent="0.35">
      <c r="A2">
        <v>0</v>
      </c>
      <c r="D2" t="s">
        <v>102</v>
      </c>
      <c r="E2">
        <v>6</v>
      </c>
      <c r="G2">
        <v>0</v>
      </c>
      <c r="H2">
        <v>0</v>
      </c>
      <c r="I2">
        <v>0</v>
      </c>
      <c r="J2">
        <v>0</v>
      </c>
      <c r="K2">
        <v>0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94</v>
      </c>
      <c r="U2" t="s">
        <v>95</v>
      </c>
      <c r="V2" t="s">
        <v>98</v>
      </c>
      <c r="W2" t="s">
        <v>96</v>
      </c>
      <c r="X2">
        <v>2</v>
      </c>
      <c r="Y2" t="s">
        <v>97</v>
      </c>
      <c r="AA2"/>
      <c r="AB2">
        <v>1252</v>
      </c>
      <c r="AC2">
        <v>0</v>
      </c>
      <c r="AD2"/>
      <c r="AE2" s="5">
        <v>6</v>
      </c>
      <c r="AF2">
        <v>2</v>
      </c>
      <c r="AG2">
        <v>2</v>
      </c>
      <c r="AH2">
        <v>5</v>
      </c>
      <c r="AJ2">
        <v>0</v>
      </c>
      <c r="AK2">
        <v>0</v>
      </c>
      <c r="AN2"/>
      <c r="AP2">
        <v>1727043.976515397</v>
      </c>
      <c r="AQ2">
        <v>12281</v>
      </c>
      <c r="AR2">
        <v>6</v>
      </c>
      <c r="AS2">
        <v>150290.2856139568</v>
      </c>
      <c r="AT2">
        <v>-129503.41552925001</v>
      </c>
      <c r="AU2">
        <v>344451.90842948772</v>
      </c>
      <c r="AV2">
        <v>132965.86183363551</v>
      </c>
      <c r="AW2">
        <v>-74919.545974649998</v>
      </c>
      <c r="AX2">
        <v>0</v>
      </c>
      <c r="AY2">
        <v>44432.520059862232</v>
      </c>
      <c r="AZ2">
        <v>0</v>
      </c>
      <c r="BA2">
        <v>246229.1602351256</v>
      </c>
      <c r="BB2">
        <v>90292.918492008001</v>
      </c>
      <c r="BC2">
        <v>328751.08070723951</v>
      </c>
      <c r="BD2">
        <v>12281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</row>
    <row r="3" spans="1:92" x14ac:dyDescent="0.35">
      <c r="A3">
        <v>1</v>
      </c>
      <c r="D3" t="s">
        <v>102</v>
      </c>
      <c r="E3">
        <v>7</v>
      </c>
      <c r="G3">
        <v>0</v>
      </c>
      <c r="H3">
        <v>0</v>
      </c>
      <c r="I3">
        <v>0</v>
      </c>
      <c r="J3">
        <v>0</v>
      </c>
      <c r="K3">
        <v>0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94</v>
      </c>
      <c r="U3" t="s">
        <v>95</v>
      </c>
      <c r="V3" t="s">
        <v>98</v>
      </c>
      <c r="W3" t="s">
        <v>96</v>
      </c>
      <c r="X3">
        <v>0</v>
      </c>
      <c r="Y3" t="s">
        <v>97</v>
      </c>
      <c r="AA3"/>
      <c r="AB3">
        <v>1600</v>
      </c>
      <c r="AC3">
        <v>171</v>
      </c>
      <c r="AD3"/>
      <c r="AE3" s="5">
        <v>5</v>
      </c>
      <c r="AF3">
        <v>3</v>
      </c>
      <c r="AG3">
        <v>2</v>
      </c>
      <c r="AH3">
        <v>11</v>
      </c>
      <c r="AJ3">
        <v>0</v>
      </c>
      <c r="AK3">
        <v>171</v>
      </c>
      <c r="AN3"/>
      <c r="AP3">
        <v>1716683.6258879411</v>
      </c>
      <c r="AQ3">
        <v>33316.374112059129</v>
      </c>
      <c r="AR3">
        <v>7</v>
      </c>
      <c r="AS3">
        <v>192064.26276544001</v>
      </c>
      <c r="AT3">
        <v>0</v>
      </c>
      <c r="AU3">
        <v>258589.98956441131</v>
      </c>
      <c r="AV3">
        <v>86036.734127646501</v>
      </c>
      <c r="AW3">
        <v>-74919.545974649998</v>
      </c>
      <c r="AX3">
        <v>-94218.200986950003</v>
      </c>
      <c r="AY3">
        <v>50797.635570469982</v>
      </c>
      <c r="AZ3">
        <v>0</v>
      </c>
      <c r="BA3">
        <v>229478.15337978301</v>
      </c>
      <c r="BB3">
        <v>90292.918492008001</v>
      </c>
      <c r="BC3">
        <v>384508.47619040607</v>
      </c>
      <c r="BD3">
        <v>33316</v>
      </c>
      <c r="BE3">
        <v>0</v>
      </c>
      <c r="BF3">
        <v>-41773.97715148321</v>
      </c>
      <c r="BG3">
        <v>-129503.41552925001</v>
      </c>
      <c r="BH3">
        <v>85861.918865076412</v>
      </c>
      <c r="BI3">
        <v>46929.127705989013</v>
      </c>
      <c r="BJ3">
        <v>0</v>
      </c>
      <c r="BK3">
        <v>94218.200986950003</v>
      </c>
      <c r="BL3">
        <v>-6365.1155106077504</v>
      </c>
      <c r="BM3">
        <v>0</v>
      </c>
      <c r="BN3">
        <v>16751.006855342599</v>
      </c>
      <c r="BO3">
        <v>0</v>
      </c>
      <c r="BP3">
        <v>-55757.395483166561</v>
      </c>
      <c r="BQ3">
        <v>-21035.374112059129</v>
      </c>
      <c r="BR3">
        <v>-10675.023373208651</v>
      </c>
      <c r="BS3">
        <v>498195.53219992481</v>
      </c>
      <c r="BT3">
        <v>1739324.9766267911</v>
      </c>
      <c r="BU3">
        <v>0</v>
      </c>
      <c r="BV3" s="4">
        <v>46929.127705989013</v>
      </c>
      <c r="BW3">
        <v>0</v>
      </c>
      <c r="BX3" s="4">
        <v>-21035.374112059129</v>
      </c>
      <c r="BY3" s="4">
        <v>85861.918865076412</v>
      </c>
      <c r="BZ3" s="4">
        <v>0</v>
      </c>
      <c r="CA3" s="4">
        <v>94218.200986950003</v>
      </c>
      <c r="CB3" s="4">
        <v>-41773.97715148321</v>
      </c>
      <c r="CC3" s="4">
        <v>-6365.1155106077504</v>
      </c>
      <c r="CD3" s="4">
        <v>-55757.395483166561</v>
      </c>
      <c r="CE3" s="4">
        <v>0</v>
      </c>
      <c r="CF3" s="4">
        <v>0</v>
      </c>
      <c r="CG3" s="4">
        <v>0</v>
      </c>
      <c r="CH3" s="4">
        <v>0</v>
      </c>
      <c r="CI3" s="4">
        <v>-129503.41552925001</v>
      </c>
      <c r="CJ3" s="4">
        <v>16751.006855342599</v>
      </c>
      <c r="CK3" s="4">
        <v>0</v>
      </c>
      <c r="CL3" s="4">
        <v>-10675.023373208631</v>
      </c>
      <c r="CM3" s="4">
        <v>498195.53219992481</v>
      </c>
      <c r="CN3" s="4">
        <v>1739324.9766267911</v>
      </c>
    </row>
    <row r="4" spans="1:92" x14ac:dyDescent="0.35">
      <c r="A4">
        <v>2</v>
      </c>
      <c r="D4" t="s">
        <v>102</v>
      </c>
      <c r="E4">
        <v>1.5</v>
      </c>
      <c r="G4">
        <v>0</v>
      </c>
      <c r="H4">
        <v>0</v>
      </c>
      <c r="I4">
        <v>0</v>
      </c>
      <c r="J4">
        <v>0</v>
      </c>
      <c r="K4">
        <v>0</v>
      </c>
      <c r="L4" t="s">
        <v>87</v>
      </c>
      <c r="M4" t="s">
        <v>88</v>
      </c>
      <c r="N4" t="s">
        <v>89</v>
      </c>
      <c r="O4" t="s">
        <v>90</v>
      </c>
      <c r="P4" t="s">
        <v>91</v>
      </c>
      <c r="Q4" t="s">
        <v>92</v>
      </c>
      <c r="R4" t="s">
        <v>93</v>
      </c>
      <c r="S4" t="s">
        <v>94</v>
      </c>
      <c r="T4" t="s">
        <v>94</v>
      </c>
      <c r="U4" t="s">
        <v>95</v>
      </c>
      <c r="V4" t="s">
        <v>98</v>
      </c>
      <c r="W4" t="s">
        <v>96</v>
      </c>
      <c r="X4">
        <v>1</v>
      </c>
      <c r="Y4" t="s">
        <v>97</v>
      </c>
      <c r="AA4"/>
      <c r="AB4">
        <v>1200</v>
      </c>
      <c r="AC4">
        <v>192</v>
      </c>
      <c r="AD4"/>
      <c r="AE4" s="5">
        <v>5</v>
      </c>
      <c r="AF4">
        <v>2</v>
      </c>
      <c r="AG4">
        <v>1</v>
      </c>
      <c r="AH4">
        <v>20</v>
      </c>
      <c r="AJ4">
        <v>0</v>
      </c>
      <c r="AK4">
        <v>192</v>
      </c>
      <c r="AN4"/>
      <c r="AP4">
        <v>1695029.4922286749</v>
      </c>
      <c r="AQ4">
        <v>-70029.492228675168</v>
      </c>
      <c r="AR4">
        <v>1.5</v>
      </c>
      <c r="AS4">
        <v>144048.19707408</v>
      </c>
      <c r="AT4">
        <v>-129503.41552925001</v>
      </c>
      <c r="AU4">
        <v>248045.54338799851</v>
      </c>
      <c r="AV4">
        <v>15643.042568663001</v>
      </c>
      <c r="AW4">
        <v>-74919.545974649998</v>
      </c>
      <c r="AX4">
        <v>-47109.100493475002</v>
      </c>
      <c r="AY4">
        <v>35945.699379056903</v>
      </c>
      <c r="AZ4">
        <v>0</v>
      </c>
      <c r="BA4">
        <v>345350.81684809271</v>
      </c>
      <c r="BB4">
        <v>90292.918492008001</v>
      </c>
      <c r="BC4">
        <v>473182.13371720881</v>
      </c>
      <c r="BD4">
        <v>-70029</v>
      </c>
      <c r="BE4">
        <v>0</v>
      </c>
      <c r="BF4">
        <v>6242.0885398768014</v>
      </c>
      <c r="BG4">
        <v>0</v>
      </c>
      <c r="BH4">
        <v>96406.365041489218</v>
      </c>
      <c r="BI4">
        <v>117322.8192649725</v>
      </c>
      <c r="BJ4">
        <v>0</v>
      </c>
      <c r="BK4">
        <v>47109.100493475002</v>
      </c>
      <c r="BL4">
        <v>8486.8206808053292</v>
      </c>
      <c r="BM4">
        <v>0</v>
      </c>
      <c r="BN4">
        <v>-99121.656612967112</v>
      </c>
      <c r="BO4">
        <v>0</v>
      </c>
      <c r="BP4">
        <v>-144431.0530099693</v>
      </c>
      <c r="BQ4">
        <v>82310.492228675168</v>
      </c>
      <c r="BR4">
        <v>114324.9766263576</v>
      </c>
      <c r="BS4">
        <v>601430.39587223041</v>
      </c>
      <c r="BT4">
        <v>1739324.976626358</v>
      </c>
      <c r="BU4">
        <v>0</v>
      </c>
      <c r="BV4" s="4">
        <v>117322.8192649725</v>
      </c>
      <c r="BW4">
        <v>0</v>
      </c>
      <c r="BX4" s="4">
        <v>82310.492228675168</v>
      </c>
      <c r="BY4" s="4">
        <v>96406.365041489218</v>
      </c>
      <c r="BZ4" s="4">
        <v>0</v>
      </c>
      <c r="CA4" s="4">
        <v>47109.100493475002</v>
      </c>
      <c r="CB4" s="4">
        <v>6242.0885398768014</v>
      </c>
      <c r="CC4" s="4">
        <v>8486.8206808053292</v>
      </c>
      <c r="CD4" s="4">
        <v>-144431.0530099693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-99121.656612967112</v>
      </c>
      <c r="CK4" s="4">
        <v>0</v>
      </c>
      <c r="CL4" s="4">
        <v>114324.9766263576</v>
      </c>
      <c r="CM4" s="4">
        <v>601430.39587223041</v>
      </c>
      <c r="CN4" s="4">
        <v>1739324.976626358</v>
      </c>
    </row>
    <row r="5" spans="1:92" x14ac:dyDescent="0.35">
      <c r="A5">
        <v>3</v>
      </c>
      <c r="D5" t="s">
        <v>102</v>
      </c>
      <c r="E5">
        <v>9.9</v>
      </c>
      <c r="G5">
        <v>0</v>
      </c>
      <c r="H5">
        <v>0</v>
      </c>
      <c r="I5">
        <v>0</v>
      </c>
      <c r="J5">
        <v>0</v>
      </c>
      <c r="K5">
        <v>0</v>
      </c>
      <c r="L5" t="s">
        <v>87</v>
      </c>
      <c r="M5" t="s">
        <v>88</v>
      </c>
      <c r="N5" t="s">
        <v>89</v>
      </c>
      <c r="O5" t="s">
        <v>90</v>
      </c>
      <c r="P5" t="s">
        <v>91</v>
      </c>
      <c r="Q5" t="s">
        <v>92</v>
      </c>
      <c r="R5" t="s">
        <v>93</v>
      </c>
      <c r="S5" t="s">
        <v>94</v>
      </c>
      <c r="T5" t="s">
        <v>94</v>
      </c>
      <c r="U5" t="s">
        <v>95</v>
      </c>
      <c r="V5" t="s">
        <v>98</v>
      </c>
      <c r="W5" t="s">
        <v>96</v>
      </c>
      <c r="X5">
        <v>2</v>
      </c>
      <c r="Y5" t="s">
        <v>97</v>
      </c>
      <c r="AA5"/>
      <c r="AB5">
        <v>1392</v>
      </c>
      <c r="AC5">
        <v>115</v>
      </c>
      <c r="AD5"/>
      <c r="AE5" s="5">
        <v>7</v>
      </c>
      <c r="AF5">
        <v>3</v>
      </c>
      <c r="AG5">
        <v>2</v>
      </c>
      <c r="AH5">
        <v>18</v>
      </c>
      <c r="AJ5">
        <v>1</v>
      </c>
      <c r="AK5">
        <v>115</v>
      </c>
      <c r="AN5"/>
      <c r="AP5">
        <v>1511910.9381725341</v>
      </c>
      <c r="AQ5">
        <v>487089.06182746589</v>
      </c>
      <c r="AR5">
        <v>9.9</v>
      </c>
      <c r="AS5">
        <v>167095.90860593281</v>
      </c>
      <c r="AT5">
        <v>0</v>
      </c>
      <c r="AU5">
        <v>286708.51270151237</v>
      </c>
      <c r="AV5">
        <v>31286.085137326001</v>
      </c>
      <c r="AW5">
        <v>0</v>
      </c>
      <c r="AX5">
        <v>0</v>
      </c>
      <c r="AY5">
        <v>18972.058017431231</v>
      </c>
      <c r="AZ5">
        <v>0</v>
      </c>
      <c r="BA5">
        <v>145093.9367314768</v>
      </c>
      <c r="BB5">
        <v>90292.918492008001</v>
      </c>
      <c r="BC5">
        <v>178408.31572742079</v>
      </c>
      <c r="BD5">
        <v>-443672</v>
      </c>
      <c r="BE5">
        <v>0</v>
      </c>
      <c r="BF5">
        <v>-16805.622991976012</v>
      </c>
      <c r="BG5">
        <v>-129503.41552925001</v>
      </c>
      <c r="BH5">
        <v>57743.395727975352</v>
      </c>
      <c r="BI5">
        <v>101679.77669630951</v>
      </c>
      <c r="BJ5">
        <v>-74919.545974649998</v>
      </c>
      <c r="BK5">
        <v>0</v>
      </c>
      <c r="BL5">
        <v>25460.462042431001</v>
      </c>
      <c r="BM5">
        <v>0</v>
      </c>
      <c r="BN5">
        <v>101135.2235036488</v>
      </c>
      <c r="BO5">
        <v>0</v>
      </c>
      <c r="BP5">
        <v>150342.76497981869</v>
      </c>
      <c r="BQ5">
        <v>-474808.06182746589</v>
      </c>
      <c r="BR5">
        <v>-259675.0233731585</v>
      </c>
      <c r="BS5">
        <v>1132398.2692735251</v>
      </c>
      <c r="BT5">
        <v>1739324.9766268409</v>
      </c>
      <c r="BU5">
        <v>0</v>
      </c>
      <c r="BV5" s="4">
        <v>101679.77669630951</v>
      </c>
      <c r="BW5">
        <v>0</v>
      </c>
      <c r="BX5" s="4">
        <v>-474808.06182746589</v>
      </c>
      <c r="BY5" s="4">
        <v>57743.395727975352</v>
      </c>
      <c r="BZ5" s="4">
        <v>0</v>
      </c>
      <c r="CA5" s="4">
        <v>0</v>
      </c>
      <c r="CB5" s="4">
        <v>-16805.622991976012</v>
      </c>
      <c r="CC5" s="4">
        <v>25460.462042431001</v>
      </c>
      <c r="CD5" s="4">
        <v>150342.76497981869</v>
      </c>
      <c r="CE5" s="4">
        <v>-74919.545974649998</v>
      </c>
      <c r="CF5" s="4">
        <v>0</v>
      </c>
      <c r="CG5" s="4">
        <v>0</v>
      </c>
      <c r="CH5" s="4">
        <v>0</v>
      </c>
      <c r="CI5" s="4">
        <v>-129503.41552925001</v>
      </c>
      <c r="CJ5" s="4">
        <v>101135.2235036488</v>
      </c>
      <c r="CK5" s="4">
        <v>0</v>
      </c>
      <c r="CL5" s="4">
        <v>-259675.02337315859</v>
      </c>
      <c r="CM5" s="4">
        <v>1132398.2692735251</v>
      </c>
      <c r="CN5" s="4">
        <v>1739324.9766268409</v>
      </c>
    </row>
    <row r="6" spans="1:92" x14ac:dyDescent="0.35">
      <c r="A6">
        <v>4</v>
      </c>
      <c r="D6" t="s">
        <v>102</v>
      </c>
      <c r="E6">
        <v>9.8000000000000007</v>
      </c>
      <c r="G6">
        <v>0</v>
      </c>
      <c r="H6">
        <v>0</v>
      </c>
      <c r="I6">
        <v>0</v>
      </c>
      <c r="J6">
        <v>0</v>
      </c>
      <c r="K6">
        <v>0</v>
      </c>
      <c r="L6" t="s">
        <v>87</v>
      </c>
      <c r="M6" t="s">
        <v>88</v>
      </c>
      <c r="N6" t="s">
        <v>89</v>
      </c>
      <c r="O6" t="s">
        <v>90</v>
      </c>
      <c r="P6" t="s">
        <v>91</v>
      </c>
      <c r="Q6" t="s">
        <v>92</v>
      </c>
      <c r="R6" t="s">
        <v>93</v>
      </c>
      <c r="S6" t="s">
        <v>94</v>
      </c>
      <c r="T6" t="s">
        <v>94</v>
      </c>
      <c r="U6" t="s">
        <v>95</v>
      </c>
      <c r="V6" t="s">
        <v>98</v>
      </c>
      <c r="W6" t="s">
        <v>96</v>
      </c>
      <c r="X6">
        <v>2</v>
      </c>
      <c r="Y6" t="s">
        <v>97</v>
      </c>
      <c r="AA6"/>
      <c r="AB6">
        <v>1640</v>
      </c>
      <c r="AC6">
        <v>362</v>
      </c>
      <c r="AD6"/>
      <c r="AE6" s="5">
        <v>7</v>
      </c>
      <c r="AF6">
        <v>3</v>
      </c>
      <c r="AG6">
        <v>2</v>
      </c>
      <c r="AH6">
        <v>8</v>
      </c>
      <c r="AJ6">
        <v>0</v>
      </c>
      <c r="AK6">
        <v>362</v>
      </c>
      <c r="AN6"/>
      <c r="AP6">
        <v>1230618.867148482</v>
      </c>
      <c r="AQ6">
        <v>169381.13285151779</v>
      </c>
      <c r="AR6">
        <v>9.8000000000000007</v>
      </c>
      <c r="AS6">
        <v>196865.86933457601</v>
      </c>
      <c r="AT6">
        <v>0</v>
      </c>
      <c r="AU6">
        <v>162685.74100751319</v>
      </c>
      <c r="AV6">
        <v>109501.297980641</v>
      </c>
      <c r="AW6">
        <v>-74919.545974649998</v>
      </c>
      <c r="AX6">
        <v>0</v>
      </c>
      <c r="AY6">
        <v>23215.468357841459</v>
      </c>
      <c r="AZ6">
        <v>0</v>
      </c>
      <c r="BA6">
        <v>73902.386723147123</v>
      </c>
      <c r="BB6">
        <v>90292.918492008001</v>
      </c>
      <c r="BC6">
        <v>55021.528467801021</v>
      </c>
      <c r="BD6">
        <v>-443672</v>
      </c>
      <c r="BE6">
        <v>0</v>
      </c>
      <c r="BF6">
        <v>-46575.583720619208</v>
      </c>
      <c r="BG6">
        <v>-129503.41552925001</v>
      </c>
      <c r="BH6">
        <v>181766.1674219745</v>
      </c>
      <c r="BI6">
        <v>23464.56385299451</v>
      </c>
      <c r="BJ6">
        <v>0</v>
      </c>
      <c r="BK6">
        <v>0</v>
      </c>
      <c r="BL6">
        <v>21217.05170202077</v>
      </c>
      <c r="BM6">
        <v>0</v>
      </c>
      <c r="BN6">
        <v>172326.77351197851</v>
      </c>
      <c r="BO6">
        <v>0</v>
      </c>
      <c r="BP6">
        <v>273729.55223943852</v>
      </c>
      <c r="BQ6">
        <v>-157100.13285151779</v>
      </c>
      <c r="BR6">
        <v>339324.97662701982</v>
      </c>
      <c r="BS6">
        <v>1005683.240829794</v>
      </c>
      <c r="BT6">
        <v>1739324.9766270199</v>
      </c>
      <c r="BU6">
        <v>0</v>
      </c>
      <c r="BV6" s="4">
        <v>23464.56385299451</v>
      </c>
      <c r="BW6">
        <v>0</v>
      </c>
      <c r="BX6" s="4">
        <v>-157100.13285151779</v>
      </c>
      <c r="BY6" s="4">
        <v>181766.1674219745</v>
      </c>
      <c r="BZ6" s="4">
        <v>0</v>
      </c>
      <c r="CA6" s="4">
        <v>0</v>
      </c>
      <c r="CB6" s="4">
        <v>-46575.583720619208</v>
      </c>
      <c r="CC6" s="4">
        <v>21217.05170202077</v>
      </c>
      <c r="CD6" s="4">
        <v>273729.55223943852</v>
      </c>
      <c r="CE6" s="4">
        <v>0</v>
      </c>
      <c r="CF6" s="4">
        <v>0</v>
      </c>
      <c r="CG6" s="4">
        <v>0</v>
      </c>
      <c r="CH6" s="4">
        <v>0</v>
      </c>
      <c r="CI6" s="4">
        <v>-129503.41552925001</v>
      </c>
      <c r="CJ6" s="4">
        <v>172326.77351197851</v>
      </c>
      <c r="CK6" s="4">
        <v>0</v>
      </c>
      <c r="CL6" s="4">
        <v>339324.97662701982</v>
      </c>
      <c r="CM6" s="4">
        <v>1005683.240829794</v>
      </c>
      <c r="CN6" s="4">
        <v>1739324.9766270199</v>
      </c>
    </row>
    <row r="7" spans="1:92" x14ac:dyDescent="0.35">
      <c r="A7">
        <v>5</v>
      </c>
      <c r="D7" t="s">
        <v>102</v>
      </c>
      <c r="E7">
        <v>8.3000000000000007</v>
      </c>
      <c r="G7">
        <v>0</v>
      </c>
      <c r="H7">
        <v>0</v>
      </c>
      <c r="I7">
        <v>0</v>
      </c>
      <c r="J7">
        <v>0</v>
      </c>
      <c r="K7">
        <v>0</v>
      </c>
      <c r="L7" t="s">
        <v>87</v>
      </c>
      <c r="M7" t="s">
        <v>88</v>
      </c>
      <c r="N7" t="s">
        <v>89</v>
      </c>
      <c r="O7" t="s">
        <v>90</v>
      </c>
      <c r="P7" t="s">
        <v>91</v>
      </c>
      <c r="Q7" t="s">
        <v>92</v>
      </c>
      <c r="R7" t="s">
        <v>93</v>
      </c>
      <c r="S7" t="s">
        <v>94</v>
      </c>
      <c r="T7" t="s">
        <v>94</v>
      </c>
      <c r="U7" t="s">
        <v>95</v>
      </c>
      <c r="V7" t="s">
        <v>98</v>
      </c>
      <c r="W7" t="s">
        <v>96</v>
      </c>
      <c r="X7">
        <v>2</v>
      </c>
      <c r="Y7" t="s">
        <v>97</v>
      </c>
      <c r="AA7"/>
      <c r="AB7">
        <v>1200</v>
      </c>
      <c r="AC7">
        <v>49</v>
      </c>
      <c r="AD7"/>
      <c r="AE7" s="5">
        <v>5</v>
      </c>
      <c r="AF7">
        <v>3</v>
      </c>
      <c r="AG7">
        <v>2</v>
      </c>
      <c r="AH7">
        <v>8</v>
      </c>
      <c r="AJ7">
        <v>0</v>
      </c>
      <c r="AK7">
        <v>49</v>
      </c>
      <c r="AN7"/>
      <c r="AP7">
        <v>1084712.357931949</v>
      </c>
      <c r="AQ7">
        <v>68175.6420680515</v>
      </c>
      <c r="AR7">
        <v>8.3000000000000007</v>
      </c>
      <c r="AS7">
        <v>144048.19707408</v>
      </c>
      <c r="AT7">
        <v>0</v>
      </c>
      <c r="AU7">
        <v>319848.20068452432</v>
      </c>
      <c r="AV7">
        <v>109501.297980641</v>
      </c>
      <c r="AW7">
        <v>-74919.545974649998</v>
      </c>
      <c r="AX7">
        <v>0</v>
      </c>
      <c r="AY7">
        <v>-27970.164372280931</v>
      </c>
      <c r="AZ7">
        <v>0</v>
      </c>
      <c r="BA7">
        <v>-71331.5740451858</v>
      </c>
      <c r="BB7">
        <v>90292.918492008001</v>
      </c>
      <c r="BC7">
        <v>1189.825333145335</v>
      </c>
      <c r="BD7">
        <v>68176</v>
      </c>
      <c r="BE7">
        <v>0</v>
      </c>
      <c r="BF7">
        <v>6242.0885398768014</v>
      </c>
      <c r="BG7">
        <v>-129503.41552925001</v>
      </c>
      <c r="BH7">
        <v>24603.707744963409</v>
      </c>
      <c r="BI7">
        <v>23464.56385299451</v>
      </c>
      <c r="BJ7">
        <v>0</v>
      </c>
      <c r="BK7">
        <v>0</v>
      </c>
      <c r="BL7">
        <v>72402.684432143171</v>
      </c>
      <c r="BM7">
        <v>0</v>
      </c>
      <c r="BN7">
        <v>317560.73428031139</v>
      </c>
      <c r="BO7">
        <v>0</v>
      </c>
      <c r="BP7">
        <v>327561.25537409418</v>
      </c>
      <c r="BQ7">
        <v>-55894.6420680515</v>
      </c>
      <c r="BR7">
        <v>586436.97662708187</v>
      </c>
      <c r="BS7">
        <v>957233.09182168497</v>
      </c>
      <c r="BT7">
        <v>1739324.9766270821</v>
      </c>
      <c r="BU7">
        <v>0</v>
      </c>
      <c r="BV7" s="4">
        <v>23464.56385299451</v>
      </c>
      <c r="BW7">
        <v>0</v>
      </c>
      <c r="BX7" s="4">
        <v>-55894.6420680515</v>
      </c>
      <c r="BY7" s="4">
        <v>24603.707744963409</v>
      </c>
      <c r="BZ7" s="4">
        <v>0</v>
      </c>
      <c r="CA7" s="4">
        <v>0</v>
      </c>
      <c r="CB7" s="4">
        <v>6242.0885398768014</v>
      </c>
      <c r="CC7" s="4">
        <v>72402.684432143171</v>
      </c>
      <c r="CD7" s="4">
        <v>327561.25537409418</v>
      </c>
      <c r="CE7" s="4">
        <v>0</v>
      </c>
      <c r="CF7" s="4">
        <v>0</v>
      </c>
      <c r="CG7" s="4">
        <v>0</v>
      </c>
      <c r="CH7" s="4">
        <v>0</v>
      </c>
      <c r="CI7" s="4">
        <v>-129503.41552925001</v>
      </c>
      <c r="CJ7" s="4">
        <v>317560.73428031139</v>
      </c>
      <c r="CK7" s="4">
        <v>0</v>
      </c>
      <c r="CL7" s="4">
        <v>586436.97662708198</v>
      </c>
      <c r="CM7" s="4">
        <v>957233.09182168497</v>
      </c>
      <c r="CN7" s="4">
        <v>1739324.9766270821</v>
      </c>
    </row>
    <row r="8" spans="1:92" x14ac:dyDescent="0.35">
      <c r="A8">
        <v>6</v>
      </c>
      <c r="D8" t="s">
        <v>102</v>
      </c>
      <c r="E8">
        <v>1.8</v>
      </c>
      <c r="G8">
        <v>0</v>
      </c>
      <c r="H8">
        <v>0</v>
      </c>
      <c r="I8">
        <v>0</v>
      </c>
      <c r="J8">
        <v>0</v>
      </c>
      <c r="K8">
        <v>0</v>
      </c>
      <c r="L8" t="s">
        <v>87</v>
      </c>
      <c r="M8" t="s">
        <v>88</v>
      </c>
      <c r="N8" t="s">
        <v>89</v>
      </c>
      <c r="O8" t="s">
        <v>90</v>
      </c>
      <c r="P8" t="s">
        <v>91</v>
      </c>
      <c r="Q8" t="s">
        <v>92</v>
      </c>
      <c r="R8" t="s">
        <v>93</v>
      </c>
      <c r="S8" t="s">
        <v>94</v>
      </c>
      <c r="T8" t="s">
        <v>94</v>
      </c>
      <c r="U8" t="s">
        <v>95</v>
      </c>
      <c r="V8" t="s">
        <v>98</v>
      </c>
      <c r="W8" t="s">
        <v>96</v>
      </c>
      <c r="X8">
        <v>0</v>
      </c>
      <c r="Y8" t="s">
        <v>97</v>
      </c>
      <c r="AA8"/>
      <c r="AB8">
        <v>1314</v>
      </c>
      <c r="AC8">
        <v>278</v>
      </c>
      <c r="AD8"/>
      <c r="AE8" s="5">
        <v>6</v>
      </c>
      <c r="AF8">
        <v>3</v>
      </c>
      <c r="AG8">
        <v>1</v>
      </c>
      <c r="AH8">
        <v>54</v>
      </c>
      <c r="AJ8">
        <v>1</v>
      </c>
      <c r="AK8">
        <v>278</v>
      </c>
      <c r="AN8"/>
      <c r="AP8">
        <v>1168199.171563694</v>
      </c>
      <c r="AQ8">
        <v>-53199.171563693788</v>
      </c>
      <c r="AR8">
        <v>1.8</v>
      </c>
      <c r="AS8">
        <v>157732.77579611761</v>
      </c>
      <c r="AT8">
        <v>0</v>
      </c>
      <c r="AU8">
        <v>204863.52571316471</v>
      </c>
      <c r="AV8">
        <v>-43346.469429327997</v>
      </c>
      <c r="AW8">
        <v>0</v>
      </c>
      <c r="AX8">
        <v>-94218.200986950003</v>
      </c>
      <c r="AY8">
        <v>48675.930400272417</v>
      </c>
      <c r="AZ8">
        <v>0</v>
      </c>
      <c r="BA8">
        <v>107458.9326277238</v>
      </c>
      <c r="BB8">
        <v>90292.918492008001</v>
      </c>
      <c r="BC8">
        <v>102686.55619115831</v>
      </c>
      <c r="BD8">
        <v>-53199</v>
      </c>
      <c r="BE8">
        <v>0</v>
      </c>
      <c r="BF8">
        <v>-7442.4901821608073</v>
      </c>
      <c r="BG8">
        <v>-129503.41552925001</v>
      </c>
      <c r="BH8">
        <v>139588.38271632299</v>
      </c>
      <c r="BI8">
        <v>176312.3312629635</v>
      </c>
      <c r="BJ8">
        <v>-74919.545974649998</v>
      </c>
      <c r="BK8">
        <v>94218.200986950003</v>
      </c>
      <c r="BL8">
        <v>-4243.4103404101843</v>
      </c>
      <c r="BM8">
        <v>0</v>
      </c>
      <c r="BN8">
        <v>138770.22760740179</v>
      </c>
      <c r="BO8">
        <v>0</v>
      </c>
      <c r="BP8">
        <v>226064.5245160812</v>
      </c>
      <c r="BQ8">
        <v>65480.171563693788</v>
      </c>
      <c r="BR8">
        <v>624324.97662694228</v>
      </c>
      <c r="BS8">
        <v>1056542.7006798841</v>
      </c>
      <c r="BT8">
        <v>1739324.9766269419</v>
      </c>
      <c r="BU8">
        <v>0</v>
      </c>
      <c r="BV8" s="4">
        <v>176312.3312629635</v>
      </c>
      <c r="BW8">
        <v>0</v>
      </c>
      <c r="BX8" s="4">
        <v>65480.171563693788</v>
      </c>
      <c r="BY8" s="4">
        <v>139588.38271632299</v>
      </c>
      <c r="BZ8" s="4">
        <v>0</v>
      </c>
      <c r="CA8" s="4">
        <v>94218.200986950003</v>
      </c>
      <c r="CB8" s="4">
        <v>-7442.4901821608073</v>
      </c>
      <c r="CC8" s="4">
        <v>-4243.4103404101843</v>
      </c>
      <c r="CD8" s="4">
        <v>226064.5245160812</v>
      </c>
      <c r="CE8" s="4">
        <v>-74919.545974649998</v>
      </c>
      <c r="CF8" s="4">
        <v>0</v>
      </c>
      <c r="CG8" s="4">
        <v>0</v>
      </c>
      <c r="CH8" s="4">
        <v>0</v>
      </c>
      <c r="CI8" s="4">
        <v>-129503.41552925001</v>
      </c>
      <c r="CJ8" s="4">
        <v>138770.22760740179</v>
      </c>
      <c r="CK8" s="4">
        <v>0</v>
      </c>
      <c r="CL8" s="4">
        <v>624324.9766269424</v>
      </c>
      <c r="CM8" s="4">
        <v>1056542.7006798841</v>
      </c>
      <c r="CN8" s="4">
        <v>1739324.9766269419</v>
      </c>
    </row>
    <row r="9" spans="1:92" x14ac:dyDescent="0.35">
      <c r="A9">
        <v>7</v>
      </c>
      <c r="D9" t="s">
        <v>102</v>
      </c>
      <c r="E9">
        <v>7.3000000000000007</v>
      </c>
      <c r="G9">
        <v>0</v>
      </c>
      <c r="H9">
        <v>0</v>
      </c>
      <c r="I9">
        <v>0</v>
      </c>
      <c r="J9">
        <v>0</v>
      </c>
      <c r="K9">
        <v>0</v>
      </c>
      <c r="L9" t="s">
        <v>87</v>
      </c>
      <c r="M9" t="s">
        <v>88</v>
      </c>
      <c r="N9" t="s">
        <v>89</v>
      </c>
      <c r="O9" t="s">
        <v>90</v>
      </c>
      <c r="P9" t="s">
        <v>91</v>
      </c>
      <c r="Q9" t="s">
        <v>92</v>
      </c>
      <c r="R9" t="s">
        <v>93</v>
      </c>
      <c r="S9" t="s">
        <v>94</v>
      </c>
      <c r="T9" t="s">
        <v>94</v>
      </c>
      <c r="U9" t="s">
        <v>95</v>
      </c>
      <c r="V9" t="s">
        <v>98</v>
      </c>
      <c r="W9" t="s">
        <v>96</v>
      </c>
      <c r="X9">
        <v>2</v>
      </c>
      <c r="Y9" t="s">
        <v>97</v>
      </c>
      <c r="AA9"/>
      <c r="AB9">
        <v>1093</v>
      </c>
      <c r="AC9">
        <v>54</v>
      </c>
      <c r="AD9"/>
      <c r="AE9" s="5">
        <v>6</v>
      </c>
      <c r="AF9">
        <v>2</v>
      </c>
      <c r="AG9">
        <v>2</v>
      </c>
      <c r="AH9">
        <v>60</v>
      </c>
      <c r="AJ9">
        <v>1</v>
      </c>
      <c r="AK9">
        <v>54</v>
      </c>
      <c r="AN9"/>
      <c r="AP9">
        <v>1065042.2652911299</v>
      </c>
      <c r="AQ9">
        <v>34957.73470886983</v>
      </c>
      <c r="AR9">
        <v>7.3000000000000007</v>
      </c>
      <c r="AS9">
        <v>131203.89950164119</v>
      </c>
      <c r="AT9">
        <v>-129503.41552925001</v>
      </c>
      <c r="AU9">
        <v>317337.61826156889</v>
      </c>
      <c r="AV9">
        <v>-51473.932447327003</v>
      </c>
      <c r="AW9">
        <v>0</v>
      </c>
      <c r="AX9">
        <v>0</v>
      </c>
      <c r="AY9">
        <v>23215.468357841459</v>
      </c>
      <c r="AZ9">
        <v>0</v>
      </c>
      <c r="BA9">
        <v>65480.599668723007</v>
      </c>
      <c r="BB9">
        <v>90292.918492008001</v>
      </c>
      <c r="BC9">
        <v>24435.90622630281</v>
      </c>
      <c r="BD9">
        <v>34958</v>
      </c>
      <c r="BE9">
        <v>0</v>
      </c>
      <c r="BF9">
        <v>19086.386112315609</v>
      </c>
      <c r="BG9">
        <v>0</v>
      </c>
      <c r="BH9">
        <v>27114.29016791884</v>
      </c>
      <c r="BI9">
        <v>184439.79428096249</v>
      </c>
      <c r="BJ9">
        <v>-74919.545974649998</v>
      </c>
      <c r="BK9">
        <v>0</v>
      </c>
      <c r="BL9">
        <v>21217.05170202077</v>
      </c>
      <c r="BM9">
        <v>0</v>
      </c>
      <c r="BN9">
        <v>180748.56056640259</v>
      </c>
      <c r="BO9">
        <v>0</v>
      </c>
      <c r="BP9">
        <v>304315.17448093672</v>
      </c>
      <c r="BQ9">
        <v>-22676.73470886983</v>
      </c>
      <c r="BR9">
        <v>639324.97662703716</v>
      </c>
      <c r="BS9">
        <v>834517.53799407685</v>
      </c>
      <c r="BT9">
        <v>1739324.9766270369</v>
      </c>
      <c r="BU9">
        <v>0</v>
      </c>
      <c r="BV9" s="4">
        <v>184439.79428096249</v>
      </c>
      <c r="BW9">
        <v>0</v>
      </c>
      <c r="BX9" s="4">
        <v>-22676.73470886983</v>
      </c>
      <c r="BY9" s="4">
        <v>27114.29016791884</v>
      </c>
      <c r="BZ9" s="4">
        <v>0</v>
      </c>
      <c r="CA9" s="4">
        <v>0</v>
      </c>
      <c r="CB9" s="4">
        <v>19086.386112315609</v>
      </c>
      <c r="CC9" s="4">
        <v>21217.05170202077</v>
      </c>
      <c r="CD9" s="4">
        <v>304315.17448093672</v>
      </c>
      <c r="CE9" s="4">
        <v>-74919.545974649998</v>
      </c>
      <c r="CF9" s="4">
        <v>0</v>
      </c>
      <c r="CG9" s="4">
        <v>0</v>
      </c>
      <c r="CH9" s="4">
        <v>0</v>
      </c>
      <c r="CI9" s="4">
        <v>0</v>
      </c>
      <c r="CJ9" s="4">
        <v>180748.56056640259</v>
      </c>
      <c r="CK9" s="4">
        <v>0</v>
      </c>
      <c r="CL9" s="4">
        <v>639324.97662703716</v>
      </c>
      <c r="CM9" s="4">
        <v>834517.53799407685</v>
      </c>
      <c r="CN9" s="4">
        <v>1739324.9766270369</v>
      </c>
    </row>
    <row r="10" spans="1:92" x14ac:dyDescent="0.35">
      <c r="A10">
        <v>8</v>
      </c>
      <c r="D10" t="s">
        <v>102</v>
      </c>
      <c r="E10">
        <v>9.7000000000000011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87</v>
      </c>
      <c r="M10" t="s">
        <v>88</v>
      </c>
      <c r="N10" t="s">
        <v>89</v>
      </c>
      <c r="O10" t="s">
        <v>90</v>
      </c>
      <c r="P10" t="s">
        <v>91</v>
      </c>
      <c r="Q10" t="s">
        <v>92</v>
      </c>
      <c r="R10" t="s">
        <v>93</v>
      </c>
      <c r="S10" t="s">
        <v>94</v>
      </c>
      <c r="T10" t="s">
        <v>94</v>
      </c>
      <c r="U10" t="s">
        <v>95</v>
      </c>
      <c r="V10" t="s">
        <v>98</v>
      </c>
      <c r="W10" t="s">
        <v>96</v>
      </c>
      <c r="X10">
        <v>2</v>
      </c>
      <c r="Y10" t="s">
        <v>97</v>
      </c>
      <c r="AA10"/>
      <c r="AB10">
        <v>1402</v>
      </c>
      <c r="AC10">
        <v>53</v>
      </c>
      <c r="AD10"/>
      <c r="AE10" s="5">
        <v>7</v>
      </c>
      <c r="AF10">
        <v>3</v>
      </c>
      <c r="AG10">
        <v>2</v>
      </c>
      <c r="AH10">
        <v>12</v>
      </c>
      <c r="AJ10">
        <v>1</v>
      </c>
      <c r="AK10">
        <v>53</v>
      </c>
      <c r="AN10"/>
      <c r="AP10">
        <v>1159107.1771053141</v>
      </c>
      <c r="AQ10">
        <v>140892.8228946857</v>
      </c>
      <c r="AR10">
        <v>9.7000000000000011</v>
      </c>
      <c r="AS10">
        <v>168296.31024821679</v>
      </c>
      <c r="AT10">
        <v>0</v>
      </c>
      <c r="AU10">
        <v>317839.73474615999</v>
      </c>
      <c r="AV10">
        <v>78215.212843315006</v>
      </c>
      <c r="AW10">
        <v>0</v>
      </c>
      <c r="AX10">
        <v>0</v>
      </c>
      <c r="AY10">
        <v>-5916.2774436462123</v>
      </c>
      <c r="AZ10">
        <v>-57625.994898414137</v>
      </c>
      <c r="BA10">
        <v>-26442.68499421814</v>
      </c>
      <c r="BB10">
        <v>90292.918492008001</v>
      </c>
      <c r="BC10">
        <v>394.7553522249371</v>
      </c>
      <c r="BD10">
        <v>140893</v>
      </c>
      <c r="BE10">
        <v>0</v>
      </c>
      <c r="BF10">
        <v>-18006.024634259989</v>
      </c>
      <c r="BG10">
        <v>-129503.41552925001</v>
      </c>
      <c r="BH10">
        <v>26612.173683327739</v>
      </c>
      <c r="BI10">
        <v>54750.648990320507</v>
      </c>
      <c r="BJ10">
        <v>-74919.545974649998</v>
      </c>
      <c r="BK10">
        <v>0</v>
      </c>
      <c r="BL10">
        <v>50348.797503508453</v>
      </c>
      <c r="BM10">
        <v>57625.994898414137</v>
      </c>
      <c r="BN10">
        <v>272671.84522934369</v>
      </c>
      <c r="BO10">
        <v>0</v>
      </c>
      <c r="BP10">
        <v>328356.32535501459</v>
      </c>
      <c r="BQ10">
        <v>-128611.8228946857</v>
      </c>
      <c r="BR10">
        <v>439324.9766270835</v>
      </c>
      <c r="BS10">
        <v>1141406.594692775</v>
      </c>
      <c r="BT10">
        <v>1739324.976627084</v>
      </c>
      <c r="BU10">
        <v>0</v>
      </c>
      <c r="BV10" s="4">
        <v>54750.648990320507</v>
      </c>
      <c r="BW10">
        <v>0</v>
      </c>
      <c r="BX10" s="4">
        <v>-128611.8228946857</v>
      </c>
      <c r="BY10" s="4">
        <v>26612.173683327739</v>
      </c>
      <c r="BZ10" s="4">
        <v>0</v>
      </c>
      <c r="CA10" s="4">
        <v>0</v>
      </c>
      <c r="CB10" s="4">
        <v>-18006.024634259989</v>
      </c>
      <c r="CC10" s="4">
        <v>107974.7924019226</v>
      </c>
      <c r="CD10" s="4">
        <v>328356.32535501459</v>
      </c>
      <c r="CE10" s="4">
        <v>-74919.545974649998</v>
      </c>
      <c r="CF10" s="4">
        <v>0</v>
      </c>
      <c r="CG10" s="4">
        <v>0</v>
      </c>
      <c r="CH10" s="4">
        <v>0</v>
      </c>
      <c r="CI10" s="4">
        <v>-129503.41552925001</v>
      </c>
      <c r="CJ10" s="4">
        <v>272671.84522934369</v>
      </c>
      <c r="CK10" s="4">
        <v>0</v>
      </c>
      <c r="CL10" s="4">
        <v>439324.97662708338</v>
      </c>
      <c r="CM10" s="4">
        <v>1141406.594692775</v>
      </c>
      <c r="CN10" s="4">
        <v>1739324.976627084</v>
      </c>
    </row>
    <row r="11" spans="1:92" x14ac:dyDescent="0.35">
      <c r="A11">
        <v>9</v>
      </c>
      <c r="D11" t="s">
        <v>102</v>
      </c>
      <c r="E11">
        <v>4.8000000000000007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87</v>
      </c>
      <c r="M11" t="s">
        <v>88</v>
      </c>
      <c r="N11" t="s">
        <v>89</v>
      </c>
      <c r="O11" t="s">
        <v>90</v>
      </c>
      <c r="P11" t="s">
        <v>91</v>
      </c>
      <c r="Q11" t="s">
        <v>92</v>
      </c>
      <c r="R11" t="s">
        <v>93</v>
      </c>
      <c r="S11" t="s">
        <v>94</v>
      </c>
      <c r="T11" t="s">
        <v>94</v>
      </c>
      <c r="U11" t="s">
        <v>95</v>
      </c>
      <c r="V11" t="s">
        <v>98</v>
      </c>
      <c r="W11" t="s">
        <v>96</v>
      </c>
      <c r="X11">
        <v>2</v>
      </c>
      <c r="Y11" t="s">
        <v>97</v>
      </c>
      <c r="AA11"/>
      <c r="AB11">
        <v>1402</v>
      </c>
      <c r="AC11">
        <v>25</v>
      </c>
      <c r="AD11"/>
      <c r="AE11" s="5">
        <v>7</v>
      </c>
      <c r="AF11">
        <v>3</v>
      </c>
      <c r="AG11">
        <v>2</v>
      </c>
      <c r="AH11">
        <v>8</v>
      </c>
      <c r="AJ11">
        <v>1</v>
      </c>
      <c r="AK11">
        <v>25</v>
      </c>
      <c r="AN11"/>
      <c r="AP11">
        <v>1210738.43641547</v>
      </c>
      <c r="AQ11">
        <v>-4738.4364154695068</v>
      </c>
      <c r="AR11">
        <v>4.8000000000000007</v>
      </c>
      <c r="AS11">
        <v>168296.31024821679</v>
      </c>
      <c r="AT11">
        <v>0</v>
      </c>
      <c r="AU11">
        <v>331898.99631471047</v>
      </c>
      <c r="AV11">
        <v>109501.297980641</v>
      </c>
      <c r="AW11">
        <v>0</v>
      </c>
      <c r="AX11">
        <v>0</v>
      </c>
      <c r="AY11">
        <v>-5916.2774436462123</v>
      </c>
      <c r="AZ11">
        <v>-46003.583279370803</v>
      </c>
      <c r="BA11">
        <v>-37531.333427117279</v>
      </c>
      <c r="BB11">
        <v>90292.918492008001</v>
      </c>
      <c r="BC11">
        <v>6146.9047703597344</v>
      </c>
      <c r="BD11">
        <v>-3763</v>
      </c>
      <c r="BE11">
        <v>0</v>
      </c>
      <c r="BF11">
        <v>-18006.024634259989</v>
      </c>
      <c r="BG11">
        <v>-129503.41552925001</v>
      </c>
      <c r="BH11">
        <v>12552.912114777249</v>
      </c>
      <c r="BI11">
        <v>23464.56385299451</v>
      </c>
      <c r="BJ11">
        <v>-74919.545974649998</v>
      </c>
      <c r="BK11">
        <v>0</v>
      </c>
      <c r="BL11">
        <v>50348.797503508453</v>
      </c>
      <c r="BM11">
        <v>46003.583279370803</v>
      </c>
      <c r="BN11">
        <v>283760.49366224289</v>
      </c>
      <c r="BO11">
        <v>0</v>
      </c>
      <c r="BP11">
        <v>322604.17593687982</v>
      </c>
      <c r="BQ11">
        <v>17019.43641546951</v>
      </c>
      <c r="BR11">
        <v>533324.97662708326</v>
      </c>
      <c r="BS11">
        <v>978182.94890340324</v>
      </c>
      <c r="BT11">
        <v>1739324.976627083</v>
      </c>
      <c r="BU11">
        <v>0</v>
      </c>
      <c r="BV11" s="4">
        <v>23464.56385299451</v>
      </c>
      <c r="BW11">
        <v>0</v>
      </c>
      <c r="BX11" s="4">
        <v>17019.43641546951</v>
      </c>
      <c r="BY11" s="4">
        <v>12552.912114777249</v>
      </c>
      <c r="BZ11" s="4">
        <v>0</v>
      </c>
      <c r="CA11" s="4">
        <v>0</v>
      </c>
      <c r="CB11" s="4">
        <v>-18006.024634259989</v>
      </c>
      <c r="CC11" s="4">
        <v>96352.380782879249</v>
      </c>
      <c r="CD11" s="4">
        <v>322604.17593687982</v>
      </c>
      <c r="CE11" s="4">
        <v>-74919.545974649998</v>
      </c>
      <c r="CF11" s="4">
        <v>0</v>
      </c>
      <c r="CG11" s="4">
        <v>0</v>
      </c>
      <c r="CH11" s="4">
        <v>0</v>
      </c>
      <c r="CI11" s="4">
        <v>-129503.41552925001</v>
      </c>
      <c r="CJ11" s="4">
        <v>283760.49366224289</v>
      </c>
      <c r="CK11" s="4">
        <v>0</v>
      </c>
      <c r="CL11" s="4">
        <v>533324.97662708326</v>
      </c>
      <c r="CM11" s="4">
        <v>978182.94890340324</v>
      </c>
      <c r="CN11" s="4">
        <v>1739324.976627083</v>
      </c>
    </row>
    <row r="12" spans="1:92" x14ac:dyDescent="0.35">
      <c r="A12">
        <v>10</v>
      </c>
      <c r="D12" t="s">
        <v>102</v>
      </c>
      <c r="E12">
        <v>8.4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87</v>
      </c>
      <c r="M12" t="s">
        <v>88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 t="s">
        <v>94</v>
      </c>
      <c r="U12" t="s">
        <v>95</v>
      </c>
      <c r="V12" t="s">
        <v>98</v>
      </c>
      <c r="W12" t="s">
        <v>96</v>
      </c>
      <c r="X12">
        <v>2</v>
      </c>
      <c r="Y12" t="s">
        <v>97</v>
      </c>
      <c r="AA12"/>
      <c r="AB12">
        <v>1552</v>
      </c>
      <c r="AC12">
        <v>59</v>
      </c>
      <c r="AD12"/>
      <c r="AE12" s="5">
        <v>8</v>
      </c>
      <c r="AF12">
        <v>3</v>
      </c>
      <c r="AG12">
        <v>2</v>
      </c>
      <c r="AH12">
        <v>15</v>
      </c>
      <c r="AJ12">
        <v>1</v>
      </c>
      <c r="AK12">
        <v>59</v>
      </c>
      <c r="AN12"/>
      <c r="AP12">
        <v>1081527.6229492</v>
      </c>
      <c r="AQ12">
        <v>68472.37705079955</v>
      </c>
      <c r="AR12">
        <v>8.4</v>
      </c>
      <c r="AS12">
        <v>186302.3348824768</v>
      </c>
      <c r="AT12">
        <v>0</v>
      </c>
      <c r="AU12">
        <v>314827.0358386134</v>
      </c>
      <c r="AV12">
        <v>54750.6489903205</v>
      </c>
      <c r="AW12">
        <v>0</v>
      </c>
      <c r="AX12">
        <v>0</v>
      </c>
      <c r="AY12">
        <v>-37650.191960788368</v>
      </c>
      <c r="AZ12">
        <v>-46165.604344972409</v>
      </c>
      <c r="BA12">
        <v>-141242.80994658591</v>
      </c>
      <c r="BB12">
        <v>90292.918492008001</v>
      </c>
      <c r="BC12">
        <v>66360.088238460128</v>
      </c>
      <c r="BD12">
        <v>68472</v>
      </c>
      <c r="BE12">
        <v>0</v>
      </c>
      <c r="BF12">
        <v>-36012.049268520001</v>
      </c>
      <c r="BG12">
        <v>-129503.41552925001</v>
      </c>
      <c r="BH12">
        <v>29624.872590874322</v>
      </c>
      <c r="BI12">
        <v>78215.212843315006</v>
      </c>
      <c r="BJ12">
        <v>-74919.545974649998</v>
      </c>
      <c r="BK12">
        <v>0</v>
      </c>
      <c r="BL12">
        <v>82082.712020650593</v>
      </c>
      <c r="BM12">
        <v>46165.604344972409</v>
      </c>
      <c r="BN12">
        <v>387471.97018171148</v>
      </c>
      <c r="BO12">
        <v>0</v>
      </c>
      <c r="BP12">
        <v>262390.99246877938</v>
      </c>
      <c r="BQ12">
        <v>-56191.37705079955</v>
      </c>
      <c r="BR12">
        <v>589324.97662708373</v>
      </c>
      <c r="BS12">
        <v>1182577.752273523</v>
      </c>
      <c r="BT12">
        <v>1739324.976627084</v>
      </c>
      <c r="BU12">
        <v>0</v>
      </c>
      <c r="BV12" s="4">
        <v>78215.212843315006</v>
      </c>
      <c r="BW12">
        <v>0</v>
      </c>
      <c r="BX12" s="4">
        <v>-56191.37705079955</v>
      </c>
      <c r="BY12" s="4">
        <v>29624.872590874322</v>
      </c>
      <c r="BZ12" s="4">
        <v>0</v>
      </c>
      <c r="CA12" s="4">
        <v>0</v>
      </c>
      <c r="CB12" s="4">
        <v>-36012.049268520001</v>
      </c>
      <c r="CC12" s="4">
        <v>128248.316365623</v>
      </c>
      <c r="CD12" s="4">
        <v>262390.99246877938</v>
      </c>
      <c r="CE12" s="4">
        <v>-74919.545974649998</v>
      </c>
      <c r="CF12" s="4">
        <v>0</v>
      </c>
      <c r="CG12" s="4">
        <v>0</v>
      </c>
      <c r="CH12" s="4">
        <v>0</v>
      </c>
      <c r="CI12" s="4">
        <v>-129503.41552925001</v>
      </c>
      <c r="CJ12" s="4">
        <v>387471.97018171148</v>
      </c>
      <c r="CK12" s="4">
        <v>0</v>
      </c>
      <c r="CL12" s="4">
        <v>589324.97662708361</v>
      </c>
      <c r="CM12" s="4">
        <v>1182577.752273523</v>
      </c>
      <c r="CN12" s="4">
        <v>1739324.976627084</v>
      </c>
    </row>
    <row r="14" spans="1:92" x14ac:dyDescent="0.35">
      <c r="AD14"/>
    </row>
    <row r="15" spans="1:92" x14ac:dyDescent="0.35">
      <c r="AD15"/>
    </row>
    <row r="16" spans="1:92" x14ac:dyDescent="0.35">
      <c r="AD16"/>
    </row>
    <row r="17" spans="25:30" x14ac:dyDescent="0.35">
      <c r="AD17"/>
    </row>
    <row r="18" spans="25:30" x14ac:dyDescent="0.35">
      <c r="AD18"/>
    </row>
    <row r="19" spans="25:30" x14ac:dyDescent="0.35">
      <c r="AD19"/>
    </row>
    <row r="20" spans="25:30" x14ac:dyDescent="0.35">
      <c r="AD20"/>
    </row>
    <row r="21" spans="25:30" x14ac:dyDescent="0.35">
      <c r="AD21"/>
    </row>
    <row r="22" spans="25:30" x14ac:dyDescent="0.35">
      <c r="AD22"/>
    </row>
    <row r="23" spans="25:30" x14ac:dyDescent="0.35">
      <c r="AD23"/>
    </row>
    <row r="24" spans="25:30" x14ac:dyDescent="0.35">
      <c r="AD24"/>
    </row>
    <row r="25" spans="25:30" x14ac:dyDescent="0.35">
      <c r="AD25"/>
    </row>
    <row r="26" spans="25:30" x14ac:dyDescent="0.35">
      <c r="AD26"/>
    </row>
    <row r="27" spans="25:30" x14ac:dyDescent="0.35">
      <c r="AD27"/>
    </row>
    <row r="28" spans="25:30" x14ac:dyDescent="0.35">
      <c r="Y28">
        <v>1252</v>
      </c>
      <c r="AD28"/>
    </row>
    <row r="29" spans="25:30" x14ac:dyDescent="0.35">
      <c r="Y29">
        <v>436</v>
      </c>
      <c r="AD29" s="8">
        <f t="shared" ref="AD15:AD29" si="0">AD17/43560</f>
        <v>0</v>
      </c>
    </row>
    <row r="30" spans="25:30" x14ac:dyDescent="0.35">
      <c r="Y30">
        <f>SUM(Y28:Y29)</f>
        <v>1688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2022-04-07T03:56:02Z</dcterms:created>
  <dcterms:modified xsi:type="dcterms:W3CDTF">2023-03-17T03:49:40Z</dcterms:modified>
</cp:coreProperties>
</file>