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ulas\1. Aplicativos informatizados - Agronegócio\"/>
    </mc:Choice>
  </mc:AlternateContent>
  <xr:revisionPtr revIDLastSave="0" documentId="13_ncr:1_{D0C2F833-D1D1-4BB2-A4C0-557EFFA88DF8}" xr6:coauthVersionLast="47" xr6:coauthVersionMax="47" xr10:uidLastSave="{00000000-0000-0000-0000-000000000000}"/>
  <bookViews>
    <workbookView xWindow="-120" yWindow="-120" windowWidth="20730" windowHeight="11040" tabRatio="955" xr2:uid="{2EADE2A5-7AB8-4E89-816F-3AFC43C7230C}"/>
  </bookViews>
  <sheets>
    <sheet name="Propriedade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8" l="1"/>
  <c r="I9" i="8"/>
  <c r="F8" i="8"/>
  <c r="E8" i="8"/>
  <c r="D8" i="8"/>
  <c r="B9" i="8"/>
  <c r="B8" i="8"/>
  <c r="C4" i="8"/>
  <c r="F4" i="8" l="1"/>
  <c r="E4" i="8"/>
  <c r="D4" i="8"/>
</calcChain>
</file>

<file path=xl/sharedStrings.xml><?xml version="1.0" encoding="utf-8"?>
<sst xmlns="http://schemas.openxmlformats.org/spreadsheetml/2006/main" count="34" uniqueCount="31">
  <si>
    <t>DADOS DA PROPRIEDADE</t>
  </si>
  <si>
    <t>Período de avaliação</t>
  </si>
  <si>
    <t>Área da propriedade (hectares)</t>
  </si>
  <si>
    <t>Valor do hectare na região (R$)</t>
  </si>
  <si>
    <t>Área da propriedade (alqueire/SP)</t>
  </si>
  <si>
    <t>Atividades produtivas realizadas na propriedade</t>
  </si>
  <si>
    <t>Valor da propriedade</t>
  </si>
  <si>
    <t>Total</t>
  </si>
  <si>
    <t>1 alqueire SP = 2,42 ha</t>
  </si>
  <si>
    <t>https://www.ibge.gov.br/explica/producao-agropecuaria/laranja/sp</t>
  </si>
  <si>
    <t>Meses</t>
  </si>
  <si>
    <t>Produção mensal</t>
  </si>
  <si>
    <t>Laranja</t>
  </si>
  <si>
    <t>Safra 2023/2024</t>
  </si>
  <si>
    <t>Produtividade por hectare</t>
  </si>
  <si>
    <t>Receita bruta por hectare</t>
  </si>
  <si>
    <t>Observações</t>
  </si>
  <si>
    <t>Valor por tonelada</t>
  </si>
  <si>
    <t>Número de hectares</t>
  </si>
  <si>
    <t>Capacidade</t>
  </si>
  <si>
    <t>Fatur. Mensal</t>
  </si>
  <si>
    <t>Data início</t>
  </si>
  <si>
    <t>Data final</t>
  </si>
  <si>
    <t>1 hectare =             10.000 m²</t>
  </si>
  <si>
    <t>Anos</t>
  </si>
  <si>
    <t>Dias</t>
  </si>
  <si>
    <t>1 alqueire MG = 4,84 ha</t>
  </si>
  <si>
    <t>Área plantada</t>
  </si>
  <si>
    <t>Milho</t>
  </si>
  <si>
    <t>Soja</t>
  </si>
  <si>
    <t>1 alqueire BA = 9,68 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</si>
</sst>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_-;_-* #,##0.00\-;_-* &quot;-&quot;??_-;_-@_-"/>
    <numFmt numFmtId="165" formatCode="_-* #,##0_-;\-* #,##0_-;_-* &quot;-&quot;??_-;_-@_-"/>
    <numFmt numFmtId="166" formatCode="0.000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indexed="9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11" fillId="0" borderId="0" xfId="0" applyFont="1"/>
    <xf numFmtId="0" fontId="12" fillId="2" borderId="3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2" borderId="2" xfId="0" applyFont="1" applyFill="1" applyBorder="1"/>
    <xf numFmtId="0" fontId="12" fillId="2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14" fontId="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3" fillId="2" borderId="5" xfId="0" applyFont="1" applyFill="1" applyBorder="1" applyAlignment="1">
      <alignment vertical="center"/>
    </xf>
    <xf numFmtId="0" fontId="11" fillId="0" borderId="1" xfId="0" applyFont="1" applyBorder="1"/>
    <xf numFmtId="0" fontId="13" fillId="2" borderId="7" xfId="0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/>
    </xf>
    <xf numFmtId="43" fontId="12" fillId="0" borderId="11" xfId="0" applyNumberFormat="1" applyFont="1" applyBorder="1" applyAlignment="1">
      <alignment vertical="center"/>
    </xf>
    <xf numFmtId="165" fontId="11" fillId="0" borderId="0" xfId="0" applyNumberFormat="1" applyFont="1"/>
    <xf numFmtId="165" fontId="12" fillId="0" borderId="1" xfId="1" applyNumberFormat="1" applyFont="1" applyBorder="1" applyAlignment="1">
      <alignment vertical="center"/>
    </xf>
    <xf numFmtId="165" fontId="12" fillId="0" borderId="6" xfId="0" applyNumberFormat="1" applyFont="1" applyBorder="1" applyAlignment="1">
      <alignment vertical="center"/>
    </xf>
    <xf numFmtId="43" fontId="12" fillId="0" borderId="8" xfId="1" applyFont="1" applyBorder="1" applyAlignment="1">
      <alignment horizontal="center" vertical="center"/>
    </xf>
    <xf numFmtId="43" fontId="12" fillId="0" borderId="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 wrapText="1"/>
    </xf>
    <xf numFmtId="166" fontId="13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6" fillId="5" borderId="0" xfId="2" applyFont="1" applyFill="1" applyAlignment="1">
      <alignment horizontal="center" vertical="center"/>
    </xf>
    <xf numFmtId="14" fontId="13" fillId="0" borderId="8" xfId="0" applyNumberFormat="1" applyFont="1" applyBorder="1" applyAlignment="1">
      <alignment horizontal="center" vertical="center"/>
    </xf>
    <xf numFmtId="0" fontId="12" fillId="2" borderId="7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12" fillId="2" borderId="5" xfId="0" applyFont="1" applyFill="1" applyBorder="1"/>
    <xf numFmtId="0" fontId="2" fillId="3" borderId="5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43" fontId="12" fillId="0" borderId="26" xfId="1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2" fillId="0" borderId="13" xfId="0" applyFont="1" applyBorder="1" applyAlignment="1">
      <alignment vertical="top"/>
    </xf>
    <xf numFmtId="0" fontId="2" fillId="3" borderId="7" xfId="0" applyFont="1" applyFill="1" applyBorder="1" applyAlignment="1">
      <alignment horizontal="center" vertical="center" wrapText="1"/>
    </xf>
    <xf numFmtId="1" fontId="13" fillId="0" borderId="8" xfId="0" applyNumberFormat="1" applyFont="1" applyBorder="1" applyAlignment="1">
      <alignment horizontal="center" vertical="center"/>
    </xf>
    <xf numFmtId="43" fontId="13" fillId="0" borderId="1" xfId="1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3" fillId="0" borderId="0" xfId="5" applyFont="1" applyAlignment="1">
      <alignment horizontal="left" vertical="top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3" fontId="13" fillId="0" borderId="29" xfId="1" applyFont="1" applyBorder="1" applyAlignment="1">
      <alignment horizontal="center" vertical="center"/>
    </xf>
    <xf numFmtId="43" fontId="13" fillId="0" borderId="12" xfId="1" applyFont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/>
    </xf>
    <xf numFmtId="0" fontId="12" fillId="3" borderId="22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12" fillId="0" borderId="15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/>
    </xf>
    <xf numFmtId="0" fontId="12" fillId="0" borderId="23" xfId="0" applyFont="1" applyBorder="1" applyAlignment="1">
      <alignment horizontal="center" vertical="top"/>
    </xf>
    <xf numFmtId="0" fontId="12" fillId="0" borderId="10" xfId="0" applyFont="1" applyBorder="1" applyAlignment="1">
      <alignment horizontal="center" vertical="top"/>
    </xf>
    <xf numFmtId="0" fontId="12" fillId="0" borderId="18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3" borderId="1" xfId="1" applyNumberFormat="1" applyFont="1" applyFill="1" applyBorder="1" applyAlignment="1">
      <alignment horizontal="center" vertical="center"/>
    </xf>
    <xf numFmtId="0" fontId="12" fillId="3" borderId="6" xfId="1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2" fillId="2" borderId="1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6" fillId="4" borderId="0" xfId="2" applyFont="1" applyFill="1" applyAlignment="1">
      <alignment horizontal="center" vertical="center"/>
    </xf>
  </cellXfs>
  <cellStyles count="6">
    <cellStyle name="Hiperlink" xfId="5" builtinId="8"/>
    <cellStyle name="Normal" xfId="0" builtinId="0"/>
    <cellStyle name="Normal 2" xfId="2" xr:uid="{A70A611C-F433-461C-B940-A951FC724145}"/>
    <cellStyle name="Porcentagem 2" xfId="4" xr:uid="{1E6BFCBB-A128-476F-977F-452E84C644B4}"/>
    <cellStyle name="Vírgula" xfId="1" builtinId="3"/>
    <cellStyle name="Vírgula 2" xfId="3" xr:uid="{9D139EB4-6BCB-4B5A-B4C3-1E58ECA615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16</xdr:row>
      <xdr:rowOff>19051</xdr:rowOff>
    </xdr:from>
    <xdr:to>
      <xdr:col>3</xdr:col>
      <xdr:colOff>609600</xdr:colOff>
      <xdr:row>22</xdr:row>
      <xdr:rowOff>11525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29BE988-35C2-F38A-2861-785DA8EDF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4791076"/>
          <a:ext cx="5724525" cy="17641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23</xdr:row>
      <xdr:rowOff>9525</xdr:rowOff>
    </xdr:from>
    <xdr:to>
      <xdr:col>3</xdr:col>
      <xdr:colOff>628650</xdr:colOff>
      <xdr:row>27</xdr:row>
      <xdr:rowOff>86728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A7A2E1F-F503-75EE-2BCA-A0BDFB9AB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6848475"/>
          <a:ext cx="5743575" cy="1410703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15</xdr:row>
      <xdr:rowOff>276227</xdr:rowOff>
    </xdr:from>
    <xdr:to>
      <xdr:col>11</xdr:col>
      <xdr:colOff>652097</xdr:colOff>
      <xdr:row>21</xdr:row>
      <xdr:rowOff>197514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1F8AEA6-E623-7C4C-92B0-6B3C4FA11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4865" y="4778954"/>
          <a:ext cx="5749636" cy="1687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5989-3062-448C-86F7-28172FE8C9AC}">
  <sheetPr>
    <tabColor theme="9" tint="-0.249977111117893"/>
  </sheetPr>
  <dimension ref="A1:L68"/>
  <sheetViews>
    <sheetView tabSelected="1" topLeftCell="C4" zoomScale="130" zoomScaleNormal="130" workbookViewId="0">
      <selection activeCell="I11" sqref="I11"/>
    </sheetView>
  </sheetViews>
  <sheetFormatPr defaultRowHeight="14.25" x14ac:dyDescent="0.2"/>
  <cols>
    <col min="1" max="1" width="43.7109375" style="1" bestFit="1" customWidth="1"/>
    <col min="2" max="3" width="16.7109375" style="1" customWidth="1"/>
    <col min="4" max="4" width="15.42578125" style="1" bestFit="1" customWidth="1"/>
    <col min="5" max="6" width="9.85546875" style="1" customWidth="1"/>
    <col min="7" max="7" width="4.28515625" style="1" customWidth="1"/>
    <col min="8" max="8" width="20.28515625" style="1" customWidth="1"/>
    <col min="9" max="11" width="18.7109375" style="1" customWidth="1"/>
    <col min="12" max="12" width="14.28515625" style="1" bestFit="1" customWidth="1"/>
    <col min="13" max="13" width="11.28515625" style="1" bestFit="1" customWidth="1"/>
    <col min="14" max="16384" width="9.140625" style="1"/>
  </cols>
  <sheetData>
    <row r="1" spans="1:12" ht="9" customHeight="1" x14ac:dyDescent="0.2">
      <c r="A1" s="75"/>
      <c r="B1" s="75"/>
      <c r="C1" s="75"/>
      <c r="D1" s="75"/>
      <c r="E1" s="75"/>
      <c r="F1" s="75"/>
      <c r="G1" s="75"/>
      <c r="H1" s="75"/>
      <c r="I1" s="75"/>
      <c r="J1" s="75"/>
    </row>
    <row r="2" spans="1:12" ht="26.25" customHeight="1" thickBot="1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26.25" customHeight="1" x14ac:dyDescent="0.2">
      <c r="A3" s="6"/>
      <c r="B3" s="2" t="s">
        <v>21</v>
      </c>
      <c r="C3" s="2" t="s">
        <v>22</v>
      </c>
      <c r="D3" s="2" t="s">
        <v>24</v>
      </c>
      <c r="E3" s="2" t="s">
        <v>10</v>
      </c>
      <c r="F3" s="7" t="s">
        <v>25</v>
      </c>
      <c r="G3" s="30"/>
      <c r="H3" s="53" t="s">
        <v>23</v>
      </c>
      <c r="I3" s="53" t="s">
        <v>8</v>
      </c>
      <c r="J3" s="53" t="s">
        <v>26</v>
      </c>
      <c r="K3" s="53" t="s">
        <v>30</v>
      </c>
    </row>
    <row r="4" spans="1:12" ht="26.25" customHeight="1" thickBot="1" x14ac:dyDescent="0.25">
      <c r="A4" s="32" t="s">
        <v>1</v>
      </c>
      <c r="B4" s="31">
        <v>27443</v>
      </c>
      <c r="C4" s="31">
        <f ca="1">TODAY()</f>
        <v>45531</v>
      </c>
      <c r="D4" s="39">
        <f ca="1">DATEDIF(B4,C4,"y")</f>
        <v>49</v>
      </c>
      <c r="E4" s="39">
        <f ca="1">DATEDIF(B4,C4,"YM")</f>
        <v>6</v>
      </c>
      <c r="F4" s="39">
        <f ca="1">DATEDIF(B4,C4,"md")</f>
        <v>9</v>
      </c>
      <c r="G4" s="30"/>
      <c r="H4" s="53"/>
      <c r="I4" s="54"/>
      <c r="J4" s="54"/>
      <c r="K4" s="54"/>
    </row>
    <row r="5" spans="1:12" ht="23.25" customHeight="1" thickBot="1" x14ac:dyDescent="0.25">
      <c r="G5" s="8"/>
      <c r="H5" s="81" t="s">
        <v>5</v>
      </c>
      <c r="I5" s="82"/>
      <c r="J5" s="82"/>
      <c r="K5" s="82"/>
    </row>
    <row r="6" spans="1:12" ht="24" customHeight="1" thickBot="1" x14ac:dyDescent="0.3">
      <c r="A6" s="33" t="s">
        <v>2</v>
      </c>
      <c r="B6" s="34">
        <v>100</v>
      </c>
      <c r="C6" s="45"/>
      <c r="D6" s="59" t="s">
        <v>27</v>
      </c>
      <c r="E6" s="60"/>
      <c r="F6" s="61"/>
      <c r="G6" s="10"/>
      <c r="H6" s="35" t="s">
        <v>13</v>
      </c>
      <c r="I6" s="25" t="s">
        <v>12</v>
      </c>
      <c r="J6" s="26" t="s">
        <v>28</v>
      </c>
      <c r="K6" s="26" t="s">
        <v>29</v>
      </c>
    </row>
    <row r="7" spans="1:12" ht="24" customHeight="1" x14ac:dyDescent="0.2">
      <c r="A7" s="9" t="s">
        <v>3</v>
      </c>
      <c r="B7" s="46">
        <v>12500</v>
      </c>
      <c r="C7" s="13"/>
      <c r="D7" s="3" t="s">
        <v>12</v>
      </c>
      <c r="E7" s="3" t="s">
        <v>28</v>
      </c>
      <c r="F7" s="42" t="s">
        <v>29</v>
      </c>
      <c r="G7" s="11"/>
      <c r="H7" s="74" t="s">
        <v>14</v>
      </c>
      <c r="I7" s="76">
        <v>36</v>
      </c>
      <c r="J7" s="77"/>
      <c r="K7" s="77"/>
    </row>
    <row r="8" spans="1:12" ht="24" customHeight="1" x14ac:dyDescent="0.2">
      <c r="A8" s="12" t="s">
        <v>4</v>
      </c>
      <c r="B8" s="28">
        <f>B6/2.42</f>
        <v>41.32231404958678</v>
      </c>
      <c r="C8" s="13"/>
      <c r="D8" s="39">
        <f>B6*0.3</f>
        <v>30</v>
      </c>
      <c r="E8" s="39">
        <f>B6*25%</f>
        <v>25</v>
      </c>
      <c r="F8" s="40">
        <f>B6-(D8+E8)</f>
        <v>45</v>
      </c>
      <c r="G8" s="11"/>
      <c r="H8" s="74"/>
      <c r="I8" s="76"/>
      <c r="J8" s="77"/>
      <c r="K8" s="77"/>
    </row>
    <row r="9" spans="1:12" ht="32.25" thickBot="1" x14ac:dyDescent="0.25">
      <c r="A9" s="14" t="s">
        <v>6</v>
      </c>
      <c r="B9" s="57">
        <f>B6*B7</f>
        <v>1250000</v>
      </c>
      <c r="C9" s="58"/>
      <c r="D9" s="41" t="s">
        <v>7</v>
      </c>
      <c r="E9" s="64"/>
      <c r="F9" s="65"/>
      <c r="G9" s="11"/>
      <c r="H9" s="36" t="s">
        <v>18</v>
      </c>
      <c r="I9" s="47">
        <f>D8</f>
        <v>30</v>
      </c>
      <c r="J9" s="48"/>
      <c r="K9" s="48"/>
    </row>
    <row r="10" spans="1:12" ht="24" customHeight="1" thickBot="1" x14ac:dyDescent="0.25">
      <c r="G10" s="11"/>
      <c r="H10" s="44" t="s">
        <v>19</v>
      </c>
      <c r="I10" s="49">
        <f>I7*I9</f>
        <v>1080</v>
      </c>
      <c r="J10" s="50"/>
      <c r="K10" s="50"/>
    </row>
    <row r="11" spans="1:12" ht="12" customHeight="1" thickBot="1" x14ac:dyDescent="0.25">
      <c r="A11" s="55"/>
      <c r="B11" s="56"/>
      <c r="C11" s="56"/>
      <c r="D11" s="56"/>
      <c r="E11" s="56"/>
      <c r="F11" s="56"/>
      <c r="G11" s="11"/>
      <c r="H11" s="15"/>
      <c r="I11" s="8"/>
      <c r="J11" s="16"/>
    </row>
    <row r="12" spans="1:12" ht="23.25" customHeight="1" thickBot="1" x14ac:dyDescent="0.25">
      <c r="A12" s="43" t="s">
        <v>16</v>
      </c>
      <c r="B12" s="72"/>
      <c r="C12" s="72"/>
      <c r="D12" s="72"/>
      <c r="E12" s="72"/>
      <c r="F12" s="73"/>
      <c r="G12" s="11"/>
      <c r="H12" s="78" t="s">
        <v>15</v>
      </c>
      <c r="I12" s="62" t="s">
        <v>17</v>
      </c>
      <c r="J12" s="62"/>
      <c r="K12" s="63"/>
    </row>
    <row r="13" spans="1:12" ht="23.25" customHeight="1" thickBot="1" x14ac:dyDescent="0.25">
      <c r="A13" s="66"/>
      <c r="B13" s="67"/>
      <c r="C13" s="67"/>
      <c r="D13" s="67"/>
      <c r="E13" s="67"/>
      <c r="F13" s="68"/>
      <c r="G13" s="11"/>
      <c r="H13" s="79"/>
      <c r="I13" s="38"/>
      <c r="J13" s="17"/>
      <c r="K13" s="17"/>
      <c r="L13" s="18"/>
    </row>
    <row r="14" spans="1:12" ht="31.5" customHeight="1" x14ac:dyDescent="0.2">
      <c r="A14" s="66"/>
      <c r="B14" s="67"/>
      <c r="C14" s="67"/>
      <c r="D14" s="67"/>
      <c r="E14" s="67"/>
      <c r="F14" s="68"/>
      <c r="H14" s="27" t="s">
        <v>11</v>
      </c>
      <c r="I14" s="19"/>
      <c r="J14" s="20"/>
      <c r="K14" s="20"/>
      <c r="L14" s="18"/>
    </row>
    <row r="15" spans="1:12" ht="23.25" customHeight="1" thickBot="1" x14ac:dyDescent="0.25">
      <c r="A15" s="69"/>
      <c r="B15" s="70"/>
      <c r="C15" s="70"/>
      <c r="D15" s="70"/>
      <c r="E15" s="70"/>
      <c r="F15" s="71"/>
      <c r="H15" s="37" t="s">
        <v>20</v>
      </c>
      <c r="I15" s="21"/>
      <c r="J15" s="22"/>
      <c r="K15" s="22"/>
    </row>
    <row r="16" spans="1:12" ht="23.25" customHeight="1" x14ac:dyDescent="0.2">
      <c r="A16" s="23"/>
      <c r="B16" s="5"/>
      <c r="C16" s="5"/>
      <c r="D16" s="5"/>
      <c r="E16" s="5"/>
      <c r="F16" s="5"/>
      <c r="G16" s="5"/>
    </row>
    <row r="17" spans="1:11" ht="23.25" customHeight="1" x14ac:dyDescent="0.2">
      <c r="A17" s="23"/>
      <c r="B17" s="5"/>
      <c r="C17" s="5"/>
      <c r="D17" s="5"/>
      <c r="E17" s="5"/>
      <c r="F17" s="5"/>
      <c r="G17" s="5"/>
    </row>
    <row r="18" spans="1:11" ht="23.25" customHeight="1" x14ac:dyDescent="0.2">
      <c r="A18" s="23"/>
      <c r="B18" s="5"/>
      <c r="C18" s="5"/>
      <c r="D18" s="5"/>
      <c r="E18" s="5"/>
      <c r="F18" s="5"/>
      <c r="G18" s="5"/>
    </row>
    <row r="19" spans="1:11" ht="23.25" customHeight="1" x14ac:dyDescent="0.2">
      <c r="A19" s="23"/>
      <c r="B19" s="5"/>
      <c r="C19" s="5"/>
      <c r="D19" s="5"/>
      <c r="E19" s="5"/>
      <c r="F19" s="5"/>
      <c r="G19" s="5"/>
    </row>
    <row r="20" spans="1:11" ht="23.25" customHeight="1" x14ac:dyDescent="0.2">
      <c r="B20" s="5"/>
      <c r="C20" s="5"/>
      <c r="D20" s="5"/>
      <c r="E20" s="5"/>
      <c r="F20" s="5"/>
      <c r="G20" s="5"/>
      <c r="K20" s="24"/>
    </row>
    <row r="21" spans="1:11" ht="23.25" customHeight="1" x14ac:dyDescent="0.2">
      <c r="B21" s="5"/>
      <c r="C21" s="5"/>
      <c r="D21" s="5"/>
      <c r="E21" s="5"/>
      <c r="F21" s="5"/>
      <c r="G21" s="5"/>
      <c r="K21" s="24"/>
    </row>
    <row r="22" spans="1:11" ht="23.25" customHeight="1" x14ac:dyDescent="0.2">
      <c r="A22" s="4"/>
      <c r="B22" s="5"/>
      <c r="C22" s="5"/>
      <c r="D22" s="5"/>
      <c r="E22" s="5"/>
      <c r="F22" s="5"/>
      <c r="G22" s="5"/>
      <c r="K22" s="24"/>
    </row>
    <row r="23" spans="1:11" ht="23.25" customHeight="1" x14ac:dyDescent="0.2">
      <c r="A23" s="4"/>
      <c r="B23" s="5"/>
      <c r="C23" s="5"/>
      <c r="D23" s="5"/>
      <c r="E23" s="5"/>
      <c r="F23" s="5"/>
      <c r="G23" s="5"/>
      <c r="H23" s="51" t="s">
        <v>9</v>
      </c>
      <c r="I23" s="51"/>
      <c r="J23" s="51"/>
      <c r="K23" s="51"/>
    </row>
    <row r="24" spans="1:11" ht="23.25" customHeight="1" x14ac:dyDescent="0.2">
      <c r="A24" s="4"/>
      <c r="B24" s="5"/>
      <c r="C24" s="5"/>
      <c r="D24" s="5"/>
      <c r="E24" s="5"/>
      <c r="F24" s="5"/>
      <c r="G24" s="5"/>
      <c r="H24" s="80"/>
      <c r="I24" s="80"/>
      <c r="J24" s="80"/>
      <c r="K24" s="80"/>
    </row>
    <row r="25" spans="1:11" ht="23.25" customHeight="1" x14ac:dyDescent="0.2">
      <c r="A25" s="4"/>
      <c r="B25" s="5"/>
      <c r="C25" s="5"/>
      <c r="D25" s="5"/>
      <c r="E25" s="5"/>
      <c r="F25" s="5"/>
      <c r="G25" s="5"/>
      <c r="H25" s="52"/>
      <c r="I25" s="52"/>
      <c r="J25" s="52"/>
      <c r="K25" s="52"/>
    </row>
    <row r="26" spans="1:11" ht="23.25" customHeight="1" x14ac:dyDescent="0.2">
      <c r="A26" s="4"/>
      <c r="B26" s="5"/>
      <c r="C26" s="5"/>
      <c r="D26" s="5"/>
      <c r="E26" s="5"/>
      <c r="F26" s="5"/>
      <c r="G26" s="5"/>
      <c r="H26" s="52"/>
      <c r="I26" s="52"/>
      <c r="J26" s="52"/>
      <c r="K26" s="52"/>
    </row>
    <row r="27" spans="1:11" ht="35.25" customHeight="1" x14ac:dyDescent="0.2">
      <c r="G27" s="5"/>
      <c r="H27" s="51"/>
      <c r="I27" s="51"/>
      <c r="J27" s="51"/>
      <c r="K27" s="51"/>
    </row>
    <row r="28" spans="1:11" ht="23.25" customHeight="1" x14ac:dyDescent="0.2">
      <c r="G28" s="5"/>
      <c r="H28" s="51"/>
      <c r="I28" s="51"/>
      <c r="J28" s="51"/>
      <c r="K28" s="51"/>
    </row>
    <row r="29" spans="1:11" ht="23.25" customHeight="1" x14ac:dyDescent="0.2">
      <c r="G29" s="5"/>
    </row>
    <row r="30" spans="1:11" ht="23.25" customHeight="1" x14ac:dyDescent="0.2">
      <c r="A30" s="29"/>
      <c r="B30" s="29"/>
      <c r="C30" s="5"/>
      <c r="D30" s="5"/>
      <c r="E30" s="5"/>
      <c r="F30" s="5"/>
      <c r="G30" s="5"/>
    </row>
    <row r="31" spans="1:11" ht="23.25" customHeight="1" x14ac:dyDescent="0.2">
      <c r="A31" s="4"/>
      <c r="B31" s="5"/>
      <c r="C31" s="5"/>
      <c r="D31" s="5"/>
      <c r="E31" s="5"/>
      <c r="F31" s="5"/>
      <c r="G31" s="5"/>
    </row>
    <row r="32" spans="1:11" ht="23.25" customHeight="1" x14ac:dyDescent="0.2">
      <c r="A32" s="4"/>
      <c r="C32" s="5"/>
      <c r="D32" s="5"/>
      <c r="E32" s="5"/>
      <c r="F32" s="5"/>
      <c r="G32" s="5"/>
    </row>
    <row r="33" spans="1:10" ht="23.25" customHeight="1" x14ac:dyDescent="0.2">
      <c r="A33" s="4"/>
      <c r="C33" s="5"/>
      <c r="D33" s="5"/>
      <c r="E33" s="5"/>
      <c r="F33" s="5"/>
      <c r="G33" s="5"/>
    </row>
    <row r="34" spans="1:10" ht="23.25" customHeight="1" x14ac:dyDescent="0.2">
      <c r="A34" s="4"/>
      <c r="B34" s="5"/>
      <c r="C34" s="5"/>
      <c r="D34" s="5"/>
      <c r="E34" s="5"/>
      <c r="F34" s="5"/>
      <c r="G34" s="5"/>
    </row>
    <row r="35" spans="1:10" ht="23.25" customHeight="1" x14ac:dyDescent="0.2">
      <c r="A35" s="4"/>
      <c r="B35" s="5"/>
      <c r="C35" s="5"/>
      <c r="D35" s="5"/>
      <c r="E35" s="5"/>
      <c r="F35" s="5"/>
      <c r="G35" s="5"/>
    </row>
    <row r="36" spans="1:10" ht="23.25" customHeight="1" x14ac:dyDescent="0.2">
      <c r="A36" s="4"/>
      <c r="B36" s="5"/>
      <c r="C36" s="5"/>
      <c r="D36" s="5"/>
      <c r="E36" s="5"/>
      <c r="F36" s="5"/>
      <c r="G36" s="5"/>
    </row>
    <row r="37" spans="1:10" ht="23.25" customHeight="1" x14ac:dyDescent="0.2">
      <c r="A37" s="4"/>
      <c r="B37" s="5"/>
      <c r="C37" s="5"/>
      <c r="D37" s="5"/>
      <c r="E37" s="5"/>
      <c r="F37" s="5"/>
      <c r="G37" s="5"/>
    </row>
    <row r="38" spans="1:10" ht="23.25" customHeight="1" x14ac:dyDescent="0.2">
      <c r="A38" s="4"/>
      <c r="B38" s="5"/>
      <c r="C38" s="5"/>
      <c r="D38" s="5"/>
      <c r="E38" s="5"/>
      <c r="F38" s="5"/>
      <c r="G38" s="5"/>
    </row>
    <row r="39" spans="1:10" ht="23.25" customHeight="1" x14ac:dyDescent="0.2">
      <c r="A39" s="4"/>
      <c r="B39" s="5"/>
      <c r="C39" s="5"/>
      <c r="D39" s="5"/>
      <c r="E39" s="5"/>
      <c r="F39" s="5"/>
      <c r="G39" s="5"/>
      <c r="J39" s="24"/>
    </row>
    <row r="40" spans="1:10" ht="23.25" customHeight="1" x14ac:dyDescent="0.2">
      <c r="A40" s="4"/>
      <c r="B40" s="5"/>
      <c r="C40" s="5"/>
      <c r="D40" s="5"/>
      <c r="E40" s="5"/>
      <c r="F40" s="5"/>
      <c r="G40" s="5"/>
    </row>
    <row r="41" spans="1:10" ht="23.25" customHeight="1" x14ac:dyDescent="0.2">
      <c r="A41" s="4"/>
      <c r="B41" s="5"/>
      <c r="C41" s="5"/>
      <c r="D41" s="5"/>
      <c r="E41" s="5"/>
      <c r="F41" s="5"/>
      <c r="G41" s="5"/>
    </row>
    <row r="42" spans="1:10" ht="23.25" customHeight="1" x14ac:dyDescent="0.2">
      <c r="A42" s="4"/>
      <c r="B42" s="5"/>
      <c r="C42" s="5"/>
      <c r="D42" s="5"/>
      <c r="E42" s="5"/>
      <c r="F42" s="5"/>
      <c r="G42" s="5"/>
    </row>
    <row r="43" spans="1:10" ht="23.25" customHeight="1" x14ac:dyDescent="0.2">
      <c r="A43" s="4"/>
      <c r="B43" s="5"/>
      <c r="C43" s="5"/>
      <c r="D43" s="5"/>
      <c r="E43" s="5"/>
      <c r="F43" s="5"/>
      <c r="G43" s="5"/>
    </row>
    <row r="44" spans="1:10" ht="23.25" customHeight="1" x14ac:dyDescent="0.2">
      <c r="A44" s="4"/>
      <c r="B44" s="5"/>
      <c r="C44" s="5"/>
      <c r="D44" s="5"/>
      <c r="E44" s="5"/>
      <c r="F44" s="5"/>
      <c r="G44" s="5"/>
    </row>
    <row r="45" spans="1:10" ht="23.25" customHeight="1" x14ac:dyDescent="0.2">
      <c r="A45" s="4"/>
      <c r="B45" s="5"/>
      <c r="C45" s="5"/>
      <c r="D45" s="5"/>
      <c r="E45" s="5"/>
      <c r="F45" s="5"/>
      <c r="G45" s="5"/>
    </row>
    <row r="46" spans="1:10" ht="23.25" customHeight="1" x14ac:dyDescent="0.2">
      <c r="A46" s="4"/>
      <c r="B46" s="5"/>
      <c r="C46" s="5"/>
      <c r="D46" s="5"/>
      <c r="E46" s="5"/>
      <c r="F46" s="5"/>
      <c r="G46" s="5"/>
    </row>
    <row r="47" spans="1:10" ht="23.25" customHeight="1" x14ac:dyDescent="0.2">
      <c r="A47" s="4"/>
      <c r="B47" s="5"/>
      <c r="C47" s="5"/>
      <c r="D47" s="5"/>
      <c r="E47" s="5"/>
      <c r="F47" s="5"/>
      <c r="G47" s="5"/>
    </row>
    <row r="48" spans="1:10" ht="23.25" customHeight="1" x14ac:dyDescent="0.2">
      <c r="A48" s="4"/>
      <c r="B48" s="5"/>
      <c r="C48" s="5"/>
      <c r="D48" s="5"/>
      <c r="E48" s="5"/>
      <c r="F48" s="5"/>
      <c r="G48" s="5"/>
    </row>
    <row r="49" spans="1:7" ht="23.25" customHeight="1" x14ac:dyDescent="0.2">
      <c r="A49" s="4"/>
      <c r="B49" s="5"/>
      <c r="C49" s="5"/>
      <c r="D49" s="5"/>
      <c r="E49" s="5"/>
      <c r="F49" s="5"/>
      <c r="G49" s="5"/>
    </row>
    <row r="50" spans="1:7" ht="23.25" customHeight="1" x14ac:dyDescent="0.2">
      <c r="A50" s="4"/>
      <c r="B50" s="5"/>
      <c r="C50" s="5"/>
      <c r="D50" s="5"/>
      <c r="E50" s="5"/>
      <c r="F50" s="5"/>
      <c r="G50" s="5"/>
    </row>
    <row r="51" spans="1:7" ht="23.25" customHeight="1" x14ac:dyDescent="0.2">
      <c r="A51" s="4"/>
      <c r="B51" s="5"/>
      <c r="C51" s="5"/>
      <c r="D51" s="5"/>
      <c r="E51" s="5"/>
      <c r="F51" s="5"/>
      <c r="G51" s="5"/>
    </row>
    <row r="52" spans="1:7" ht="23.25" customHeight="1" x14ac:dyDescent="0.2">
      <c r="A52" s="4"/>
      <c r="B52" s="5"/>
      <c r="C52" s="5"/>
      <c r="D52" s="5"/>
      <c r="E52" s="5"/>
      <c r="F52" s="5"/>
      <c r="G52" s="5"/>
    </row>
    <row r="53" spans="1:7" ht="23.25" customHeight="1" x14ac:dyDescent="0.2">
      <c r="A53" s="4"/>
      <c r="B53" s="5"/>
      <c r="C53" s="5"/>
      <c r="D53" s="5"/>
      <c r="E53" s="5"/>
      <c r="F53" s="5"/>
      <c r="G53" s="5"/>
    </row>
    <row r="54" spans="1:7" ht="23.25" customHeight="1" x14ac:dyDescent="0.2">
      <c r="A54" s="4"/>
      <c r="B54" s="5"/>
      <c r="C54" s="5"/>
      <c r="D54" s="5"/>
      <c r="E54" s="5"/>
      <c r="F54" s="5"/>
      <c r="G54" s="5"/>
    </row>
    <row r="55" spans="1:7" ht="23.25" customHeight="1" x14ac:dyDescent="0.2">
      <c r="A55" s="4"/>
      <c r="B55" s="5"/>
      <c r="C55" s="5"/>
      <c r="D55" s="5"/>
      <c r="E55" s="5"/>
      <c r="F55" s="5"/>
      <c r="G55" s="5"/>
    </row>
    <row r="56" spans="1:7" ht="23.25" customHeight="1" x14ac:dyDescent="0.2">
      <c r="A56" s="4"/>
      <c r="B56" s="5"/>
      <c r="C56" s="5"/>
      <c r="D56" s="5"/>
      <c r="E56" s="5"/>
      <c r="F56" s="5"/>
      <c r="G56" s="5"/>
    </row>
    <row r="57" spans="1:7" ht="23.25" customHeight="1" x14ac:dyDescent="0.2">
      <c r="A57" s="4"/>
      <c r="B57" s="5"/>
      <c r="C57" s="5"/>
      <c r="D57" s="5"/>
      <c r="E57" s="5"/>
      <c r="F57" s="5"/>
      <c r="G57" s="5"/>
    </row>
    <row r="58" spans="1:7" ht="23.25" customHeight="1" x14ac:dyDescent="0.2">
      <c r="A58" s="4"/>
      <c r="B58" s="5"/>
      <c r="C58" s="5"/>
      <c r="D58" s="5"/>
      <c r="E58" s="5"/>
      <c r="F58" s="5"/>
      <c r="G58" s="5"/>
    </row>
    <row r="59" spans="1:7" ht="23.25" customHeight="1" x14ac:dyDescent="0.2">
      <c r="A59" s="4"/>
      <c r="B59" s="5"/>
      <c r="C59" s="5"/>
      <c r="D59" s="5"/>
      <c r="E59" s="5"/>
      <c r="F59" s="5"/>
      <c r="G59" s="5"/>
    </row>
    <row r="60" spans="1:7" ht="23.25" customHeight="1" x14ac:dyDescent="0.2">
      <c r="A60" s="4"/>
      <c r="B60" s="5"/>
      <c r="C60" s="5"/>
      <c r="D60" s="5"/>
      <c r="E60" s="5"/>
      <c r="F60" s="5"/>
      <c r="G60" s="5"/>
    </row>
    <row r="61" spans="1:7" ht="23.25" customHeight="1" x14ac:dyDescent="0.2">
      <c r="A61" s="4"/>
      <c r="B61" s="5"/>
      <c r="C61" s="5"/>
      <c r="D61" s="5"/>
      <c r="E61" s="5"/>
      <c r="F61" s="5"/>
      <c r="G61" s="5"/>
    </row>
    <row r="62" spans="1:7" ht="23.25" customHeight="1" x14ac:dyDescent="0.2">
      <c r="A62" s="4"/>
      <c r="B62" s="5"/>
      <c r="C62" s="5"/>
      <c r="D62" s="5"/>
      <c r="E62" s="5"/>
      <c r="F62" s="5"/>
      <c r="G62" s="5"/>
    </row>
    <row r="63" spans="1:7" ht="23.25" customHeight="1" x14ac:dyDescent="0.2">
      <c r="A63" s="4"/>
      <c r="B63" s="5"/>
      <c r="C63" s="5"/>
      <c r="D63" s="5"/>
      <c r="E63" s="5"/>
      <c r="F63" s="5"/>
      <c r="G63" s="5"/>
    </row>
    <row r="64" spans="1:7" ht="23.25" customHeight="1" x14ac:dyDescent="0.2">
      <c r="A64" s="4"/>
      <c r="B64" s="5"/>
      <c r="C64" s="5"/>
      <c r="D64" s="5"/>
      <c r="E64" s="5"/>
      <c r="F64" s="5"/>
      <c r="G64" s="5"/>
    </row>
    <row r="65" spans="1:7" ht="23.25" customHeight="1" x14ac:dyDescent="0.2">
      <c r="A65" s="5"/>
      <c r="B65" s="5"/>
      <c r="C65" s="5"/>
      <c r="D65" s="5"/>
      <c r="E65" s="5"/>
      <c r="F65" s="5"/>
      <c r="G65" s="5"/>
    </row>
    <row r="66" spans="1:7" ht="23.25" customHeight="1" x14ac:dyDescent="0.2"/>
    <row r="67" spans="1:7" ht="23.25" customHeight="1" x14ac:dyDescent="0.2"/>
    <row r="68" spans="1:7" ht="23.25" customHeight="1" x14ac:dyDescent="0.2"/>
  </sheetData>
  <mergeCells count="24">
    <mergeCell ref="A1:J1"/>
    <mergeCell ref="H3:H4"/>
    <mergeCell ref="I7:I8"/>
    <mergeCell ref="J7:J8"/>
    <mergeCell ref="H12:H13"/>
    <mergeCell ref="H5:K5"/>
    <mergeCell ref="A2:K2"/>
    <mergeCell ref="K7:K8"/>
    <mergeCell ref="H28:K28"/>
    <mergeCell ref="H25:K26"/>
    <mergeCell ref="J3:J4"/>
    <mergeCell ref="A11:F11"/>
    <mergeCell ref="B9:C9"/>
    <mergeCell ref="D6:F6"/>
    <mergeCell ref="I12:K12"/>
    <mergeCell ref="E9:F9"/>
    <mergeCell ref="A13:F15"/>
    <mergeCell ref="B12:F12"/>
    <mergeCell ref="I3:I4"/>
    <mergeCell ref="H7:H8"/>
    <mergeCell ref="H27:K27"/>
    <mergeCell ref="H23:K23"/>
    <mergeCell ref="H24:K24"/>
    <mergeCell ref="K3:K4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Propriedade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CESAR VIEIRA</dc:creator>
  <cp:lastModifiedBy>WAGNER CESAR VIEIRA</cp:lastModifiedBy>
  <dcterms:created xsi:type="dcterms:W3CDTF">2024-03-24T14:42:52Z</dcterms:created>
  <dcterms:modified xsi:type="dcterms:W3CDTF">2024-08-27T16:20:51Z</dcterms:modified>
</cp:coreProperties>
</file>