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857f2da65b88a43/Desktop/Spring 2022/PLS021/"/>
    </mc:Choice>
  </mc:AlternateContent>
  <xr:revisionPtr revIDLastSave="46" documentId="8_{BA4874EB-6E6C-4DB0-99C4-235F19012E57}" xr6:coauthVersionLast="47" xr6:coauthVersionMax="47" xr10:uidLastSave="{DD3D002A-F099-401E-A5D3-4E06FADD8E84}"/>
  <bookViews>
    <workbookView xWindow="4605" yWindow="2703" windowWidth="26083" windowHeight="13830" xr2:uid="{00000000-000D-0000-FFFF-FFFF00000000}"/>
  </bookViews>
  <sheets>
    <sheet name="Re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piWNz+OL5QetsUTbq7WZmhc/sow=="/>
    </ext>
  </extLst>
</workbook>
</file>

<file path=xl/calcChain.xml><?xml version="1.0" encoding="utf-8"?>
<calcChain xmlns="http://schemas.openxmlformats.org/spreadsheetml/2006/main">
  <c r="L16" i="1" l="1"/>
  <c r="L17" i="1"/>
  <c r="L18" i="1"/>
  <c r="L19" i="1"/>
  <c r="L20" i="1"/>
  <c r="L21" i="1"/>
  <c r="L22" i="1"/>
  <c r="L23" i="1"/>
  <c r="L24" i="1"/>
  <c r="L25" i="1"/>
  <c r="L26" i="1"/>
  <c r="L27" i="1"/>
  <c r="L15" i="1"/>
  <c r="G28" i="1"/>
  <c r="G16" i="1"/>
  <c r="M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M23" i="1" s="1"/>
  <c r="G24" i="1"/>
  <c r="I24" i="1" s="1"/>
  <c r="J24" i="1" s="1"/>
  <c r="G25" i="1"/>
  <c r="I25" i="1" s="1"/>
  <c r="J25" i="1" s="1"/>
  <c r="G26" i="1"/>
  <c r="I26" i="1" s="1"/>
  <c r="J26" i="1" s="1"/>
  <c r="G27" i="1"/>
  <c r="M27" i="1" s="1"/>
  <c r="G15" i="1"/>
  <c r="I15" i="1" s="1"/>
  <c r="J15" i="1" s="1"/>
  <c r="I23" i="1" l="1"/>
  <c r="J23" i="1" s="1"/>
  <c r="I16" i="1"/>
  <c r="J16" i="1" s="1"/>
  <c r="M26" i="1"/>
  <c r="M15" i="1"/>
  <c r="J21" i="1"/>
  <c r="I27" i="1"/>
  <c r="J27" i="1" s="1"/>
  <c r="M24" i="1"/>
  <c r="J22" i="1"/>
  <c r="J20" i="1"/>
  <c r="J19" i="1"/>
  <c r="M25" i="1"/>
  <c r="J18" i="1"/>
  <c r="J17" i="1"/>
  <c r="M21" i="1"/>
  <c r="M19" i="1"/>
  <c r="M18" i="1"/>
  <c r="M17" i="1"/>
  <c r="M22" i="1"/>
  <c r="M20" i="1"/>
</calcChain>
</file>

<file path=xl/sharedStrings.xml><?xml version="1.0" encoding="utf-8"?>
<sst xmlns="http://schemas.openxmlformats.org/spreadsheetml/2006/main" count="44" uniqueCount="41">
  <si>
    <t>PLS 21 Associate Sales Employees Report</t>
  </si>
  <si>
    <t xml:space="preserve">Shipping </t>
  </si>
  <si>
    <t>UC Davis</t>
  </si>
  <si>
    <t>Address</t>
  </si>
  <si>
    <t>1 Shields Ave.</t>
  </si>
  <si>
    <t>Davis, CA 95616</t>
  </si>
  <si>
    <t>Sales</t>
  </si>
  <si>
    <t>Commission &amp;
Bonus</t>
  </si>
  <si>
    <t>Quarterly Sales (in thousands)</t>
  </si>
  <si>
    <t>Total</t>
  </si>
  <si>
    <t>Date</t>
  </si>
  <si>
    <t xml:space="preserve">Years </t>
  </si>
  <si>
    <t>Training</t>
  </si>
  <si>
    <t>Employee</t>
  </si>
  <si>
    <t>First</t>
  </si>
  <si>
    <t>Second</t>
  </si>
  <si>
    <t>Third</t>
  </si>
  <si>
    <t>Fourth</t>
  </si>
  <si>
    <t>Salary</t>
  </si>
  <si>
    <t>Bonus</t>
  </si>
  <si>
    <t>Hired</t>
  </si>
  <si>
    <t>W/Firm</t>
  </si>
  <si>
    <t>Required?</t>
  </si>
  <si>
    <t>Amy</t>
  </si>
  <si>
    <t>Tong</t>
  </si>
  <si>
    <t>Kyle</t>
  </si>
  <si>
    <t>Paul</t>
  </si>
  <si>
    <t>Manish</t>
  </si>
  <si>
    <t>Charlie</t>
  </si>
  <si>
    <t>Sylvia</t>
  </si>
  <si>
    <t>Jacob</t>
  </si>
  <si>
    <t>Andrew</t>
  </si>
  <si>
    <t>Aedric</t>
  </si>
  <si>
    <t>PLS 21 Average Total Sales</t>
  </si>
  <si>
    <t>Comments</t>
  </si>
  <si>
    <t>Bryan</t>
  </si>
  <si>
    <t>Kayla</t>
  </si>
  <si>
    <t>Bradyn</t>
  </si>
  <si>
    <t>Spring 2022</t>
  </si>
  <si>
    <t>Commision &amp;</t>
  </si>
  <si>
    <t>U.C.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</si>
</sst>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[$-409]d\-mmm\-yy"/>
  </numFmts>
  <fonts count="9" x14ac:knownFonts="1">
    <font>
      <sz val="10"/>
      <color rgb="FF000000"/>
      <name val="Open Sans"/>
    </font>
    <font>
      <sz val="12"/>
      <color theme="1"/>
      <name val="Open Sans"/>
    </font>
    <font>
      <sz val="10"/>
      <color theme="1"/>
      <name val="Open Sans"/>
    </font>
    <font>
      <sz val="10"/>
      <color theme="1"/>
      <name val="Open Sans"/>
    </font>
    <font>
      <b/>
      <sz val="10"/>
      <color theme="1"/>
      <name val="Open Sans"/>
    </font>
    <font>
      <sz val="10"/>
      <color theme="0"/>
      <name val="Open Sans"/>
      <family val="2"/>
    </font>
    <font>
      <sz val="10"/>
      <color rgb="FF000000"/>
      <name val="Open Sans"/>
    </font>
    <font>
      <b/>
      <sz val="10"/>
      <color rgb="FF000000"/>
      <name val="Open Sans"/>
      <family val="2"/>
    </font>
    <font>
      <b/>
      <sz val="34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5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right" wrapText="1"/>
    </xf>
    <xf numFmtId="0" fontId="2" fillId="0" borderId="1" xfId="0" applyFont="1" applyBorder="1"/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164" fontId="2" fillId="0" borderId="4" xfId="0" applyNumberFormat="1" applyFont="1" applyBorder="1"/>
    <xf numFmtId="164" fontId="2" fillId="0" borderId="5" xfId="0" applyNumberFormat="1" applyFont="1" applyBorder="1"/>
    <xf numFmtId="0" fontId="2" fillId="0" borderId="6" xfId="0" applyFont="1" applyBorder="1" applyAlignment="1">
      <alignment wrapText="1"/>
    </xf>
    <xf numFmtId="165" fontId="2" fillId="0" borderId="7" xfId="0" applyNumberFormat="1" applyFont="1" applyBorder="1"/>
    <xf numFmtId="165" fontId="2" fillId="0" borderId="8" xfId="0" applyNumberFormat="1" applyFont="1" applyBorder="1"/>
    <xf numFmtId="0" fontId="2" fillId="0" borderId="4" xfId="0" applyFont="1" applyBorder="1"/>
    <xf numFmtId="0" fontId="0" fillId="0" borderId="0" xfId="0" applyFont="1" applyAlignment="1"/>
    <xf numFmtId="0" fontId="5" fillId="0" borderId="11" xfId="0" applyFont="1" applyBorder="1"/>
    <xf numFmtId="0" fontId="2" fillId="0" borderId="10" xfId="0" applyFont="1" applyBorder="1"/>
    <xf numFmtId="2" fontId="2" fillId="0" borderId="10" xfId="0" applyNumberFormat="1" applyFont="1" applyBorder="1"/>
    <xf numFmtId="0" fontId="2" fillId="0" borderId="0" xfId="0" applyFont="1" applyFill="1"/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/>
    </xf>
    <xf numFmtId="0" fontId="7" fillId="0" borderId="0" xfId="0" applyFont="1" applyAlignment="1"/>
    <xf numFmtId="0" fontId="7" fillId="0" borderId="12" xfId="0" applyFont="1" applyBorder="1" applyAlignment="1"/>
    <xf numFmtId="0" fontId="0" fillId="0" borderId="12" xfId="0" applyFont="1" applyBorder="1" applyAlignment="1"/>
    <xf numFmtId="0" fontId="2" fillId="0" borderId="9" xfId="0" applyFont="1" applyBorder="1" applyAlignment="1">
      <alignment horizontal="left"/>
    </xf>
    <xf numFmtId="0" fontId="2" fillId="0" borderId="15" xfId="0" applyFont="1" applyBorder="1"/>
    <xf numFmtId="0" fontId="4" fillId="2" borderId="16" xfId="0" applyFont="1" applyFill="1" applyBorder="1"/>
    <xf numFmtId="165" fontId="2" fillId="2" borderId="16" xfId="0" applyNumberFormat="1" applyFont="1" applyFill="1" applyBorder="1"/>
    <xf numFmtId="0" fontId="2" fillId="0" borderId="17" xfId="0" applyFont="1" applyBorder="1"/>
    <xf numFmtId="0" fontId="2" fillId="0" borderId="18" xfId="0" applyFont="1" applyBorder="1"/>
    <xf numFmtId="0" fontId="2" fillId="0" borderId="18" xfId="0" applyFont="1" applyFill="1" applyBorder="1"/>
    <xf numFmtId="0" fontId="2" fillId="0" borderId="19" xfId="0" applyFont="1" applyBorder="1"/>
    <xf numFmtId="0" fontId="2" fillId="0" borderId="19" xfId="0" applyFont="1" applyFill="1" applyBorder="1"/>
    <xf numFmtId="0" fontId="0" fillId="0" borderId="19" xfId="0" applyFont="1" applyFill="1" applyBorder="1" applyAlignment="1">
      <alignment horizontal="left"/>
    </xf>
    <xf numFmtId="0" fontId="5" fillId="0" borderId="13" xfId="0" applyFont="1" applyFill="1" applyBorder="1" applyProtection="1"/>
    <xf numFmtId="0" fontId="0" fillId="0" borderId="13" xfId="0" applyFont="1" applyBorder="1" applyAlignment="1" applyProtection="1"/>
    <xf numFmtId="0" fontId="2" fillId="0" borderId="13" xfId="0" applyFont="1" applyBorder="1" applyProtection="1"/>
    <xf numFmtId="0" fontId="2" fillId="0" borderId="13" xfId="0" applyFont="1" applyBorder="1" applyAlignment="1" applyProtection="1"/>
    <xf numFmtId="44" fontId="2" fillId="0" borderId="13" xfId="1" applyFont="1" applyBorder="1" applyAlignment="1" applyProtection="1">
      <alignment horizontal="left"/>
    </xf>
    <xf numFmtId="44" fontId="2" fillId="0" borderId="13" xfId="1" applyFont="1" applyBorder="1" applyAlignment="1" applyProtection="1">
      <alignment horizontal="left" vertical="center"/>
    </xf>
    <xf numFmtId="15" fontId="2" fillId="0" borderId="13" xfId="0" applyNumberFormat="1" applyFont="1" applyBorder="1" applyAlignment="1" applyProtection="1"/>
    <xf numFmtId="2" fontId="2" fillId="0" borderId="13" xfId="0" applyNumberFormat="1" applyFont="1" applyBorder="1" applyAlignment="1" applyProtection="1">
      <alignment horizontal="left" vertical="center"/>
    </xf>
    <xf numFmtId="0" fontId="2" fillId="0" borderId="13" xfId="0" applyFont="1" applyBorder="1" applyAlignment="1" applyProtection="1">
      <alignment horizontal="left" vertical="center"/>
    </xf>
    <xf numFmtId="0" fontId="3" fillId="0" borderId="13" xfId="0" applyFont="1" applyBorder="1" applyAlignment="1" applyProtection="1"/>
    <xf numFmtId="15" fontId="2" fillId="0" borderId="13" xfId="0" applyNumberFormat="1" applyFont="1" applyBorder="1" applyProtection="1"/>
    <xf numFmtId="166" fontId="2" fillId="0" borderId="13" xfId="0" applyNumberFormat="1" applyFont="1" applyBorder="1" applyProtection="1"/>
    <xf numFmtId="0" fontId="3" fillId="0" borderId="14" xfId="0" applyFont="1" applyBorder="1" applyAlignment="1" applyProtection="1"/>
    <xf numFmtId="0" fontId="0" fillId="0" borderId="14" xfId="0" applyFont="1" applyBorder="1" applyAlignment="1" applyProtection="1"/>
    <xf numFmtId="44" fontId="2" fillId="0" borderId="14" xfId="1" applyFont="1" applyBorder="1" applyAlignment="1" applyProtection="1">
      <alignment horizontal="left"/>
    </xf>
    <xf numFmtId="44" fontId="2" fillId="0" borderId="14" xfId="1" applyFont="1" applyBorder="1" applyAlignment="1" applyProtection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PLS21 Quarterly Sales</a:t>
            </a:r>
          </a:p>
        </c:rich>
      </c:tx>
      <c:layout>
        <c:manualLayout>
          <c:xMode val="edge"/>
          <c:yMode val="edge"/>
          <c:x val="0.640055555555555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Report!$C$14</c:f>
              <c:strCache>
                <c:ptCount val="1"/>
                <c:pt idx="0">
                  <c:v>First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Report!$A$15:$A$27</c:f>
              <c:strCache>
                <c:ptCount val="13"/>
                <c:pt idx="0">
                  <c:v>Bryan</c:v>
                </c:pt>
                <c:pt idx="1">
                  <c:v>Amy</c:v>
                </c:pt>
                <c:pt idx="2">
                  <c:v>Tong</c:v>
                </c:pt>
                <c:pt idx="3">
                  <c:v>Kayla</c:v>
                </c:pt>
                <c:pt idx="4">
                  <c:v>Kyle</c:v>
                </c:pt>
                <c:pt idx="5">
                  <c:v>Paul</c:v>
                </c:pt>
                <c:pt idx="6">
                  <c:v>Manish</c:v>
                </c:pt>
                <c:pt idx="7">
                  <c:v>Bradyn</c:v>
                </c:pt>
                <c:pt idx="8">
                  <c:v>Charlie</c:v>
                </c:pt>
                <c:pt idx="9">
                  <c:v>Sylvia</c:v>
                </c:pt>
                <c:pt idx="10">
                  <c:v>Jacob</c:v>
                </c:pt>
                <c:pt idx="11">
                  <c:v>Andrew</c:v>
                </c:pt>
                <c:pt idx="12">
                  <c:v>Aedric</c:v>
                </c:pt>
              </c:strCache>
            </c:strRef>
          </c:cat>
          <c:val>
            <c:numRef>
              <c:f>Report!$C$15:$C$27</c:f>
              <c:numCache>
                <c:formatCode>_("$"* #,##0.00_);_("$"* \(#,##0.00\);_("$"* "-"??_);_(@_)</c:formatCode>
                <c:ptCount val="13"/>
                <c:pt idx="0">
                  <c:v>26.93</c:v>
                </c:pt>
                <c:pt idx="1">
                  <c:v>22.18</c:v>
                </c:pt>
                <c:pt idx="2">
                  <c:v>42.03</c:v>
                </c:pt>
                <c:pt idx="3">
                  <c:v>23.67</c:v>
                </c:pt>
                <c:pt idx="4">
                  <c:v>15.24</c:v>
                </c:pt>
                <c:pt idx="5">
                  <c:v>36.06</c:v>
                </c:pt>
                <c:pt idx="6">
                  <c:v>38.29</c:v>
                </c:pt>
                <c:pt idx="7">
                  <c:v>14.87</c:v>
                </c:pt>
                <c:pt idx="8">
                  <c:v>8.76</c:v>
                </c:pt>
                <c:pt idx="9">
                  <c:v>33.119999999999997</c:v>
                </c:pt>
                <c:pt idx="10">
                  <c:v>45.02</c:v>
                </c:pt>
                <c:pt idx="11">
                  <c:v>13</c:v>
                </c:pt>
                <c:pt idx="12">
                  <c:v>40.24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1-4433-B0BE-CB408C62C48A}"/>
            </c:ext>
          </c:extLst>
        </c:ser>
        <c:ser>
          <c:idx val="1"/>
          <c:order val="1"/>
          <c:tx>
            <c:strRef>
              <c:f>Report!$D$14</c:f>
              <c:strCache>
                <c:ptCount val="1"/>
                <c:pt idx="0">
                  <c:v>Second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Report!$A$15:$A$27</c:f>
              <c:strCache>
                <c:ptCount val="13"/>
                <c:pt idx="0">
                  <c:v>Bryan</c:v>
                </c:pt>
                <c:pt idx="1">
                  <c:v>Amy</c:v>
                </c:pt>
                <c:pt idx="2">
                  <c:v>Tong</c:v>
                </c:pt>
                <c:pt idx="3">
                  <c:v>Kayla</c:v>
                </c:pt>
                <c:pt idx="4">
                  <c:v>Kyle</c:v>
                </c:pt>
                <c:pt idx="5">
                  <c:v>Paul</c:v>
                </c:pt>
                <c:pt idx="6">
                  <c:v>Manish</c:v>
                </c:pt>
                <c:pt idx="7">
                  <c:v>Bradyn</c:v>
                </c:pt>
                <c:pt idx="8">
                  <c:v>Charlie</c:v>
                </c:pt>
                <c:pt idx="9">
                  <c:v>Sylvia</c:v>
                </c:pt>
                <c:pt idx="10">
                  <c:v>Jacob</c:v>
                </c:pt>
                <c:pt idx="11">
                  <c:v>Andrew</c:v>
                </c:pt>
                <c:pt idx="12">
                  <c:v>Aedric</c:v>
                </c:pt>
              </c:strCache>
            </c:strRef>
          </c:cat>
          <c:val>
            <c:numRef>
              <c:f>Report!$D$15:$D$27</c:f>
              <c:numCache>
                <c:formatCode>_("$"* #,##0.00_);_("$"* \(#,##0.00\);_("$"* "-"??_);_(@_)</c:formatCode>
                <c:ptCount val="13"/>
                <c:pt idx="0">
                  <c:v>14.23</c:v>
                </c:pt>
                <c:pt idx="1">
                  <c:v>18.34</c:v>
                </c:pt>
                <c:pt idx="2">
                  <c:v>11.23</c:v>
                </c:pt>
                <c:pt idx="3">
                  <c:v>14.5</c:v>
                </c:pt>
                <c:pt idx="4">
                  <c:v>28.41</c:v>
                </c:pt>
                <c:pt idx="5">
                  <c:v>45.17</c:v>
                </c:pt>
                <c:pt idx="6">
                  <c:v>26.52</c:v>
                </c:pt>
                <c:pt idx="7">
                  <c:v>32.49</c:v>
                </c:pt>
                <c:pt idx="8">
                  <c:v>9.5</c:v>
                </c:pt>
                <c:pt idx="9">
                  <c:v>26.67</c:v>
                </c:pt>
                <c:pt idx="10">
                  <c:v>52.76</c:v>
                </c:pt>
                <c:pt idx="11">
                  <c:v>33.590000000000003</c:v>
                </c:pt>
                <c:pt idx="12">
                  <c:v>28.45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1-4433-B0BE-CB408C62C48A}"/>
            </c:ext>
          </c:extLst>
        </c:ser>
        <c:ser>
          <c:idx val="2"/>
          <c:order val="2"/>
          <c:tx>
            <c:strRef>
              <c:f>Report!$E$14</c:f>
              <c:strCache>
                <c:ptCount val="1"/>
                <c:pt idx="0">
                  <c:v>Third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Report!$A$15:$A$27</c:f>
              <c:strCache>
                <c:ptCount val="13"/>
                <c:pt idx="0">
                  <c:v>Bryan</c:v>
                </c:pt>
                <c:pt idx="1">
                  <c:v>Amy</c:v>
                </c:pt>
                <c:pt idx="2">
                  <c:v>Tong</c:v>
                </c:pt>
                <c:pt idx="3">
                  <c:v>Kayla</c:v>
                </c:pt>
                <c:pt idx="4">
                  <c:v>Kyle</c:v>
                </c:pt>
                <c:pt idx="5">
                  <c:v>Paul</c:v>
                </c:pt>
                <c:pt idx="6">
                  <c:v>Manish</c:v>
                </c:pt>
                <c:pt idx="7">
                  <c:v>Bradyn</c:v>
                </c:pt>
                <c:pt idx="8">
                  <c:v>Charlie</c:v>
                </c:pt>
                <c:pt idx="9">
                  <c:v>Sylvia</c:v>
                </c:pt>
                <c:pt idx="10">
                  <c:v>Jacob</c:v>
                </c:pt>
                <c:pt idx="11">
                  <c:v>Andrew</c:v>
                </c:pt>
                <c:pt idx="12">
                  <c:v>Aedric</c:v>
                </c:pt>
              </c:strCache>
            </c:strRef>
          </c:cat>
          <c:val>
            <c:numRef>
              <c:f>Report!$E$15:$E$27</c:f>
              <c:numCache>
                <c:formatCode>_("$"* #,##0.00_);_("$"* \(#,##0.00\);_("$"* "-"??_);_(@_)</c:formatCode>
                <c:ptCount val="13"/>
                <c:pt idx="0">
                  <c:v>11.17</c:v>
                </c:pt>
                <c:pt idx="1">
                  <c:v>32.54</c:v>
                </c:pt>
                <c:pt idx="2">
                  <c:v>30.5</c:v>
                </c:pt>
                <c:pt idx="3">
                  <c:v>12.87</c:v>
                </c:pt>
                <c:pt idx="4">
                  <c:v>15.9</c:v>
                </c:pt>
                <c:pt idx="5">
                  <c:v>19.78</c:v>
                </c:pt>
                <c:pt idx="6">
                  <c:v>21.12</c:v>
                </c:pt>
                <c:pt idx="7">
                  <c:v>52.87</c:v>
                </c:pt>
                <c:pt idx="8">
                  <c:v>12.47</c:v>
                </c:pt>
                <c:pt idx="9">
                  <c:v>38.520000000000003</c:v>
                </c:pt>
                <c:pt idx="10">
                  <c:v>40.21</c:v>
                </c:pt>
                <c:pt idx="11">
                  <c:v>45.2</c:v>
                </c:pt>
                <c:pt idx="12">
                  <c:v>9.85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D1-4433-B0BE-CB408C62C48A}"/>
            </c:ext>
          </c:extLst>
        </c:ser>
        <c:ser>
          <c:idx val="3"/>
          <c:order val="3"/>
          <c:tx>
            <c:strRef>
              <c:f>Report!$F$14</c:f>
              <c:strCache>
                <c:ptCount val="1"/>
                <c:pt idx="0">
                  <c:v>Fourth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Report!$A$15:$A$27</c:f>
              <c:strCache>
                <c:ptCount val="13"/>
                <c:pt idx="0">
                  <c:v>Bryan</c:v>
                </c:pt>
                <c:pt idx="1">
                  <c:v>Amy</c:v>
                </c:pt>
                <c:pt idx="2">
                  <c:v>Tong</c:v>
                </c:pt>
                <c:pt idx="3">
                  <c:v>Kayla</c:v>
                </c:pt>
                <c:pt idx="4">
                  <c:v>Kyle</c:v>
                </c:pt>
                <c:pt idx="5">
                  <c:v>Paul</c:v>
                </c:pt>
                <c:pt idx="6">
                  <c:v>Manish</c:v>
                </c:pt>
                <c:pt idx="7">
                  <c:v>Bradyn</c:v>
                </c:pt>
                <c:pt idx="8">
                  <c:v>Charlie</c:v>
                </c:pt>
                <c:pt idx="9">
                  <c:v>Sylvia</c:v>
                </c:pt>
                <c:pt idx="10">
                  <c:v>Jacob</c:v>
                </c:pt>
                <c:pt idx="11">
                  <c:v>Andrew</c:v>
                </c:pt>
                <c:pt idx="12">
                  <c:v>Aedric</c:v>
                </c:pt>
              </c:strCache>
            </c:strRef>
          </c:cat>
          <c:val>
            <c:numRef>
              <c:f>Report!$F$15:$F$27</c:f>
              <c:numCache>
                <c:formatCode>_("$"* #,##0.00_);_("$"* \(#,##0.00\);_("$"* "-"??_);_(@_)</c:formatCode>
                <c:ptCount val="13"/>
                <c:pt idx="0">
                  <c:v>16.79</c:v>
                </c:pt>
                <c:pt idx="1">
                  <c:v>18.22</c:v>
                </c:pt>
                <c:pt idx="2">
                  <c:v>29.81</c:v>
                </c:pt>
                <c:pt idx="3">
                  <c:v>18.04</c:v>
                </c:pt>
                <c:pt idx="4">
                  <c:v>20.12</c:v>
                </c:pt>
                <c:pt idx="5">
                  <c:v>29.41</c:v>
                </c:pt>
                <c:pt idx="6">
                  <c:v>20.65</c:v>
                </c:pt>
                <c:pt idx="7">
                  <c:v>33.33</c:v>
                </c:pt>
                <c:pt idx="8">
                  <c:v>18.5</c:v>
                </c:pt>
                <c:pt idx="9">
                  <c:v>23.51</c:v>
                </c:pt>
                <c:pt idx="10">
                  <c:v>23.56</c:v>
                </c:pt>
                <c:pt idx="11">
                  <c:v>10.4</c:v>
                </c:pt>
                <c:pt idx="12">
                  <c:v>22.67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D1-4433-B0BE-CB408C62C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2989008"/>
        <c:axId val="1972988176"/>
      </c:lineChart>
      <c:catAx>
        <c:axId val="197298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988176"/>
        <c:crosses val="autoZero"/>
        <c:auto val="1"/>
        <c:lblAlgn val="ctr"/>
        <c:lblOffset val="100"/>
        <c:noMultiLvlLbl val="0"/>
      </c:catAx>
      <c:valAx>
        <c:axId val="197298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98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448572</xdr:colOff>
      <xdr:row>32</xdr:row>
      <xdr:rowOff>133709</xdr:rowOff>
    </xdr:from>
    <xdr:to>
      <xdr:col>9</xdr:col>
      <xdr:colOff>672859</xdr:colOff>
      <xdr:row>50</xdr:row>
      <xdr:rowOff>81951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EF034A-FBFF-4899-8A89-F80558AA7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3"/>
  <sheetViews>
    <sheetView tabSelected="1" topLeftCell="A4" workbookViewId="0">
      <selection activeCell="A13" sqref="A13:M27"/>
    </sheetView>
  </sheetViews>
  <sheetFormatPr defaultColWidth="14.5" defaultRowHeight="14.95" customHeight="1" x14ac:dyDescent="0.2"/>
  <cols>
    <col min="1" max="1" width="13.125" bestFit="1" customWidth="1"/>
    <col min="2" max="2" width="10.75" customWidth="1"/>
    <col min="3" max="3" width="10" customWidth="1"/>
    <col min="4" max="6" width="9.625" bestFit="1" customWidth="1"/>
    <col min="7" max="7" width="8.625" bestFit="1" customWidth="1"/>
    <col min="8" max="8" width="12.5" bestFit="1" customWidth="1"/>
    <col min="9" max="9" width="12" bestFit="1" customWidth="1"/>
    <col min="10" max="10" width="10.5" customWidth="1"/>
    <col min="11" max="11" width="9.5" bestFit="1" customWidth="1"/>
    <col min="12" max="12" width="9.875" customWidth="1"/>
    <col min="13" max="26" width="8.875" customWidth="1"/>
  </cols>
  <sheetData>
    <row r="1" spans="1:26" s="14" customFormat="1" ht="44.15" customHeight="1" x14ac:dyDescent="0.95">
      <c r="A1" s="22" t="s">
        <v>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26" s="14" customFormat="1" ht="12.9" customHeight="1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1:26" s="14" customFormat="1" ht="12.9" customHeigh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26" ht="14.95" customHeight="1" x14ac:dyDescent="0.2">
      <c r="A4" s="20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2" t="s">
        <v>1</v>
      </c>
      <c r="B5" s="3" t="s">
        <v>2</v>
      </c>
      <c r="C5" s="3"/>
      <c r="D5" s="1"/>
      <c r="E5" s="1"/>
      <c r="F5" s="4"/>
      <c r="G5" s="4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5" t="s">
        <v>3</v>
      </c>
      <c r="B6" s="6" t="s">
        <v>4</v>
      </c>
      <c r="C6" s="6"/>
      <c r="D6" s="1"/>
      <c r="E6" s="1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 t="s">
        <v>5</v>
      </c>
      <c r="C7" s="1"/>
      <c r="D7" s="1"/>
      <c r="E7" s="1"/>
      <c r="F7" s="4"/>
      <c r="G7" s="4"/>
      <c r="H7" s="4"/>
      <c r="I7" s="4"/>
      <c r="J7" s="4"/>
      <c r="K7" s="4"/>
      <c r="L7" s="1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5"/>
      <c r="B8" s="16"/>
      <c r="C8" s="16"/>
      <c r="D8" s="16"/>
      <c r="E8" s="17"/>
      <c r="F8" s="17"/>
      <c r="G8" s="16"/>
      <c r="H8" s="16"/>
      <c r="I8" s="16"/>
      <c r="J8" s="16"/>
      <c r="K8" s="16"/>
      <c r="L8" s="1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7" t="s">
        <v>6</v>
      </c>
      <c r="B9" s="8">
        <v>0</v>
      </c>
      <c r="C9" s="8">
        <v>50</v>
      </c>
      <c r="D9" s="8">
        <v>75</v>
      </c>
      <c r="E9" s="8">
        <v>100</v>
      </c>
      <c r="F9" s="8">
        <v>125</v>
      </c>
      <c r="G9" s="9">
        <v>150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" customHeight="1" x14ac:dyDescent="0.2">
      <c r="A10" s="10" t="s">
        <v>7</v>
      </c>
      <c r="B10" s="11">
        <v>1</v>
      </c>
      <c r="C10" s="11">
        <v>4</v>
      </c>
      <c r="D10" s="11">
        <v>6.5</v>
      </c>
      <c r="E10" s="11">
        <v>8</v>
      </c>
      <c r="F10" s="11">
        <v>10</v>
      </c>
      <c r="G10" s="12">
        <v>12.5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3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36"/>
      <c r="B13" s="37"/>
      <c r="C13" s="38" t="s">
        <v>8</v>
      </c>
      <c r="D13" s="38"/>
      <c r="E13" s="38"/>
      <c r="F13" s="38"/>
      <c r="G13" s="38" t="s">
        <v>9</v>
      </c>
      <c r="H13" s="38"/>
      <c r="I13" s="38" t="s">
        <v>39</v>
      </c>
      <c r="J13" s="38" t="s">
        <v>9</v>
      </c>
      <c r="K13" s="38" t="s">
        <v>10</v>
      </c>
      <c r="L13" s="38" t="s">
        <v>11</v>
      </c>
      <c r="M13" s="38" t="s">
        <v>12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38" t="s">
        <v>13</v>
      </c>
      <c r="B14" s="37"/>
      <c r="C14" s="38" t="s">
        <v>14</v>
      </c>
      <c r="D14" s="38" t="s">
        <v>15</v>
      </c>
      <c r="E14" s="38" t="s">
        <v>16</v>
      </c>
      <c r="F14" s="38" t="s">
        <v>17</v>
      </c>
      <c r="G14" s="38" t="s">
        <v>6</v>
      </c>
      <c r="H14" s="38" t="s">
        <v>18</v>
      </c>
      <c r="I14" s="38" t="s">
        <v>19</v>
      </c>
      <c r="J14" s="38" t="s">
        <v>18</v>
      </c>
      <c r="K14" s="38" t="s">
        <v>20</v>
      </c>
      <c r="L14" s="38" t="s">
        <v>21</v>
      </c>
      <c r="M14" s="38" t="s">
        <v>22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39" t="s">
        <v>35</v>
      </c>
      <c r="B15" s="37"/>
      <c r="C15" s="40">
        <v>26.93</v>
      </c>
      <c r="D15" s="40">
        <v>14.23</v>
      </c>
      <c r="E15" s="40">
        <v>11.17</v>
      </c>
      <c r="F15" s="40">
        <v>16.79</v>
      </c>
      <c r="G15" s="41">
        <f>C15+D15+E15+F15</f>
        <v>69.12</v>
      </c>
      <c r="H15" s="40">
        <v>47.19</v>
      </c>
      <c r="I15" s="41">
        <f>LOOKUP($G15,$A$9:$G$10)</f>
        <v>4</v>
      </c>
      <c r="J15" s="41">
        <f>$G15+$I15</f>
        <v>73.12</v>
      </c>
      <c r="K15" s="42">
        <v>42032</v>
      </c>
      <c r="L15" s="43">
        <f ca="1">(NOW()-K15)/365.25</f>
        <v>7.2934411016680638</v>
      </c>
      <c r="M15" s="44" t="str">
        <f>IF(G15&lt;110,"Yes","No")</f>
        <v>Yes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45" t="s">
        <v>23</v>
      </c>
      <c r="B16" s="37"/>
      <c r="C16" s="40">
        <v>22.18</v>
      </c>
      <c r="D16" s="40">
        <v>18.34</v>
      </c>
      <c r="E16" s="40">
        <v>32.54</v>
      </c>
      <c r="F16" s="40">
        <v>18.22</v>
      </c>
      <c r="G16" s="41">
        <f t="shared" ref="G16:G27" si="0">C16+D16+E16+F16</f>
        <v>91.28</v>
      </c>
      <c r="H16" s="40">
        <v>53.74</v>
      </c>
      <c r="I16" s="41">
        <f>LOOKUP($G16,$A$9:$G$10)</f>
        <v>6.5</v>
      </c>
      <c r="J16" s="41">
        <f>$G16+$I16</f>
        <v>97.78</v>
      </c>
      <c r="K16" s="42">
        <v>36307</v>
      </c>
      <c r="L16" s="43">
        <f t="shared" ref="L16:L27" ca="1" si="1">(NOW()-K16)/365.25</f>
        <v>22.967636857999345</v>
      </c>
      <c r="M16" s="44" t="str">
        <f t="shared" ref="M16:M27" si="2">IF(G16&lt;110,"Yes","No")</f>
        <v>Yes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45" t="s">
        <v>24</v>
      </c>
      <c r="B17" s="37"/>
      <c r="C17" s="40">
        <v>42.03</v>
      </c>
      <c r="D17" s="40">
        <v>11.23</v>
      </c>
      <c r="E17" s="40">
        <v>30.5</v>
      </c>
      <c r="F17" s="40">
        <v>29.81</v>
      </c>
      <c r="G17" s="41">
        <f t="shared" si="0"/>
        <v>113.57000000000001</v>
      </c>
      <c r="H17" s="40">
        <v>38.520000000000003</v>
      </c>
      <c r="I17" s="41">
        <f>LOOKUP($G17,$A$9:$G$10)</f>
        <v>8</v>
      </c>
      <c r="J17" s="41">
        <f>$G17+$I17</f>
        <v>121.57000000000001</v>
      </c>
      <c r="K17" s="46">
        <v>38535</v>
      </c>
      <c r="L17" s="43">
        <f t="shared" ca="1" si="1"/>
        <v>16.867705304269023</v>
      </c>
      <c r="M17" s="44" t="str">
        <f t="shared" si="2"/>
        <v>No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39" t="s">
        <v>36</v>
      </c>
      <c r="B18" s="37"/>
      <c r="C18" s="40">
        <v>23.67</v>
      </c>
      <c r="D18" s="40">
        <v>14.5</v>
      </c>
      <c r="E18" s="40">
        <v>12.87</v>
      </c>
      <c r="F18" s="40">
        <v>18.04</v>
      </c>
      <c r="G18" s="41">
        <f t="shared" si="0"/>
        <v>69.08</v>
      </c>
      <c r="H18" s="40">
        <v>47.54</v>
      </c>
      <c r="I18" s="41">
        <f>LOOKUP($G18,$A$9:$G$10)</f>
        <v>4</v>
      </c>
      <c r="J18" s="41">
        <f>$G18+$I18</f>
        <v>73.08</v>
      </c>
      <c r="K18" s="46">
        <v>37742</v>
      </c>
      <c r="L18" s="43">
        <f t="shared" ca="1" si="1"/>
        <v>19.038820978464777</v>
      </c>
      <c r="M18" s="44" t="str">
        <f t="shared" si="2"/>
        <v>Yes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45" t="s">
        <v>25</v>
      </c>
      <c r="B19" s="37"/>
      <c r="C19" s="40">
        <v>15.24</v>
      </c>
      <c r="D19" s="40">
        <v>28.41</v>
      </c>
      <c r="E19" s="40">
        <v>15.9</v>
      </c>
      <c r="F19" s="40">
        <v>20.12</v>
      </c>
      <c r="G19" s="41">
        <f t="shared" si="0"/>
        <v>79.67</v>
      </c>
      <c r="H19" s="40">
        <v>42.22</v>
      </c>
      <c r="I19" s="41">
        <f>LOOKUP($G19,$A$9:$G$10)</f>
        <v>6.5</v>
      </c>
      <c r="J19" s="41">
        <f>$G19+$I19</f>
        <v>86.17</v>
      </c>
      <c r="K19" s="46">
        <v>44057</v>
      </c>
      <c r="L19" s="43">
        <f t="shared" ca="1" si="1"/>
        <v>1.7492932577255591</v>
      </c>
      <c r="M19" s="44" t="str">
        <f t="shared" si="2"/>
        <v>Yes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45" t="s">
        <v>26</v>
      </c>
      <c r="B20" s="37"/>
      <c r="C20" s="40">
        <v>36.06</v>
      </c>
      <c r="D20" s="40">
        <v>45.17</v>
      </c>
      <c r="E20" s="40">
        <v>19.78</v>
      </c>
      <c r="F20" s="40">
        <v>29.41</v>
      </c>
      <c r="G20" s="41">
        <f t="shared" si="0"/>
        <v>130.42000000000002</v>
      </c>
      <c r="H20" s="40">
        <v>85.12</v>
      </c>
      <c r="I20" s="41">
        <f>LOOKUP($G20,$A$9:$G$10)</f>
        <v>10</v>
      </c>
      <c r="J20" s="41">
        <f>$G20+$I20</f>
        <v>140.42000000000002</v>
      </c>
      <c r="K20" s="46">
        <v>37486</v>
      </c>
      <c r="L20" s="43">
        <f t="shared" ca="1" si="1"/>
        <v>19.739710779970597</v>
      </c>
      <c r="M20" s="44" t="str">
        <f t="shared" si="2"/>
        <v>No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45" t="s">
        <v>27</v>
      </c>
      <c r="B21" s="37"/>
      <c r="C21" s="40">
        <v>38.29</v>
      </c>
      <c r="D21" s="40">
        <v>26.52</v>
      </c>
      <c r="E21" s="40">
        <v>21.12</v>
      </c>
      <c r="F21" s="40">
        <v>20.65</v>
      </c>
      <c r="G21" s="41">
        <f t="shared" si="0"/>
        <v>106.58000000000001</v>
      </c>
      <c r="H21" s="40">
        <v>37.29</v>
      </c>
      <c r="I21" s="41">
        <f>LOOKUP($G21,$A$9:$G$10)</f>
        <v>8</v>
      </c>
      <c r="J21" s="41">
        <f>$G21+$I21</f>
        <v>114.58000000000001</v>
      </c>
      <c r="K21" s="46">
        <v>39956</v>
      </c>
      <c r="L21" s="43">
        <f t="shared" ca="1" si="1"/>
        <v>12.977219335754306</v>
      </c>
      <c r="M21" s="44" t="str">
        <f t="shared" si="2"/>
        <v>Yes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39" t="s">
        <v>37</v>
      </c>
      <c r="B22" s="37"/>
      <c r="C22" s="40">
        <v>14.87</v>
      </c>
      <c r="D22" s="40">
        <v>32.49</v>
      </c>
      <c r="E22" s="40">
        <v>52.87</v>
      </c>
      <c r="F22" s="40">
        <v>33.33</v>
      </c>
      <c r="G22" s="41">
        <f t="shared" si="0"/>
        <v>133.56</v>
      </c>
      <c r="H22" s="40">
        <v>53.11</v>
      </c>
      <c r="I22" s="41">
        <f>LOOKUP($G22,$A$9:$G$10)</f>
        <v>10</v>
      </c>
      <c r="J22" s="41">
        <f>$G22+$I22</f>
        <v>143.56</v>
      </c>
      <c r="K22" s="42">
        <v>43814</v>
      </c>
      <c r="L22" s="43">
        <f t="shared" ca="1" si="1"/>
        <v>2.4145909989986598</v>
      </c>
      <c r="M22" s="44" t="str">
        <f t="shared" si="2"/>
        <v>No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45" t="s">
        <v>28</v>
      </c>
      <c r="B23" s="37"/>
      <c r="C23" s="40">
        <v>8.76</v>
      </c>
      <c r="D23" s="40">
        <v>9.5</v>
      </c>
      <c r="E23" s="40">
        <v>12.47</v>
      </c>
      <c r="F23" s="40">
        <v>18.5</v>
      </c>
      <c r="G23" s="41">
        <f t="shared" si="0"/>
        <v>49.23</v>
      </c>
      <c r="H23" s="40">
        <v>37.46</v>
      </c>
      <c r="I23" s="41">
        <f>LOOKUP($G23,$A$9:$G$10)</f>
        <v>1</v>
      </c>
      <c r="J23" s="41">
        <f>$G23+$I23</f>
        <v>50.23</v>
      </c>
      <c r="K23" s="46">
        <v>39993</v>
      </c>
      <c r="L23" s="43">
        <f t="shared" ca="1" si="1"/>
        <v>12.875918856630419</v>
      </c>
      <c r="M23" s="44" t="str">
        <f t="shared" si="2"/>
        <v>Yes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45" t="s">
        <v>29</v>
      </c>
      <c r="B24" s="37"/>
      <c r="C24" s="40">
        <v>33.119999999999997</v>
      </c>
      <c r="D24" s="40">
        <v>26.67</v>
      </c>
      <c r="E24" s="40">
        <v>38.520000000000003</v>
      </c>
      <c r="F24" s="40">
        <v>23.51</v>
      </c>
      <c r="G24" s="41">
        <f t="shared" si="0"/>
        <v>121.82000000000001</v>
      </c>
      <c r="H24" s="40">
        <v>48.22</v>
      </c>
      <c r="I24" s="41">
        <f>LOOKUP($G24,$A$9:$G$10)</f>
        <v>8</v>
      </c>
      <c r="J24" s="41">
        <f>$G24+$I24</f>
        <v>129.82</v>
      </c>
      <c r="K24" s="46">
        <v>41211</v>
      </c>
      <c r="L24" s="43">
        <f t="shared" ca="1" si="1"/>
        <v>9.5412165979035191</v>
      </c>
      <c r="M24" s="44" t="str">
        <f t="shared" si="2"/>
        <v>No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45" t="s">
        <v>30</v>
      </c>
      <c r="B25" s="37"/>
      <c r="C25" s="40">
        <v>45.02</v>
      </c>
      <c r="D25" s="40">
        <v>52.76</v>
      </c>
      <c r="E25" s="40">
        <v>40.21</v>
      </c>
      <c r="F25" s="40">
        <v>23.56</v>
      </c>
      <c r="G25" s="41">
        <f t="shared" si="0"/>
        <v>161.55000000000001</v>
      </c>
      <c r="H25" s="40">
        <v>53.25</v>
      </c>
      <c r="I25" s="41">
        <f>LOOKUP($G25,$A$9:$G$10)</f>
        <v>12.5</v>
      </c>
      <c r="J25" s="41">
        <f>$G25+$I25</f>
        <v>174.05</v>
      </c>
      <c r="K25" s="47">
        <v>40621</v>
      </c>
      <c r="L25" s="43">
        <f t="shared" ca="1" si="1"/>
        <v>11.156548562311459</v>
      </c>
      <c r="M25" s="44" t="str">
        <f t="shared" si="2"/>
        <v>No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45" t="s">
        <v>31</v>
      </c>
      <c r="B26" s="37"/>
      <c r="C26" s="40">
        <v>13</v>
      </c>
      <c r="D26" s="40">
        <v>33.590000000000003</v>
      </c>
      <c r="E26" s="40">
        <v>45.2</v>
      </c>
      <c r="F26" s="40">
        <v>10.4</v>
      </c>
      <c r="G26" s="41">
        <f t="shared" si="0"/>
        <v>102.19000000000001</v>
      </c>
      <c r="H26" s="40">
        <v>60.11</v>
      </c>
      <c r="I26" s="41">
        <f>LOOKUP($G26,$A$9:$G$10)</f>
        <v>8</v>
      </c>
      <c r="J26" s="41">
        <f>$G26+$I26</f>
        <v>110.19000000000001</v>
      </c>
      <c r="K26" s="47">
        <v>32454</v>
      </c>
      <c r="L26" s="43">
        <f t="shared" ca="1" si="1"/>
        <v>33.51657594081933</v>
      </c>
      <c r="M26" s="44" t="str">
        <f t="shared" si="2"/>
        <v>Yes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6" thickBot="1" x14ac:dyDescent="0.25">
      <c r="A27" s="48" t="s">
        <v>32</v>
      </c>
      <c r="B27" s="49"/>
      <c r="C27" s="50">
        <v>40.24</v>
      </c>
      <c r="D27" s="50">
        <v>28.45</v>
      </c>
      <c r="E27" s="50">
        <v>9.85</v>
      </c>
      <c r="F27" s="50">
        <v>22.67</v>
      </c>
      <c r="G27" s="51">
        <f t="shared" si="0"/>
        <v>101.21</v>
      </c>
      <c r="H27" s="40">
        <v>32.450000000000003</v>
      </c>
      <c r="I27" s="41">
        <f>LOOKUP($G27,$A$9:$G$10)</f>
        <v>8</v>
      </c>
      <c r="J27" s="41">
        <f>$G27+$I27</f>
        <v>109.21</v>
      </c>
      <c r="K27" s="47">
        <v>34444</v>
      </c>
      <c r="L27" s="43">
        <f t="shared" ca="1" si="1"/>
        <v>28.068252874426449</v>
      </c>
      <c r="M27" s="44" t="str">
        <f t="shared" si="2"/>
        <v>Yes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65" thickBot="1" x14ac:dyDescent="0.35">
      <c r="A28" s="27"/>
      <c r="B28" s="28" t="s">
        <v>33</v>
      </c>
      <c r="C28" s="28"/>
      <c r="D28" s="28"/>
      <c r="E28" s="28"/>
      <c r="F28" s="29"/>
      <c r="G28" s="30">
        <f>AVERAGE(H15:H27)</f>
        <v>48.940000000000012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thickBot="1" x14ac:dyDescent="0.25">
      <c r="A30" s="26" t="s">
        <v>34</v>
      </c>
      <c r="B30" s="31"/>
      <c r="C30" s="32"/>
      <c r="D30" s="32"/>
      <c r="E30" s="32"/>
      <c r="F30" s="31"/>
      <c r="G30" s="3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thickBot="1" x14ac:dyDescent="0.25">
      <c r="A31" s="1"/>
      <c r="B31" s="33"/>
      <c r="C31" s="34"/>
      <c r="D31" s="35"/>
      <c r="E31" s="34"/>
      <c r="F31" s="33"/>
      <c r="G31" s="3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8"/>
      <c r="D32" s="18"/>
      <c r="E32" s="1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8"/>
      <c r="D33" s="18"/>
      <c r="E33" s="1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8" customHeight="1" x14ac:dyDescent="0.2"/>
    <row r="232" spans="1:26" ht="15.8" customHeight="1" x14ac:dyDescent="0.2"/>
    <row r="233" spans="1:26" ht="15.8" customHeight="1" x14ac:dyDescent="0.2"/>
    <row r="234" spans="1:26" ht="15.8" customHeight="1" x14ac:dyDescent="0.2"/>
    <row r="235" spans="1:26" ht="15.8" customHeight="1" x14ac:dyDescent="0.2"/>
    <row r="236" spans="1:26" ht="15.8" customHeight="1" x14ac:dyDescent="0.2"/>
    <row r="237" spans="1:26" ht="15.8" customHeight="1" x14ac:dyDescent="0.2"/>
    <row r="238" spans="1:26" ht="15.8" customHeight="1" x14ac:dyDescent="0.2"/>
    <row r="239" spans="1:26" ht="15.8" customHeight="1" x14ac:dyDescent="0.2"/>
    <row r="240" spans="1:26" ht="15.8" customHeight="1" x14ac:dyDescent="0.2"/>
    <row r="241" ht="15.8" customHeight="1" x14ac:dyDescent="0.2"/>
    <row r="242" ht="15.8" customHeight="1" x14ac:dyDescent="0.2"/>
    <row r="243" ht="15.8" customHeight="1" x14ac:dyDescent="0.2"/>
    <row r="244" ht="15.8" customHeight="1" x14ac:dyDescent="0.2"/>
    <row r="245" ht="15.8" customHeight="1" x14ac:dyDescent="0.2"/>
    <row r="246" ht="15.8" customHeight="1" x14ac:dyDescent="0.2"/>
    <row r="247" ht="15.8" customHeight="1" x14ac:dyDescent="0.2"/>
    <row r="248" ht="15.8" customHeight="1" x14ac:dyDescent="0.2"/>
    <row r="249" ht="15.8" customHeight="1" x14ac:dyDescent="0.2"/>
    <row r="250" ht="15.8" customHeight="1" x14ac:dyDescent="0.2"/>
    <row r="251" ht="15.8" customHeight="1" x14ac:dyDescent="0.2"/>
    <row r="252" ht="15.8" customHeight="1" x14ac:dyDescent="0.2"/>
    <row r="253" ht="15.8" customHeight="1" x14ac:dyDescent="0.2"/>
    <row r="254" ht="15.8" customHeight="1" x14ac:dyDescent="0.2"/>
    <row r="255" ht="15.8" customHeight="1" x14ac:dyDescent="0.2"/>
    <row r="256" ht="15.8" customHeight="1" x14ac:dyDescent="0.2"/>
    <row r="257" ht="15.8" customHeight="1" x14ac:dyDescent="0.2"/>
    <row r="258" ht="15.8" customHeight="1" x14ac:dyDescent="0.2"/>
    <row r="259" ht="15.8" customHeight="1" x14ac:dyDescent="0.2"/>
    <row r="260" ht="15.8" customHeight="1" x14ac:dyDescent="0.2"/>
    <row r="261" ht="15.8" customHeight="1" x14ac:dyDescent="0.2"/>
    <row r="262" ht="15.8" customHeight="1" x14ac:dyDescent="0.2"/>
    <row r="263" ht="15.8" customHeight="1" x14ac:dyDescent="0.2"/>
    <row r="264" ht="15.8" customHeight="1" x14ac:dyDescent="0.2"/>
    <row r="265" ht="15.8" customHeight="1" x14ac:dyDescent="0.2"/>
    <row r="266" ht="15.8" customHeight="1" x14ac:dyDescent="0.2"/>
    <row r="267" ht="15.8" customHeight="1" x14ac:dyDescent="0.2"/>
    <row r="268" ht="15.8" customHeight="1" x14ac:dyDescent="0.2"/>
    <row r="269" ht="15.8" customHeight="1" x14ac:dyDescent="0.2"/>
    <row r="270" ht="15.8" customHeight="1" x14ac:dyDescent="0.2"/>
    <row r="271" ht="15.8" customHeight="1" x14ac:dyDescent="0.2"/>
    <row r="272" ht="15.8" customHeight="1" x14ac:dyDescent="0.2"/>
    <row r="273" ht="15.8" customHeight="1" x14ac:dyDescent="0.2"/>
    <row r="274" ht="15.8" customHeight="1" x14ac:dyDescent="0.2"/>
    <row r="275" ht="15.8" customHeight="1" x14ac:dyDescent="0.2"/>
    <row r="276" ht="15.8" customHeight="1" x14ac:dyDescent="0.2"/>
    <row r="277" ht="15.8" customHeight="1" x14ac:dyDescent="0.2"/>
    <row r="278" ht="15.8" customHeight="1" x14ac:dyDescent="0.2"/>
    <row r="279" ht="15.8" customHeight="1" x14ac:dyDescent="0.2"/>
    <row r="280" ht="15.8" customHeight="1" x14ac:dyDescent="0.2"/>
    <row r="281" ht="15.8" customHeight="1" x14ac:dyDescent="0.2"/>
    <row r="282" ht="15.8" customHeight="1" x14ac:dyDescent="0.2"/>
    <row r="283" ht="15.8" customHeight="1" x14ac:dyDescent="0.2"/>
    <row r="284" ht="15.8" customHeight="1" x14ac:dyDescent="0.2"/>
    <row r="285" ht="15.8" customHeight="1" x14ac:dyDescent="0.2"/>
    <row r="286" ht="15.8" customHeight="1" x14ac:dyDescent="0.2"/>
    <row r="287" ht="15.8" customHeight="1" x14ac:dyDescent="0.2"/>
    <row r="288" ht="15.8" customHeight="1" x14ac:dyDescent="0.2"/>
    <row r="289" ht="15.8" customHeight="1" x14ac:dyDescent="0.2"/>
    <row r="290" ht="15.8" customHeight="1" x14ac:dyDescent="0.2"/>
    <row r="291" ht="15.8" customHeight="1" x14ac:dyDescent="0.2"/>
    <row r="292" ht="15.8" customHeight="1" x14ac:dyDescent="0.2"/>
    <row r="293" ht="15.8" customHeight="1" x14ac:dyDescent="0.2"/>
    <row r="294" ht="15.8" customHeight="1" x14ac:dyDescent="0.2"/>
    <row r="295" ht="15.8" customHeight="1" x14ac:dyDescent="0.2"/>
    <row r="296" ht="15.8" customHeight="1" x14ac:dyDescent="0.2"/>
    <row r="297" ht="15.8" customHeight="1" x14ac:dyDescent="0.2"/>
    <row r="298" ht="15.8" customHeight="1" x14ac:dyDescent="0.2"/>
    <row r="299" ht="15.8" customHeight="1" x14ac:dyDescent="0.2"/>
    <row r="300" ht="15.8" customHeight="1" x14ac:dyDescent="0.2"/>
    <row r="301" ht="15.8" customHeight="1" x14ac:dyDescent="0.2"/>
    <row r="302" ht="15.8" customHeight="1" x14ac:dyDescent="0.2"/>
    <row r="303" ht="15.8" customHeight="1" x14ac:dyDescent="0.2"/>
    <row r="304" ht="15.8" customHeight="1" x14ac:dyDescent="0.2"/>
    <row r="305" ht="15.8" customHeight="1" x14ac:dyDescent="0.2"/>
    <row r="306" ht="15.8" customHeight="1" x14ac:dyDescent="0.2"/>
    <row r="307" ht="15.8" customHeight="1" x14ac:dyDescent="0.2"/>
    <row r="308" ht="15.8" customHeight="1" x14ac:dyDescent="0.2"/>
    <row r="309" ht="15.8" customHeight="1" x14ac:dyDescent="0.2"/>
    <row r="310" ht="15.8" customHeight="1" x14ac:dyDescent="0.2"/>
    <row r="311" ht="15.8" customHeight="1" x14ac:dyDescent="0.2"/>
    <row r="312" ht="15.8" customHeight="1" x14ac:dyDescent="0.2"/>
    <row r="313" ht="15.8" customHeight="1" x14ac:dyDescent="0.2"/>
    <row r="314" ht="15.8" customHeight="1" x14ac:dyDescent="0.2"/>
    <row r="315" ht="15.8" customHeight="1" x14ac:dyDescent="0.2"/>
    <row r="316" ht="15.8" customHeight="1" x14ac:dyDescent="0.2"/>
    <row r="317" ht="15.8" customHeight="1" x14ac:dyDescent="0.2"/>
    <row r="318" ht="15.8" customHeight="1" x14ac:dyDescent="0.2"/>
    <row r="319" ht="15.8" customHeight="1" x14ac:dyDescent="0.2"/>
    <row r="320" ht="15.8" customHeight="1" x14ac:dyDescent="0.2"/>
    <row r="321" ht="15.8" customHeight="1" x14ac:dyDescent="0.2"/>
    <row r="322" ht="15.8" customHeight="1" x14ac:dyDescent="0.2"/>
    <row r="323" ht="15.8" customHeight="1" x14ac:dyDescent="0.2"/>
    <row r="324" ht="15.8" customHeight="1" x14ac:dyDescent="0.2"/>
    <row r="325" ht="15.8" customHeight="1" x14ac:dyDescent="0.2"/>
    <row r="326" ht="15.8" customHeight="1" x14ac:dyDescent="0.2"/>
    <row r="327" ht="15.8" customHeight="1" x14ac:dyDescent="0.2"/>
    <row r="328" ht="15.8" customHeight="1" x14ac:dyDescent="0.2"/>
    <row r="329" ht="15.8" customHeight="1" x14ac:dyDescent="0.2"/>
    <row r="330" ht="15.8" customHeight="1" x14ac:dyDescent="0.2"/>
    <row r="331" ht="15.8" customHeight="1" x14ac:dyDescent="0.2"/>
    <row r="332" ht="15.8" customHeight="1" x14ac:dyDescent="0.2"/>
    <row r="333" ht="15.8" customHeight="1" x14ac:dyDescent="0.2"/>
    <row r="334" ht="15.8" customHeight="1" x14ac:dyDescent="0.2"/>
    <row r="335" ht="15.8" customHeight="1" x14ac:dyDescent="0.2"/>
    <row r="336" ht="15.8" customHeight="1" x14ac:dyDescent="0.2"/>
    <row r="337" ht="15.8" customHeight="1" x14ac:dyDescent="0.2"/>
    <row r="338" ht="15.8" customHeight="1" x14ac:dyDescent="0.2"/>
    <row r="339" ht="15.8" customHeight="1" x14ac:dyDescent="0.2"/>
    <row r="340" ht="15.8" customHeight="1" x14ac:dyDescent="0.2"/>
    <row r="341" ht="15.8" customHeight="1" x14ac:dyDescent="0.2"/>
    <row r="342" ht="15.8" customHeight="1" x14ac:dyDescent="0.2"/>
    <row r="343" ht="15.8" customHeight="1" x14ac:dyDescent="0.2"/>
    <row r="344" ht="15.8" customHeight="1" x14ac:dyDescent="0.2"/>
    <row r="345" ht="15.8" customHeight="1" x14ac:dyDescent="0.2"/>
    <row r="346" ht="15.8" customHeight="1" x14ac:dyDescent="0.2"/>
    <row r="347" ht="15.8" customHeight="1" x14ac:dyDescent="0.2"/>
    <row r="348" ht="15.8" customHeight="1" x14ac:dyDescent="0.2"/>
    <row r="349" ht="15.8" customHeight="1" x14ac:dyDescent="0.2"/>
    <row r="350" ht="15.8" customHeight="1" x14ac:dyDescent="0.2"/>
    <row r="351" ht="15.8" customHeight="1" x14ac:dyDescent="0.2"/>
    <row r="352" ht="15.8" customHeight="1" x14ac:dyDescent="0.2"/>
    <row r="353" ht="15.8" customHeight="1" x14ac:dyDescent="0.2"/>
    <row r="354" ht="15.8" customHeight="1" x14ac:dyDescent="0.2"/>
    <row r="355" ht="15.8" customHeight="1" x14ac:dyDescent="0.2"/>
    <row r="356" ht="15.8" customHeight="1" x14ac:dyDescent="0.2"/>
    <row r="357" ht="15.8" customHeight="1" x14ac:dyDescent="0.2"/>
    <row r="358" ht="15.8" customHeight="1" x14ac:dyDescent="0.2"/>
    <row r="359" ht="15.8" customHeight="1" x14ac:dyDescent="0.2"/>
    <row r="360" ht="15.8" customHeight="1" x14ac:dyDescent="0.2"/>
    <row r="361" ht="15.8" customHeight="1" x14ac:dyDescent="0.2"/>
    <row r="362" ht="15.8" customHeight="1" x14ac:dyDescent="0.2"/>
    <row r="363" ht="15.8" customHeight="1" x14ac:dyDescent="0.2"/>
    <row r="364" ht="15.8" customHeight="1" x14ac:dyDescent="0.2"/>
    <row r="365" ht="15.8" customHeight="1" x14ac:dyDescent="0.2"/>
    <row r="366" ht="15.8" customHeight="1" x14ac:dyDescent="0.2"/>
    <row r="367" ht="15.8" customHeight="1" x14ac:dyDescent="0.2"/>
    <row r="368" ht="15.8" customHeight="1" x14ac:dyDescent="0.2"/>
    <row r="369" ht="15.8" customHeight="1" x14ac:dyDescent="0.2"/>
    <row r="370" ht="15.8" customHeight="1" x14ac:dyDescent="0.2"/>
    <row r="371" ht="15.8" customHeight="1" x14ac:dyDescent="0.2"/>
    <row r="372" ht="15.8" customHeight="1" x14ac:dyDescent="0.2"/>
    <row r="373" ht="15.8" customHeight="1" x14ac:dyDescent="0.2"/>
    <row r="374" ht="15.8" customHeight="1" x14ac:dyDescent="0.2"/>
    <row r="375" ht="15.8" customHeight="1" x14ac:dyDescent="0.2"/>
    <row r="376" ht="15.8" customHeight="1" x14ac:dyDescent="0.2"/>
    <row r="377" ht="15.8" customHeight="1" x14ac:dyDescent="0.2"/>
    <row r="378" ht="15.8" customHeight="1" x14ac:dyDescent="0.2"/>
    <row r="379" ht="15.8" customHeight="1" x14ac:dyDescent="0.2"/>
    <row r="380" ht="15.8" customHeight="1" x14ac:dyDescent="0.2"/>
    <row r="381" ht="15.8" customHeight="1" x14ac:dyDescent="0.2"/>
    <row r="382" ht="15.8" customHeight="1" x14ac:dyDescent="0.2"/>
    <row r="383" ht="15.8" customHeight="1" x14ac:dyDescent="0.2"/>
    <row r="384" ht="15.8" customHeight="1" x14ac:dyDescent="0.2"/>
    <row r="385" ht="15.8" customHeight="1" x14ac:dyDescent="0.2"/>
    <row r="386" ht="15.8" customHeight="1" x14ac:dyDescent="0.2"/>
    <row r="387" ht="15.8" customHeight="1" x14ac:dyDescent="0.2"/>
    <row r="388" ht="15.8" customHeight="1" x14ac:dyDescent="0.2"/>
    <row r="389" ht="15.8" customHeight="1" x14ac:dyDescent="0.2"/>
    <row r="390" ht="15.8" customHeight="1" x14ac:dyDescent="0.2"/>
    <row r="391" ht="15.8" customHeight="1" x14ac:dyDescent="0.2"/>
    <row r="392" ht="15.8" customHeight="1" x14ac:dyDescent="0.2"/>
    <row r="393" ht="15.8" customHeight="1" x14ac:dyDescent="0.2"/>
    <row r="394" ht="15.8" customHeight="1" x14ac:dyDescent="0.2"/>
    <row r="395" ht="15.8" customHeight="1" x14ac:dyDescent="0.2"/>
    <row r="396" ht="15.8" customHeight="1" x14ac:dyDescent="0.2"/>
    <row r="397" ht="15.8" customHeight="1" x14ac:dyDescent="0.2"/>
    <row r="398" ht="15.8" customHeight="1" x14ac:dyDescent="0.2"/>
    <row r="399" ht="15.8" customHeight="1" x14ac:dyDescent="0.2"/>
    <row r="400" ht="15.8" customHeight="1" x14ac:dyDescent="0.2"/>
    <row r="401" ht="15.8" customHeight="1" x14ac:dyDescent="0.2"/>
    <row r="402" ht="15.8" customHeight="1" x14ac:dyDescent="0.2"/>
    <row r="403" ht="15.8" customHeight="1" x14ac:dyDescent="0.2"/>
    <row r="404" ht="15.8" customHeight="1" x14ac:dyDescent="0.2"/>
    <row r="405" ht="15.8" customHeight="1" x14ac:dyDescent="0.2"/>
    <row r="406" ht="15.8" customHeight="1" x14ac:dyDescent="0.2"/>
    <row r="407" ht="15.8" customHeight="1" x14ac:dyDescent="0.2"/>
    <row r="408" ht="15.8" customHeight="1" x14ac:dyDescent="0.2"/>
    <row r="409" ht="15.8" customHeight="1" x14ac:dyDescent="0.2"/>
    <row r="410" ht="15.8" customHeight="1" x14ac:dyDescent="0.2"/>
    <row r="411" ht="15.8" customHeight="1" x14ac:dyDescent="0.2"/>
    <row r="412" ht="15.8" customHeight="1" x14ac:dyDescent="0.2"/>
    <row r="413" ht="15.8" customHeight="1" x14ac:dyDescent="0.2"/>
    <row r="414" ht="15.8" customHeight="1" x14ac:dyDescent="0.2"/>
    <row r="415" ht="15.8" customHeight="1" x14ac:dyDescent="0.2"/>
    <row r="416" ht="15.8" customHeight="1" x14ac:dyDescent="0.2"/>
    <row r="417" ht="15.8" customHeight="1" x14ac:dyDescent="0.2"/>
    <row r="418" ht="15.8" customHeight="1" x14ac:dyDescent="0.2"/>
    <row r="419" ht="15.8" customHeight="1" x14ac:dyDescent="0.2"/>
    <row r="420" ht="15.8" customHeight="1" x14ac:dyDescent="0.2"/>
    <row r="421" ht="15.8" customHeight="1" x14ac:dyDescent="0.2"/>
    <row r="422" ht="15.8" customHeight="1" x14ac:dyDescent="0.2"/>
    <row r="423" ht="15.8" customHeight="1" x14ac:dyDescent="0.2"/>
    <row r="424" ht="15.8" customHeight="1" x14ac:dyDescent="0.2"/>
    <row r="425" ht="15.8" customHeight="1" x14ac:dyDescent="0.2"/>
    <row r="426" ht="15.8" customHeight="1" x14ac:dyDescent="0.2"/>
    <row r="427" ht="15.8" customHeight="1" x14ac:dyDescent="0.2"/>
    <row r="428" ht="15.8" customHeight="1" x14ac:dyDescent="0.2"/>
    <row r="429" ht="15.8" customHeight="1" x14ac:dyDescent="0.2"/>
    <row r="430" ht="15.8" customHeight="1" x14ac:dyDescent="0.2"/>
    <row r="431" ht="15.8" customHeight="1" x14ac:dyDescent="0.2"/>
    <row r="432" ht="15.8" customHeight="1" x14ac:dyDescent="0.2"/>
    <row r="433" ht="15.8" customHeight="1" x14ac:dyDescent="0.2"/>
    <row r="434" ht="15.8" customHeight="1" x14ac:dyDescent="0.2"/>
    <row r="435" ht="15.8" customHeight="1" x14ac:dyDescent="0.2"/>
    <row r="436" ht="15.8" customHeight="1" x14ac:dyDescent="0.2"/>
    <row r="437" ht="15.8" customHeight="1" x14ac:dyDescent="0.2"/>
    <row r="438" ht="15.8" customHeight="1" x14ac:dyDescent="0.2"/>
    <row r="439" ht="15.8" customHeight="1" x14ac:dyDescent="0.2"/>
    <row r="440" ht="15.8" customHeight="1" x14ac:dyDescent="0.2"/>
    <row r="441" ht="15.8" customHeight="1" x14ac:dyDescent="0.2"/>
    <row r="442" ht="15.8" customHeight="1" x14ac:dyDescent="0.2"/>
    <row r="443" ht="15.8" customHeight="1" x14ac:dyDescent="0.2"/>
    <row r="444" ht="15.8" customHeight="1" x14ac:dyDescent="0.2"/>
    <row r="445" ht="15.8" customHeight="1" x14ac:dyDescent="0.2"/>
    <row r="446" ht="15.8" customHeight="1" x14ac:dyDescent="0.2"/>
    <row r="447" ht="15.8" customHeight="1" x14ac:dyDescent="0.2"/>
    <row r="448" ht="15.8" customHeight="1" x14ac:dyDescent="0.2"/>
    <row r="449" ht="15.8" customHeight="1" x14ac:dyDescent="0.2"/>
    <row r="450" ht="15.8" customHeight="1" x14ac:dyDescent="0.2"/>
    <row r="451" ht="15.8" customHeight="1" x14ac:dyDescent="0.2"/>
    <row r="452" ht="15.8" customHeight="1" x14ac:dyDescent="0.2"/>
    <row r="453" ht="15.8" customHeight="1" x14ac:dyDescent="0.2"/>
    <row r="454" ht="15.8" customHeight="1" x14ac:dyDescent="0.2"/>
    <row r="455" ht="15.8" customHeight="1" x14ac:dyDescent="0.2"/>
    <row r="456" ht="15.8" customHeight="1" x14ac:dyDescent="0.2"/>
    <row r="457" ht="15.8" customHeight="1" x14ac:dyDescent="0.2"/>
    <row r="458" ht="15.8" customHeight="1" x14ac:dyDescent="0.2"/>
    <row r="459" ht="15.8" customHeight="1" x14ac:dyDescent="0.2"/>
    <row r="460" ht="15.8" customHeight="1" x14ac:dyDescent="0.2"/>
    <row r="461" ht="15.8" customHeight="1" x14ac:dyDescent="0.2"/>
    <row r="462" ht="15.8" customHeight="1" x14ac:dyDescent="0.2"/>
    <row r="463" ht="15.8" customHeight="1" x14ac:dyDescent="0.2"/>
    <row r="464" ht="15.8" customHeight="1" x14ac:dyDescent="0.2"/>
    <row r="465" ht="15.8" customHeight="1" x14ac:dyDescent="0.2"/>
    <row r="466" ht="15.8" customHeight="1" x14ac:dyDescent="0.2"/>
    <row r="467" ht="15.8" customHeight="1" x14ac:dyDescent="0.2"/>
    <row r="468" ht="15.8" customHeight="1" x14ac:dyDescent="0.2"/>
    <row r="469" ht="15.8" customHeight="1" x14ac:dyDescent="0.2"/>
    <row r="470" ht="15.8" customHeight="1" x14ac:dyDescent="0.2"/>
    <row r="471" ht="15.8" customHeight="1" x14ac:dyDescent="0.2"/>
    <row r="472" ht="15.8" customHeight="1" x14ac:dyDescent="0.2"/>
    <row r="473" ht="15.8" customHeight="1" x14ac:dyDescent="0.2"/>
    <row r="474" ht="15.8" customHeight="1" x14ac:dyDescent="0.2"/>
    <row r="475" ht="15.8" customHeight="1" x14ac:dyDescent="0.2"/>
    <row r="476" ht="15.8" customHeight="1" x14ac:dyDescent="0.2"/>
    <row r="477" ht="15.8" customHeight="1" x14ac:dyDescent="0.2"/>
    <row r="478" ht="15.8" customHeight="1" x14ac:dyDescent="0.2"/>
    <row r="479" ht="15.8" customHeight="1" x14ac:dyDescent="0.2"/>
    <row r="480" ht="15.8" customHeight="1" x14ac:dyDescent="0.2"/>
    <row r="481" ht="15.8" customHeight="1" x14ac:dyDescent="0.2"/>
    <row r="482" ht="15.8" customHeight="1" x14ac:dyDescent="0.2"/>
    <row r="483" ht="15.8" customHeight="1" x14ac:dyDescent="0.2"/>
    <row r="484" ht="15.8" customHeight="1" x14ac:dyDescent="0.2"/>
    <row r="485" ht="15.8" customHeight="1" x14ac:dyDescent="0.2"/>
    <row r="486" ht="15.8" customHeight="1" x14ac:dyDescent="0.2"/>
    <row r="487" ht="15.8" customHeight="1" x14ac:dyDescent="0.2"/>
    <row r="488" ht="15.8" customHeight="1" x14ac:dyDescent="0.2"/>
    <row r="489" ht="15.8" customHeight="1" x14ac:dyDescent="0.2"/>
    <row r="490" ht="15.8" customHeight="1" x14ac:dyDescent="0.2"/>
    <row r="491" ht="15.8" customHeight="1" x14ac:dyDescent="0.2"/>
    <row r="492" ht="15.8" customHeight="1" x14ac:dyDescent="0.2"/>
    <row r="493" ht="15.8" customHeight="1" x14ac:dyDescent="0.2"/>
    <row r="494" ht="15.8" customHeight="1" x14ac:dyDescent="0.2"/>
    <row r="495" ht="15.8" customHeight="1" x14ac:dyDescent="0.2"/>
    <row r="496" ht="15.8" customHeight="1" x14ac:dyDescent="0.2"/>
    <row r="497" ht="15.8" customHeight="1" x14ac:dyDescent="0.2"/>
    <row r="498" ht="15.8" customHeight="1" x14ac:dyDescent="0.2"/>
    <row r="499" ht="15.8" customHeight="1" x14ac:dyDescent="0.2"/>
    <row r="500" ht="15.8" customHeight="1" x14ac:dyDescent="0.2"/>
    <row r="501" ht="15.8" customHeight="1" x14ac:dyDescent="0.2"/>
    <row r="502" ht="15.8" customHeight="1" x14ac:dyDescent="0.2"/>
    <row r="503" ht="15.8" customHeight="1" x14ac:dyDescent="0.2"/>
    <row r="504" ht="15.8" customHeight="1" x14ac:dyDescent="0.2"/>
    <row r="505" ht="15.8" customHeight="1" x14ac:dyDescent="0.2"/>
    <row r="506" ht="15.8" customHeight="1" x14ac:dyDescent="0.2"/>
    <row r="507" ht="15.8" customHeight="1" x14ac:dyDescent="0.2"/>
    <row r="508" ht="15.8" customHeight="1" x14ac:dyDescent="0.2"/>
    <row r="509" ht="15.8" customHeight="1" x14ac:dyDescent="0.2"/>
    <row r="510" ht="15.8" customHeight="1" x14ac:dyDescent="0.2"/>
    <row r="511" ht="15.8" customHeight="1" x14ac:dyDescent="0.2"/>
    <row r="512" ht="15.8" customHeight="1" x14ac:dyDescent="0.2"/>
    <row r="513" ht="15.8" customHeight="1" x14ac:dyDescent="0.2"/>
    <row r="514" ht="15.8" customHeight="1" x14ac:dyDescent="0.2"/>
    <row r="515" ht="15.8" customHeight="1" x14ac:dyDescent="0.2"/>
    <row r="516" ht="15.8" customHeight="1" x14ac:dyDescent="0.2"/>
    <row r="517" ht="15.8" customHeight="1" x14ac:dyDescent="0.2"/>
    <row r="518" ht="15.8" customHeight="1" x14ac:dyDescent="0.2"/>
    <row r="519" ht="15.8" customHeight="1" x14ac:dyDescent="0.2"/>
    <row r="520" ht="15.8" customHeight="1" x14ac:dyDescent="0.2"/>
    <row r="521" ht="15.8" customHeight="1" x14ac:dyDescent="0.2"/>
    <row r="522" ht="15.8" customHeight="1" x14ac:dyDescent="0.2"/>
    <row r="523" ht="15.8" customHeight="1" x14ac:dyDescent="0.2"/>
    <row r="524" ht="15.8" customHeight="1" x14ac:dyDescent="0.2"/>
    <row r="525" ht="15.8" customHeight="1" x14ac:dyDescent="0.2"/>
    <row r="526" ht="15.8" customHeight="1" x14ac:dyDescent="0.2"/>
    <row r="527" ht="15.8" customHeight="1" x14ac:dyDescent="0.2"/>
    <row r="528" ht="15.8" customHeight="1" x14ac:dyDescent="0.2"/>
    <row r="529" ht="15.8" customHeight="1" x14ac:dyDescent="0.2"/>
    <row r="530" ht="15.8" customHeight="1" x14ac:dyDescent="0.2"/>
    <row r="531" ht="15.8" customHeight="1" x14ac:dyDescent="0.2"/>
    <row r="532" ht="15.8" customHeight="1" x14ac:dyDescent="0.2"/>
    <row r="533" ht="15.8" customHeight="1" x14ac:dyDescent="0.2"/>
    <row r="534" ht="15.8" customHeight="1" x14ac:dyDescent="0.2"/>
    <row r="535" ht="15.8" customHeight="1" x14ac:dyDescent="0.2"/>
    <row r="536" ht="15.8" customHeight="1" x14ac:dyDescent="0.2"/>
    <row r="537" ht="15.8" customHeight="1" x14ac:dyDescent="0.2"/>
    <row r="538" ht="15.8" customHeight="1" x14ac:dyDescent="0.2"/>
    <row r="539" ht="15.8" customHeight="1" x14ac:dyDescent="0.2"/>
    <row r="540" ht="15.8" customHeight="1" x14ac:dyDescent="0.2"/>
    <row r="541" ht="15.8" customHeight="1" x14ac:dyDescent="0.2"/>
    <row r="542" ht="15.8" customHeight="1" x14ac:dyDescent="0.2"/>
    <row r="543" ht="15.8" customHeight="1" x14ac:dyDescent="0.2"/>
    <row r="544" ht="15.8" customHeight="1" x14ac:dyDescent="0.2"/>
    <row r="545" ht="15.8" customHeight="1" x14ac:dyDescent="0.2"/>
    <row r="546" ht="15.8" customHeight="1" x14ac:dyDescent="0.2"/>
    <row r="547" ht="15.8" customHeight="1" x14ac:dyDescent="0.2"/>
    <row r="548" ht="15.8" customHeight="1" x14ac:dyDescent="0.2"/>
    <row r="549" ht="15.8" customHeight="1" x14ac:dyDescent="0.2"/>
    <row r="550" ht="15.8" customHeight="1" x14ac:dyDescent="0.2"/>
    <row r="551" ht="15.8" customHeight="1" x14ac:dyDescent="0.2"/>
    <row r="552" ht="15.8" customHeight="1" x14ac:dyDescent="0.2"/>
    <row r="553" ht="15.8" customHeight="1" x14ac:dyDescent="0.2"/>
    <row r="554" ht="15.8" customHeight="1" x14ac:dyDescent="0.2"/>
    <row r="555" ht="15.8" customHeight="1" x14ac:dyDescent="0.2"/>
    <row r="556" ht="15.8" customHeight="1" x14ac:dyDescent="0.2"/>
    <row r="557" ht="15.8" customHeight="1" x14ac:dyDescent="0.2"/>
    <row r="558" ht="15.8" customHeight="1" x14ac:dyDescent="0.2"/>
    <row r="559" ht="15.8" customHeight="1" x14ac:dyDescent="0.2"/>
    <row r="560" ht="15.8" customHeight="1" x14ac:dyDescent="0.2"/>
    <row r="561" ht="15.8" customHeight="1" x14ac:dyDescent="0.2"/>
    <row r="562" ht="15.8" customHeight="1" x14ac:dyDescent="0.2"/>
    <row r="563" ht="15.8" customHeight="1" x14ac:dyDescent="0.2"/>
    <row r="564" ht="15.8" customHeight="1" x14ac:dyDescent="0.2"/>
    <row r="565" ht="15.8" customHeight="1" x14ac:dyDescent="0.2"/>
    <row r="566" ht="15.8" customHeight="1" x14ac:dyDescent="0.2"/>
    <row r="567" ht="15.8" customHeight="1" x14ac:dyDescent="0.2"/>
    <row r="568" ht="15.8" customHeight="1" x14ac:dyDescent="0.2"/>
    <row r="569" ht="15.8" customHeight="1" x14ac:dyDescent="0.2"/>
    <row r="570" ht="15.8" customHeight="1" x14ac:dyDescent="0.2"/>
    <row r="571" ht="15.8" customHeight="1" x14ac:dyDescent="0.2"/>
    <row r="572" ht="15.8" customHeight="1" x14ac:dyDescent="0.2"/>
    <row r="573" ht="15.8" customHeight="1" x14ac:dyDescent="0.2"/>
    <row r="574" ht="15.8" customHeight="1" x14ac:dyDescent="0.2"/>
    <row r="575" ht="15.8" customHeight="1" x14ac:dyDescent="0.2"/>
    <row r="576" ht="15.8" customHeight="1" x14ac:dyDescent="0.2"/>
    <row r="577" ht="15.8" customHeight="1" x14ac:dyDescent="0.2"/>
    <row r="578" ht="15.8" customHeight="1" x14ac:dyDescent="0.2"/>
    <row r="579" ht="15.8" customHeight="1" x14ac:dyDescent="0.2"/>
    <row r="580" ht="15.8" customHeight="1" x14ac:dyDescent="0.2"/>
    <row r="581" ht="15.8" customHeight="1" x14ac:dyDescent="0.2"/>
    <row r="582" ht="15.8" customHeight="1" x14ac:dyDescent="0.2"/>
    <row r="583" ht="15.8" customHeight="1" x14ac:dyDescent="0.2"/>
    <row r="584" ht="15.8" customHeight="1" x14ac:dyDescent="0.2"/>
    <row r="585" ht="15.8" customHeight="1" x14ac:dyDescent="0.2"/>
    <row r="586" ht="15.8" customHeight="1" x14ac:dyDescent="0.2"/>
    <row r="587" ht="15.8" customHeight="1" x14ac:dyDescent="0.2"/>
    <row r="588" ht="15.8" customHeight="1" x14ac:dyDescent="0.2"/>
    <row r="589" ht="15.8" customHeight="1" x14ac:dyDescent="0.2"/>
    <row r="590" ht="15.8" customHeight="1" x14ac:dyDescent="0.2"/>
    <row r="591" ht="15.8" customHeight="1" x14ac:dyDescent="0.2"/>
    <row r="592" ht="15.8" customHeight="1" x14ac:dyDescent="0.2"/>
    <row r="593" ht="15.8" customHeight="1" x14ac:dyDescent="0.2"/>
    <row r="594" ht="15.8" customHeight="1" x14ac:dyDescent="0.2"/>
    <row r="595" ht="15.8" customHeight="1" x14ac:dyDescent="0.2"/>
    <row r="596" ht="15.8" customHeight="1" x14ac:dyDescent="0.2"/>
    <row r="597" ht="15.8" customHeight="1" x14ac:dyDescent="0.2"/>
    <row r="598" ht="15.8" customHeight="1" x14ac:dyDescent="0.2"/>
    <row r="599" ht="15.8" customHeight="1" x14ac:dyDescent="0.2"/>
    <row r="600" ht="15.8" customHeight="1" x14ac:dyDescent="0.2"/>
    <row r="601" ht="15.8" customHeight="1" x14ac:dyDescent="0.2"/>
    <row r="602" ht="15.8" customHeight="1" x14ac:dyDescent="0.2"/>
    <row r="603" ht="15.8" customHeight="1" x14ac:dyDescent="0.2"/>
    <row r="604" ht="15.8" customHeight="1" x14ac:dyDescent="0.2"/>
    <row r="605" ht="15.8" customHeight="1" x14ac:dyDescent="0.2"/>
    <row r="606" ht="15.8" customHeight="1" x14ac:dyDescent="0.2"/>
    <row r="607" ht="15.8" customHeight="1" x14ac:dyDescent="0.2"/>
    <row r="608" ht="15.8" customHeight="1" x14ac:dyDescent="0.2"/>
    <row r="609" ht="15.8" customHeight="1" x14ac:dyDescent="0.2"/>
    <row r="610" ht="15.8" customHeight="1" x14ac:dyDescent="0.2"/>
    <row r="611" ht="15.8" customHeight="1" x14ac:dyDescent="0.2"/>
    <row r="612" ht="15.8" customHeight="1" x14ac:dyDescent="0.2"/>
    <row r="613" ht="15.8" customHeight="1" x14ac:dyDescent="0.2"/>
    <row r="614" ht="15.8" customHeight="1" x14ac:dyDescent="0.2"/>
    <row r="615" ht="15.8" customHeight="1" x14ac:dyDescent="0.2"/>
    <row r="616" ht="15.8" customHeight="1" x14ac:dyDescent="0.2"/>
    <row r="617" ht="15.8" customHeight="1" x14ac:dyDescent="0.2"/>
    <row r="618" ht="15.8" customHeight="1" x14ac:dyDescent="0.2"/>
    <row r="619" ht="15.8" customHeight="1" x14ac:dyDescent="0.2"/>
    <row r="620" ht="15.8" customHeight="1" x14ac:dyDescent="0.2"/>
    <row r="621" ht="15.8" customHeight="1" x14ac:dyDescent="0.2"/>
    <row r="622" ht="15.8" customHeight="1" x14ac:dyDescent="0.2"/>
    <row r="623" ht="15.8" customHeight="1" x14ac:dyDescent="0.2"/>
    <row r="624" ht="15.8" customHeight="1" x14ac:dyDescent="0.2"/>
    <row r="625" ht="15.8" customHeight="1" x14ac:dyDescent="0.2"/>
    <row r="626" ht="15.8" customHeight="1" x14ac:dyDescent="0.2"/>
    <row r="627" ht="15.8" customHeight="1" x14ac:dyDescent="0.2"/>
    <row r="628" ht="15.8" customHeight="1" x14ac:dyDescent="0.2"/>
    <row r="629" ht="15.8" customHeight="1" x14ac:dyDescent="0.2"/>
    <row r="630" ht="15.8" customHeight="1" x14ac:dyDescent="0.2"/>
    <row r="631" ht="15.8" customHeight="1" x14ac:dyDescent="0.2"/>
    <row r="632" ht="15.8" customHeight="1" x14ac:dyDescent="0.2"/>
    <row r="633" ht="15.8" customHeight="1" x14ac:dyDescent="0.2"/>
    <row r="634" ht="15.8" customHeight="1" x14ac:dyDescent="0.2"/>
    <row r="635" ht="15.8" customHeight="1" x14ac:dyDescent="0.2"/>
    <row r="636" ht="15.8" customHeight="1" x14ac:dyDescent="0.2"/>
    <row r="637" ht="15.8" customHeight="1" x14ac:dyDescent="0.2"/>
    <row r="638" ht="15.8" customHeight="1" x14ac:dyDescent="0.2"/>
    <row r="639" ht="15.8" customHeight="1" x14ac:dyDescent="0.2"/>
    <row r="640" ht="15.8" customHeight="1" x14ac:dyDescent="0.2"/>
    <row r="641" ht="15.8" customHeight="1" x14ac:dyDescent="0.2"/>
    <row r="642" ht="15.8" customHeight="1" x14ac:dyDescent="0.2"/>
    <row r="643" ht="15.8" customHeight="1" x14ac:dyDescent="0.2"/>
    <row r="644" ht="15.8" customHeight="1" x14ac:dyDescent="0.2"/>
    <row r="645" ht="15.8" customHeight="1" x14ac:dyDescent="0.2"/>
    <row r="646" ht="15.8" customHeight="1" x14ac:dyDescent="0.2"/>
    <row r="647" ht="15.8" customHeight="1" x14ac:dyDescent="0.2"/>
    <row r="648" ht="15.8" customHeight="1" x14ac:dyDescent="0.2"/>
    <row r="649" ht="15.8" customHeight="1" x14ac:dyDescent="0.2"/>
    <row r="650" ht="15.8" customHeight="1" x14ac:dyDescent="0.2"/>
    <row r="651" ht="15.8" customHeight="1" x14ac:dyDescent="0.2"/>
    <row r="652" ht="15.8" customHeight="1" x14ac:dyDescent="0.2"/>
    <row r="653" ht="15.8" customHeight="1" x14ac:dyDescent="0.2"/>
    <row r="654" ht="15.8" customHeight="1" x14ac:dyDescent="0.2"/>
    <row r="655" ht="15.8" customHeight="1" x14ac:dyDescent="0.2"/>
    <row r="656" ht="15.8" customHeight="1" x14ac:dyDescent="0.2"/>
    <row r="657" ht="15.8" customHeight="1" x14ac:dyDescent="0.2"/>
    <row r="658" ht="15.8" customHeight="1" x14ac:dyDescent="0.2"/>
    <row r="659" ht="15.8" customHeight="1" x14ac:dyDescent="0.2"/>
    <row r="660" ht="15.8" customHeight="1" x14ac:dyDescent="0.2"/>
    <row r="661" ht="15.8" customHeight="1" x14ac:dyDescent="0.2"/>
    <row r="662" ht="15.8" customHeight="1" x14ac:dyDescent="0.2"/>
    <row r="663" ht="15.8" customHeight="1" x14ac:dyDescent="0.2"/>
    <row r="664" ht="15.8" customHeight="1" x14ac:dyDescent="0.2"/>
    <row r="665" ht="15.8" customHeight="1" x14ac:dyDescent="0.2"/>
    <row r="666" ht="15.8" customHeight="1" x14ac:dyDescent="0.2"/>
    <row r="667" ht="15.8" customHeight="1" x14ac:dyDescent="0.2"/>
    <row r="668" ht="15.8" customHeight="1" x14ac:dyDescent="0.2"/>
    <row r="669" ht="15.8" customHeight="1" x14ac:dyDescent="0.2"/>
    <row r="670" ht="15.8" customHeight="1" x14ac:dyDescent="0.2"/>
    <row r="671" ht="15.8" customHeight="1" x14ac:dyDescent="0.2"/>
    <row r="672" ht="15.8" customHeight="1" x14ac:dyDescent="0.2"/>
    <row r="673" ht="15.8" customHeight="1" x14ac:dyDescent="0.2"/>
    <row r="674" ht="15.8" customHeight="1" x14ac:dyDescent="0.2"/>
    <row r="675" ht="15.8" customHeight="1" x14ac:dyDescent="0.2"/>
    <row r="676" ht="15.8" customHeight="1" x14ac:dyDescent="0.2"/>
    <row r="677" ht="15.8" customHeight="1" x14ac:dyDescent="0.2"/>
    <row r="678" ht="15.8" customHeight="1" x14ac:dyDescent="0.2"/>
    <row r="679" ht="15.8" customHeight="1" x14ac:dyDescent="0.2"/>
    <row r="680" ht="15.8" customHeight="1" x14ac:dyDescent="0.2"/>
    <row r="681" ht="15.8" customHeight="1" x14ac:dyDescent="0.2"/>
    <row r="682" ht="15.8" customHeight="1" x14ac:dyDescent="0.2"/>
    <row r="683" ht="15.8" customHeight="1" x14ac:dyDescent="0.2"/>
    <row r="684" ht="15.8" customHeight="1" x14ac:dyDescent="0.2"/>
    <row r="685" ht="15.8" customHeight="1" x14ac:dyDescent="0.2"/>
    <row r="686" ht="15.8" customHeight="1" x14ac:dyDescent="0.2"/>
    <row r="687" ht="15.8" customHeight="1" x14ac:dyDescent="0.2"/>
    <row r="688" ht="15.8" customHeight="1" x14ac:dyDescent="0.2"/>
    <row r="689" ht="15.8" customHeight="1" x14ac:dyDescent="0.2"/>
    <row r="690" ht="15.8" customHeight="1" x14ac:dyDescent="0.2"/>
    <row r="691" ht="15.8" customHeight="1" x14ac:dyDescent="0.2"/>
    <row r="692" ht="15.8" customHeight="1" x14ac:dyDescent="0.2"/>
    <row r="693" ht="15.8" customHeight="1" x14ac:dyDescent="0.2"/>
    <row r="694" ht="15.8" customHeight="1" x14ac:dyDescent="0.2"/>
    <row r="695" ht="15.8" customHeight="1" x14ac:dyDescent="0.2"/>
    <row r="696" ht="15.8" customHeight="1" x14ac:dyDescent="0.2"/>
    <row r="697" ht="15.8" customHeight="1" x14ac:dyDescent="0.2"/>
    <row r="698" ht="15.8" customHeight="1" x14ac:dyDescent="0.2"/>
    <row r="699" ht="15.8" customHeight="1" x14ac:dyDescent="0.2"/>
    <row r="700" ht="15.8" customHeight="1" x14ac:dyDescent="0.2"/>
    <row r="701" ht="15.8" customHeight="1" x14ac:dyDescent="0.2"/>
    <row r="702" ht="15.8" customHeight="1" x14ac:dyDescent="0.2"/>
    <row r="703" ht="15.8" customHeight="1" x14ac:dyDescent="0.2"/>
    <row r="704" ht="15.8" customHeight="1" x14ac:dyDescent="0.2"/>
    <row r="705" ht="15.8" customHeight="1" x14ac:dyDescent="0.2"/>
    <row r="706" ht="15.8" customHeight="1" x14ac:dyDescent="0.2"/>
    <row r="707" ht="15.8" customHeight="1" x14ac:dyDescent="0.2"/>
    <row r="708" ht="15.8" customHeight="1" x14ac:dyDescent="0.2"/>
    <row r="709" ht="15.8" customHeight="1" x14ac:dyDescent="0.2"/>
    <row r="710" ht="15.8" customHeight="1" x14ac:dyDescent="0.2"/>
    <row r="711" ht="15.8" customHeight="1" x14ac:dyDescent="0.2"/>
    <row r="712" ht="15.8" customHeight="1" x14ac:dyDescent="0.2"/>
    <row r="713" ht="15.8" customHeight="1" x14ac:dyDescent="0.2"/>
    <row r="714" ht="15.8" customHeight="1" x14ac:dyDescent="0.2"/>
    <row r="715" ht="15.8" customHeight="1" x14ac:dyDescent="0.2"/>
    <row r="716" ht="15.8" customHeight="1" x14ac:dyDescent="0.2"/>
    <row r="717" ht="15.8" customHeight="1" x14ac:dyDescent="0.2"/>
    <row r="718" ht="15.8" customHeight="1" x14ac:dyDescent="0.2"/>
    <row r="719" ht="15.8" customHeight="1" x14ac:dyDescent="0.2"/>
    <row r="720" ht="15.8" customHeight="1" x14ac:dyDescent="0.2"/>
    <row r="721" ht="15.8" customHeight="1" x14ac:dyDescent="0.2"/>
    <row r="722" ht="15.8" customHeight="1" x14ac:dyDescent="0.2"/>
    <row r="723" ht="15.8" customHeight="1" x14ac:dyDescent="0.2"/>
    <row r="724" ht="15.8" customHeight="1" x14ac:dyDescent="0.2"/>
    <row r="725" ht="15.8" customHeight="1" x14ac:dyDescent="0.2"/>
    <row r="726" ht="15.8" customHeight="1" x14ac:dyDescent="0.2"/>
    <row r="727" ht="15.8" customHeight="1" x14ac:dyDescent="0.2"/>
    <row r="728" ht="15.8" customHeight="1" x14ac:dyDescent="0.2"/>
    <row r="729" ht="15.8" customHeight="1" x14ac:dyDescent="0.2"/>
    <row r="730" ht="15.8" customHeight="1" x14ac:dyDescent="0.2"/>
    <row r="731" ht="15.8" customHeight="1" x14ac:dyDescent="0.2"/>
    <row r="732" ht="15.8" customHeight="1" x14ac:dyDescent="0.2"/>
    <row r="733" ht="15.8" customHeight="1" x14ac:dyDescent="0.2"/>
    <row r="734" ht="15.8" customHeight="1" x14ac:dyDescent="0.2"/>
    <row r="735" ht="15.8" customHeight="1" x14ac:dyDescent="0.2"/>
    <row r="736" ht="15.8" customHeight="1" x14ac:dyDescent="0.2"/>
    <row r="737" ht="15.8" customHeight="1" x14ac:dyDescent="0.2"/>
    <row r="738" ht="15.8" customHeight="1" x14ac:dyDescent="0.2"/>
    <row r="739" ht="15.8" customHeight="1" x14ac:dyDescent="0.2"/>
    <row r="740" ht="15.8" customHeight="1" x14ac:dyDescent="0.2"/>
    <row r="741" ht="15.8" customHeight="1" x14ac:dyDescent="0.2"/>
    <row r="742" ht="15.8" customHeight="1" x14ac:dyDescent="0.2"/>
    <row r="743" ht="15.8" customHeight="1" x14ac:dyDescent="0.2"/>
    <row r="744" ht="15.8" customHeight="1" x14ac:dyDescent="0.2"/>
    <row r="745" ht="15.8" customHeight="1" x14ac:dyDescent="0.2"/>
    <row r="746" ht="15.8" customHeight="1" x14ac:dyDescent="0.2"/>
    <row r="747" ht="15.8" customHeight="1" x14ac:dyDescent="0.2"/>
    <row r="748" ht="15.8" customHeight="1" x14ac:dyDescent="0.2"/>
    <row r="749" ht="15.8" customHeight="1" x14ac:dyDescent="0.2"/>
    <row r="750" ht="15.8" customHeight="1" x14ac:dyDescent="0.2"/>
    <row r="751" ht="15.8" customHeight="1" x14ac:dyDescent="0.2"/>
    <row r="752" ht="15.8" customHeight="1" x14ac:dyDescent="0.2"/>
    <row r="753" ht="15.8" customHeight="1" x14ac:dyDescent="0.2"/>
    <row r="754" ht="15.8" customHeight="1" x14ac:dyDescent="0.2"/>
    <row r="755" ht="15.8" customHeight="1" x14ac:dyDescent="0.2"/>
    <row r="756" ht="15.8" customHeight="1" x14ac:dyDescent="0.2"/>
    <row r="757" ht="15.8" customHeight="1" x14ac:dyDescent="0.2"/>
    <row r="758" ht="15.8" customHeight="1" x14ac:dyDescent="0.2"/>
    <row r="759" ht="15.8" customHeight="1" x14ac:dyDescent="0.2"/>
    <row r="760" ht="15.8" customHeight="1" x14ac:dyDescent="0.2"/>
    <row r="761" ht="15.8" customHeight="1" x14ac:dyDescent="0.2"/>
    <row r="762" ht="15.8" customHeight="1" x14ac:dyDescent="0.2"/>
    <row r="763" ht="15.8" customHeight="1" x14ac:dyDescent="0.2"/>
    <row r="764" ht="15.8" customHeight="1" x14ac:dyDescent="0.2"/>
    <row r="765" ht="15.8" customHeight="1" x14ac:dyDescent="0.2"/>
    <row r="766" ht="15.8" customHeight="1" x14ac:dyDescent="0.2"/>
    <row r="767" ht="15.8" customHeight="1" x14ac:dyDescent="0.2"/>
    <row r="768" ht="15.8" customHeight="1" x14ac:dyDescent="0.2"/>
    <row r="769" ht="15.8" customHeight="1" x14ac:dyDescent="0.2"/>
    <row r="770" ht="15.8" customHeight="1" x14ac:dyDescent="0.2"/>
    <row r="771" ht="15.8" customHeight="1" x14ac:dyDescent="0.2"/>
    <row r="772" ht="15.8" customHeight="1" x14ac:dyDescent="0.2"/>
    <row r="773" ht="15.8" customHeight="1" x14ac:dyDescent="0.2"/>
    <row r="774" ht="15.8" customHeight="1" x14ac:dyDescent="0.2"/>
    <row r="775" ht="15.8" customHeight="1" x14ac:dyDescent="0.2"/>
    <row r="776" ht="15.8" customHeight="1" x14ac:dyDescent="0.2"/>
    <row r="777" ht="15.8" customHeight="1" x14ac:dyDescent="0.2"/>
    <row r="778" ht="15.8" customHeight="1" x14ac:dyDescent="0.2"/>
    <row r="779" ht="15.8" customHeight="1" x14ac:dyDescent="0.2"/>
    <row r="780" ht="15.8" customHeight="1" x14ac:dyDescent="0.2"/>
    <row r="781" ht="15.8" customHeight="1" x14ac:dyDescent="0.2"/>
    <row r="782" ht="15.8" customHeight="1" x14ac:dyDescent="0.2"/>
    <row r="783" ht="15.8" customHeight="1" x14ac:dyDescent="0.2"/>
    <row r="784" ht="15.8" customHeight="1" x14ac:dyDescent="0.2"/>
    <row r="785" ht="15.8" customHeight="1" x14ac:dyDescent="0.2"/>
    <row r="786" ht="15.8" customHeight="1" x14ac:dyDescent="0.2"/>
    <row r="787" ht="15.8" customHeight="1" x14ac:dyDescent="0.2"/>
    <row r="788" ht="15.8" customHeight="1" x14ac:dyDescent="0.2"/>
    <row r="789" ht="15.8" customHeight="1" x14ac:dyDescent="0.2"/>
    <row r="790" ht="15.8" customHeight="1" x14ac:dyDescent="0.2"/>
    <row r="791" ht="15.8" customHeight="1" x14ac:dyDescent="0.2"/>
    <row r="792" ht="15.8" customHeight="1" x14ac:dyDescent="0.2"/>
    <row r="793" ht="15.8" customHeight="1" x14ac:dyDescent="0.2"/>
    <row r="794" ht="15.8" customHeight="1" x14ac:dyDescent="0.2"/>
    <row r="795" ht="15.8" customHeight="1" x14ac:dyDescent="0.2"/>
    <row r="796" ht="15.8" customHeight="1" x14ac:dyDescent="0.2"/>
    <row r="797" ht="15.8" customHeight="1" x14ac:dyDescent="0.2"/>
    <row r="798" ht="15.8" customHeight="1" x14ac:dyDescent="0.2"/>
    <row r="799" ht="15.8" customHeight="1" x14ac:dyDescent="0.2"/>
    <row r="800" ht="15.8" customHeight="1" x14ac:dyDescent="0.2"/>
    <row r="801" ht="15.8" customHeight="1" x14ac:dyDescent="0.2"/>
    <row r="802" ht="15.8" customHeight="1" x14ac:dyDescent="0.2"/>
    <row r="803" ht="15.8" customHeight="1" x14ac:dyDescent="0.2"/>
    <row r="804" ht="15.8" customHeight="1" x14ac:dyDescent="0.2"/>
    <row r="805" ht="15.8" customHeight="1" x14ac:dyDescent="0.2"/>
    <row r="806" ht="15.8" customHeight="1" x14ac:dyDescent="0.2"/>
    <row r="807" ht="15.8" customHeight="1" x14ac:dyDescent="0.2"/>
    <row r="808" ht="15.8" customHeight="1" x14ac:dyDescent="0.2"/>
    <row r="809" ht="15.8" customHeight="1" x14ac:dyDescent="0.2"/>
    <row r="810" ht="15.8" customHeight="1" x14ac:dyDescent="0.2"/>
    <row r="811" ht="15.8" customHeight="1" x14ac:dyDescent="0.2"/>
    <row r="812" ht="15.8" customHeight="1" x14ac:dyDescent="0.2"/>
    <row r="813" ht="15.8" customHeight="1" x14ac:dyDescent="0.2"/>
    <row r="814" ht="15.8" customHeight="1" x14ac:dyDescent="0.2"/>
    <row r="815" ht="15.8" customHeight="1" x14ac:dyDescent="0.2"/>
    <row r="816" ht="15.8" customHeight="1" x14ac:dyDescent="0.2"/>
    <row r="817" ht="15.8" customHeight="1" x14ac:dyDescent="0.2"/>
    <row r="818" ht="15.8" customHeight="1" x14ac:dyDescent="0.2"/>
    <row r="819" ht="15.8" customHeight="1" x14ac:dyDescent="0.2"/>
    <row r="820" ht="15.8" customHeight="1" x14ac:dyDescent="0.2"/>
    <row r="821" ht="15.8" customHeight="1" x14ac:dyDescent="0.2"/>
    <row r="822" ht="15.8" customHeight="1" x14ac:dyDescent="0.2"/>
    <row r="823" ht="15.8" customHeight="1" x14ac:dyDescent="0.2"/>
    <row r="824" ht="15.8" customHeight="1" x14ac:dyDescent="0.2"/>
    <row r="825" ht="15.8" customHeight="1" x14ac:dyDescent="0.2"/>
    <row r="826" ht="15.8" customHeight="1" x14ac:dyDescent="0.2"/>
    <row r="827" ht="15.8" customHeight="1" x14ac:dyDescent="0.2"/>
    <row r="828" ht="15.8" customHeight="1" x14ac:dyDescent="0.2"/>
    <row r="829" ht="15.8" customHeight="1" x14ac:dyDescent="0.2"/>
    <row r="830" ht="15.8" customHeight="1" x14ac:dyDescent="0.2"/>
    <row r="831" ht="15.8" customHeight="1" x14ac:dyDescent="0.2"/>
    <row r="832" ht="15.8" customHeight="1" x14ac:dyDescent="0.2"/>
    <row r="833" ht="15.8" customHeight="1" x14ac:dyDescent="0.2"/>
    <row r="834" ht="15.8" customHeight="1" x14ac:dyDescent="0.2"/>
    <row r="835" ht="15.8" customHeight="1" x14ac:dyDescent="0.2"/>
    <row r="836" ht="15.8" customHeight="1" x14ac:dyDescent="0.2"/>
    <row r="837" ht="15.8" customHeight="1" x14ac:dyDescent="0.2"/>
    <row r="838" ht="15.8" customHeight="1" x14ac:dyDescent="0.2"/>
    <row r="839" ht="15.8" customHeight="1" x14ac:dyDescent="0.2"/>
    <row r="840" ht="15.8" customHeight="1" x14ac:dyDescent="0.2"/>
    <row r="841" ht="15.8" customHeight="1" x14ac:dyDescent="0.2"/>
    <row r="842" ht="15.8" customHeight="1" x14ac:dyDescent="0.2"/>
    <row r="843" ht="15.8" customHeight="1" x14ac:dyDescent="0.2"/>
    <row r="844" ht="15.8" customHeight="1" x14ac:dyDescent="0.2"/>
    <row r="845" ht="15.8" customHeight="1" x14ac:dyDescent="0.2"/>
    <row r="846" ht="15.8" customHeight="1" x14ac:dyDescent="0.2"/>
    <row r="847" ht="15.8" customHeight="1" x14ac:dyDescent="0.2"/>
    <row r="848" ht="15.8" customHeight="1" x14ac:dyDescent="0.2"/>
    <row r="849" ht="15.8" customHeight="1" x14ac:dyDescent="0.2"/>
    <row r="850" ht="15.8" customHeight="1" x14ac:dyDescent="0.2"/>
    <row r="851" ht="15.8" customHeight="1" x14ac:dyDescent="0.2"/>
    <row r="852" ht="15.8" customHeight="1" x14ac:dyDescent="0.2"/>
    <row r="853" ht="15.8" customHeight="1" x14ac:dyDescent="0.2"/>
    <row r="854" ht="15.8" customHeight="1" x14ac:dyDescent="0.2"/>
    <row r="855" ht="15.8" customHeight="1" x14ac:dyDescent="0.2"/>
    <row r="856" ht="15.8" customHeight="1" x14ac:dyDescent="0.2"/>
    <row r="857" ht="15.8" customHeight="1" x14ac:dyDescent="0.2"/>
    <row r="858" ht="15.8" customHeight="1" x14ac:dyDescent="0.2"/>
    <row r="859" ht="15.8" customHeight="1" x14ac:dyDescent="0.2"/>
    <row r="860" ht="15.8" customHeight="1" x14ac:dyDescent="0.2"/>
    <row r="861" ht="15.8" customHeight="1" x14ac:dyDescent="0.2"/>
    <row r="862" ht="15.8" customHeight="1" x14ac:dyDescent="0.2"/>
    <row r="863" ht="15.8" customHeight="1" x14ac:dyDescent="0.2"/>
    <row r="864" ht="15.8" customHeight="1" x14ac:dyDescent="0.2"/>
    <row r="865" ht="15.8" customHeight="1" x14ac:dyDescent="0.2"/>
    <row r="866" ht="15.8" customHeight="1" x14ac:dyDescent="0.2"/>
    <row r="867" ht="15.8" customHeight="1" x14ac:dyDescent="0.2"/>
    <row r="868" ht="15.8" customHeight="1" x14ac:dyDescent="0.2"/>
    <row r="869" ht="15.8" customHeight="1" x14ac:dyDescent="0.2"/>
    <row r="870" ht="15.8" customHeight="1" x14ac:dyDescent="0.2"/>
    <row r="871" ht="15.8" customHeight="1" x14ac:dyDescent="0.2"/>
    <row r="872" ht="15.8" customHeight="1" x14ac:dyDescent="0.2"/>
    <row r="873" ht="15.8" customHeight="1" x14ac:dyDescent="0.2"/>
    <row r="874" ht="15.8" customHeight="1" x14ac:dyDescent="0.2"/>
    <row r="875" ht="15.8" customHeight="1" x14ac:dyDescent="0.2"/>
    <row r="876" ht="15.8" customHeight="1" x14ac:dyDescent="0.2"/>
    <row r="877" ht="15.8" customHeight="1" x14ac:dyDescent="0.2"/>
    <row r="878" ht="15.8" customHeight="1" x14ac:dyDescent="0.2"/>
    <row r="879" ht="15.8" customHeight="1" x14ac:dyDescent="0.2"/>
    <row r="880" ht="15.8" customHeight="1" x14ac:dyDescent="0.2"/>
    <row r="881" ht="15.8" customHeight="1" x14ac:dyDescent="0.2"/>
    <row r="882" ht="15.8" customHeight="1" x14ac:dyDescent="0.2"/>
    <row r="883" ht="15.8" customHeight="1" x14ac:dyDescent="0.2"/>
    <row r="884" ht="15.8" customHeight="1" x14ac:dyDescent="0.2"/>
    <row r="885" ht="15.8" customHeight="1" x14ac:dyDescent="0.2"/>
    <row r="886" ht="15.8" customHeight="1" x14ac:dyDescent="0.2"/>
    <row r="887" ht="15.8" customHeight="1" x14ac:dyDescent="0.2"/>
    <row r="888" ht="15.8" customHeight="1" x14ac:dyDescent="0.2"/>
    <row r="889" ht="15.8" customHeight="1" x14ac:dyDescent="0.2"/>
    <row r="890" ht="15.8" customHeight="1" x14ac:dyDescent="0.2"/>
    <row r="891" ht="15.8" customHeight="1" x14ac:dyDescent="0.2"/>
    <row r="892" ht="15.8" customHeight="1" x14ac:dyDescent="0.2"/>
    <row r="893" ht="15.8" customHeight="1" x14ac:dyDescent="0.2"/>
    <row r="894" ht="15.8" customHeight="1" x14ac:dyDescent="0.2"/>
    <row r="895" ht="15.8" customHeight="1" x14ac:dyDescent="0.2"/>
    <row r="896" ht="15.8" customHeight="1" x14ac:dyDescent="0.2"/>
    <row r="897" ht="15.8" customHeight="1" x14ac:dyDescent="0.2"/>
    <row r="898" ht="15.8" customHeight="1" x14ac:dyDescent="0.2"/>
    <row r="899" ht="15.8" customHeight="1" x14ac:dyDescent="0.2"/>
    <row r="900" ht="15.8" customHeight="1" x14ac:dyDescent="0.2"/>
    <row r="901" ht="15.8" customHeight="1" x14ac:dyDescent="0.2"/>
    <row r="902" ht="15.8" customHeight="1" x14ac:dyDescent="0.2"/>
    <row r="903" ht="15.8" customHeight="1" x14ac:dyDescent="0.2"/>
    <row r="904" ht="15.8" customHeight="1" x14ac:dyDescent="0.2"/>
    <row r="905" ht="15.8" customHeight="1" x14ac:dyDescent="0.2"/>
    <row r="906" ht="15.8" customHeight="1" x14ac:dyDescent="0.2"/>
    <row r="907" ht="15.8" customHeight="1" x14ac:dyDescent="0.2"/>
    <row r="908" ht="15.8" customHeight="1" x14ac:dyDescent="0.2"/>
    <row r="909" ht="15.8" customHeight="1" x14ac:dyDescent="0.2"/>
    <row r="910" ht="15.8" customHeight="1" x14ac:dyDescent="0.2"/>
    <row r="911" ht="15.8" customHeight="1" x14ac:dyDescent="0.2"/>
    <row r="912" ht="15.8" customHeight="1" x14ac:dyDescent="0.2"/>
    <row r="913" ht="15.8" customHeight="1" x14ac:dyDescent="0.2"/>
    <row r="914" ht="15.8" customHeight="1" x14ac:dyDescent="0.2"/>
    <row r="915" ht="15.8" customHeight="1" x14ac:dyDescent="0.2"/>
    <row r="916" ht="15.8" customHeight="1" x14ac:dyDescent="0.2"/>
    <row r="917" ht="15.8" customHeight="1" x14ac:dyDescent="0.2"/>
    <row r="918" ht="15.8" customHeight="1" x14ac:dyDescent="0.2"/>
    <row r="919" ht="15.8" customHeight="1" x14ac:dyDescent="0.2"/>
    <row r="920" ht="15.8" customHeight="1" x14ac:dyDescent="0.2"/>
    <row r="921" ht="15.8" customHeight="1" x14ac:dyDescent="0.2"/>
    <row r="922" ht="15.8" customHeight="1" x14ac:dyDescent="0.2"/>
    <row r="923" ht="15.8" customHeight="1" x14ac:dyDescent="0.2"/>
    <row r="924" ht="15.8" customHeight="1" x14ac:dyDescent="0.2"/>
    <row r="925" ht="15.8" customHeight="1" x14ac:dyDescent="0.2"/>
    <row r="926" ht="15.8" customHeight="1" x14ac:dyDescent="0.2"/>
    <row r="927" ht="15.8" customHeight="1" x14ac:dyDescent="0.2"/>
    <row r="928" ht="15.8" customHeight="1" x14ac:dyDescent="0.2"/>
    <row r="929" ht="15.8" customHeight="1" x14ac:dyDescent="0.2"/>
    <row r="930" ht="15.8" customHeight="1" x14ac:dyDescent="0.2"/>
    <row r="931" ht="15.8" customHeight="1" x14ac:dyDescent="0.2"/>
    <row r="932" ht="15.8" customHeight="1" x14ac:dyDescent="0.2"/>
    <row r="933" ht="15.8" customHeight="1" x14ac:dyDescent="0.2"/>
    <row r="934" ht="15.8" customHeight="1" x14ac:dyDescent="0.2"/>
    <row r="935" ht="15.8" customHeight="1" x14ac:dyDescent="0.2"/>
    <row r="936" ht="15.8" customHeight="1" x14ac:dyDescent="0.2"/>
    <row r="937" ht="15.8" customHeight="1" x14ac:dyDescent="0.2"/>
    <row r="938" ht="15.8" customHeight="1" x14ac:dyDescent="0.2"/>
    <row r="939" ht="15.8" customHeight="1" x14ac:dyDescent="0.2"/>
    <row r="940" ht="15.8" customHeight="1" x14ac:dyDescent="0.2"/>
    <row r="941" ht="15.8" customHeight="1" x14ac:dyDescent="0.2"/>
    <row r="942" ht="15.8" customHeight="1" x14ac:dyDescent="0.2"/>
    <row r="943" ht="15.8" customHeight="1" x14ac:dyDescent="0.2"/>
    <row r="944" ht="15.8" customHeight="1" x14ac:dyDescent="0.2"/>
    <row r="945" ht="15.8" customHeight="1" x14ac:dyDescent="0.2"/>
    <row r="946" ht="15.8" customHeight="1" x14ac:dyDescent="0.2"/>
    <row r="947" ht="15.8" customHeight="1" x14ac:dyDescent="0.2"/>
    <row r="948" ht="15.8" customHeight="1" x14ac:dyDescent="0.2"/>
    <row r="949" ht="15.8" customHeight="1" x14ac:dyDescent="0.2"/>
    <row r="950" ht="15.8" customHeight="1" x14ac:dyDescent="0.2"/>
    <row r="951" ht="15.8" customHeight="1" x14ac:dyDescent="0.2"/>
    <row r="952" ht="15.8" customHeight="1" x14ac:dyDescent="0.2"/>
    <row r="953" ht="15.8" customHeight="1" x14ac:dyDescent="0.2"/>
    <row r="954" ht="15.8" customHeight="1" x14ac:dyDescent="0.2"/>
    <row r="955" ht="15.8" customHeight="1" x14ac:dyDescent="0.2"/>
    <row r="956" ht="15.8" customHeight="1" x14ac:dyDescent="0.2"/>
    <row r="957" ht="15.8" customHeight="1" x14ac:dyDescent="0.2"/>
    <row r="958" ht="15.8" customHeight="1" x14ac:dyDescent="0.2"/>
    <row r="959" ht="15.8" customHeight="1" x14ac:dyDescent="0.2"/>
    <row r="960" ht="15.8" customHeight="1" x14ac:dyDescent="0.2"/>
    <row r="961" ht="15.8" customHeight="1" x14ac:dyDescent="0.2"/>
    <row r="962" ht="15.8" customHeight="1" x14ac:dyDescent="0.2"/>
    <row r="963" ht="15.8" customHeight="1" x14ac:dyDescent="0.2"/>
    <row r="964" ht="15.8" customHeight="1" x14ac:dyDescent="0.2"/>
    <row r="965" ht="15.8" customHeight="1" x14ac:dyDescent="0.2"/>
    <row r="966" ht="15.8" customHeight="1" x14ac:dyDescent="0.2"/>
    <row r="967" ht="15.8" customHeight="1" x14ac:dyDescent="0.2"/>
    <row r="968" ht="15.8" customHeight="1" x14ac:dyDescent="0.2"/>
    <row r="969" ht="15.8" customHeight="1" x14ac:dyDescent="0.2"/>
    <row r="970" ht="15.8" customHeight="1" x14ac:dyDescent="0.2"/>
    <row r="971" ht="15.8" customHeight="1" x14ac:dyDescent="0.2"/>
    <row r="972" ht="15.8" customHeight="1" x14ac:dyDescent="0.2"/>
    <row r="973" ht="15.8" customHeight="1" x14ac:dyDescent="0.2"/>
    <row r="974" ht="15.8" customHeight="1" x14ac:dyDescent="0.2"/>
    <row r="975" ht="15.8" customHeight="1" x14ac:dyDescent="0.2"/>
    <row r="976" ht="15.8" customHeight="1" x14ac:dyDescent="0.2"/>
    <row r="977" ht="15.8" customHeight="1" x14ac:dyDescent="0.2"/>
    <row r="978" ht="15.8" customHeight="1" x14ac:dyDescent="0.2"/>
    <row r="979" ht="15.8" customHeight="1" x14ac:dyDescent="0.2"/>
    <row r="980" ht="15.8" customHeight="1" x14ac:dyDescent="0.2"/>
    <row r="981" ht="15.8" customHeight="1" x14ac:dyDescent="0.2"/>
    <row r="982" ht="15.8" customHeight="1" x14ac:dyDescent="0.2"/>
    <row r="983" ht="15.8" customHeight="1" x14ac:dyDescent="0.2"/>
    <row r="984" ht="15.8" customHeight="1" x14ac:dyDescent="0.2"/>
    <row r="985" ht="15.8" customHeight="1" x14ac:dyDescent="0.2"/>
    <row r="986" ht="15.8" customHeight="1" x14ac:dyDescent="0.2"/>
    <row r="987" ht="15.8" customHeight="1" x14ac:dyDescent="0.2"/>
    <row r="988" ht="15.8" customHeight="1" x14ac:dyDescent="0.2"/>
    <row r="989" ht="15.8" customHeight="1" x14ac:dyDescent="0.2"/>
    <row r="990" ht="15.8" customHeight="1" x14ac:dyDescent="0.2"/>
    <row r="991" ht="15.8" customHeight="1" x14ac:dyDescent="0.2"/>
    <row r="992" ht="15.8" customHeight="1" x14ac:dyDescent="0.2"/>
    <row r="993" spans="1:1" ht="15.8" customHeight="1" x14ac:dyDescent="0.2"/>
    <row r="994" spans="1:1" ht="15.8" customHeight="1" x14ac:dyDescent="0.2"/>
    <row r="995" spans="1:1" ht="15.8" customHeight="1" x14ac:dyDescent="0.2"/>
    <row r="996" spans="1:1" ht="15.8" customHeight="1" x14ac:dyDescent="0.2"/>
    <row r="997" spans="1:1" ht="15.8" customHeight="1" x14ac:dyDescent="0.2"/>
    <row r="998" spans="1:1" ht="15.8" customHeight="1" x14ac:dyDescent="0.2"/>
    <row r="999" spans="1:1" ht="15.8" customHeight="1" x14ac:dyDescent="0.2"/>
    <row r="1000" spans="1:1" ht="15.8" customHeight="1" x14ac:dyDescent="0.2"/>
    <row r="1001" spans="1:1" ht="15.8" customHeight="1" x14ac:dyDescent="0.2"/>
    <row r="1003" spans="1:1" ht="14.95" customHeight="1" x14ac:dyDescent="0.3">
      <c r="A1003" s="19" t="s">
        <v>38</v>
      </c>
    </row>
  </sheetData>
  <sheetProtection sheet="1" objects="1" scenarios="1" selectLockedCells="1" selectUnlockedCells="1"/>
  <mergeCells count="2">
    <mergeCell ref="A1:M1"/>
    <mergeCell ref="A4:L4"/>
  </mergeCells>
  <pageMargins left="0.75" right="0.75" top="1" bottom="1" header="0" footer="0"/>
  <pageSetup scale="10" fitToHeight="2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725A64B-B35F-4361-845C-0F8786D0735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C15:F27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50FE962-EF57-488B-AABD-29994EED6A4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Report!C15:F15</xm:f>
              <xm:sqref>B15</xm:sqref>
            </x14:sparkline>
            <x14:sparkline>
              <xm:f>Report!C16:F16</xm:f>
              <xm:sqref>B16</xm:sqref>
            </x14:sparkline>
            <x14:sparkline>
              <xm:f>Report!C17:F17</xm:f>
              <xm:sqref>B17</xm:sqref>
            </x14:sparkline>
            <x14:sparkline>
              <xm:f>Report!C18:F18</xm:f>
              <xm:sqref>B18</xm:sqref>
            </x14:sparkline>
            <x14:sparkline>
              <xm:f>Report!C19:F19</xm:f>
              <xm:sqref>B19</xm:sqref>
            </x14:sparkline>
            <x14:sparkline>
              <xm:f>Report!C20:F20</xm:f>
              <xm:sqref>B20</xm:sqref>
            </x14:sparkline>
            <x14:sparkline>
              <xm:f>Report!C21:F21</xm:f>
              <xm:sqref>B21</xm:sqref>
            </x14:sparkline>
            <x14:sparkline>
              <xm:f>Report!C22:F22</xm:f>
              <xm:sqref>B22</xm:sqref>
            </x14:sparkline>
            <x14:sparkline>
              <xm:f>Report!C23:F23</xm:f>
              <xm:sqref>B23</xm:sqref>
            </x14:sparkline>
            <x14:sparkline>
              <xm:f>Report!C24:F24</xm:f>
              <xm:sqref>B24</xm:sqref>
            </x14:sparkline>
            <x14:sparkline>
              <xm:f>Report!C25:F25</xm:f>
              <xm:sqref>B25</xm:sqref>
            </x14:sparkline>
            <x14:sparkline>
              <xm:f>Report!C26:F26</xm:f>
              <xm:sqref>B26</xm:sqref>
            </x14:sparkline>
            <x14:sparkline>
              <xm:f>Report!C27:F27</xm:f>
              <xm:sqref>B27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 Memes Can't Melt Steel Beams</dc:creator>
  <cp:lastModifiedBy>Dank Memes Can't Melt Steel Beams</cp:lastModifiedBy>
  <dcterms:created xsi:type="dcterms:W3CDTF">2021-10-28T23:51:16Z</dcterms:created>
  <dcterms:modified xsi:type="dcterms:W3CDTF">2022-05-15T05:20:16Z</dcterms:modified>
</cp:coreProperties>
</file>