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3622C92-0D84-43C3-BBE6-D1E85A6D255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V2" sheetId="2" r:id="rId1"/>
    <sheet name="V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2" l="1"/>
  <c r="K6" i="2"/>
  <c r="P6" i="2"/>
  <c r="P4" i="2" s="1"/>
  <c r="P3" i="2" s="1"/>
  <c r="I53" i="1"/>
  <c r="I54" i="1"/>
  <c r="L6" i="2" l="1"/>
  <c r="I52" i="1"/>
  <c r="M35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M34" i="1"/>
  <c r="M3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D48" i="1" l="1"/>
  <c r="D49" i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45" i="1"/>
  <c r="D46" i="1"/>
  <c r="D47" i="1"/>
  <c r="H2" i="1"/>
  <c r="D44" i="1"/>
  <c r="D43" i="1"/>
  <c r="D42" i="1"/>
  <c r="D41" i="1"/>
  <c r="D39" i="1"/>
  <c r="D40" i="1" s="1"/>
  <c r="D38" i="1"/>
  <c r="G2" i="1" l="1"/>
  <c r="D37" i="1"/>
  <c r="D36" i="1"/>
  <c r="D35" i="1"/>
  <c r="D34" i="1"/>
  <c r="D33" i="1"/>
  <c r="D32" i="1"/>
  <c r="D31" i="1" l="1"/>
  <c r="D30" i="1"/>
  <c r="D29" i="1"/>
  <c r="D28" i="1"/>
  <c r="D27" i="1"/>
  <c r="D26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</calcChain>
</file>

<file path=xl/sharedStrings.xml><?xml version="1.0" encoding="utf-8"?>
<sst xmlns="http://schemas.openxmlformats.org/spreadsheetml/2006/main" count="132" uniqueCount="34">
  <si>
    <t>Daily Bonus</t>
  </si>
  <si>
    <t>SnG</t>
  </si>
  <si>
    <t>Freeroll</t>
  </si>
  <si>
    <t>Turbo Win</t>
  </si>
  <si>
    <t>Ring</t>
  </si>
  <si>
    <t>Ring Win</t>
  </si>
  <si>
    <t>19/03/19</t>
  </si>
  <si>
    <t>Date</t>
  </si>
  <si>
    <t>Total</t>
  </si>
  <si>
    <t>Change</t>
  </si>
  <si>
    <t>How</t>
  </si>
  <si>
    <t>Start</t>
  </si>
  <si>
    <t>6-Max Win</t>
  </si>
  <si>
    <t>9-Max Win</t>
  </si>
  <si>
    <t>21/03/19</t>
  </si>
  <si>
    <t>22/03/19</t>
  </si>
  <si>
    <t>Win/Loss</t>
  </si>
  <si>
    <t>MTT</t>
  </si>
  <si>
    <t>Not Counting</t>
  </si>
  <si>
    <t>Daily Bonus MTT</t>
  </si>
  <si>
    <t>Extras</t>
  </si>
  <si>
    <t>Num</t>
  </si>
  <si>
    <t>Moving Win/Loss</t>
  </si>
  <si>
    <t>Grad</t>
  </si>
  <si>
    <t>Intecept</t>
  </si>
  <si>
    <t>Standard Dev</t>
  </si>
  <si>
    <t>Wins</t>
  </si>
  <si>
    <t>500 Sng 3-Max</t>
  </si>
  <si>
    <t>Ring Games</t>
  </si>
  <si>
    <t>Buy Outs</t>
  </si>
  <si>
    <t>Buy Ins</t>
  </si>
  <si>
    <t>Win %</t>
  </si>
  <si>
    <t>Entries</t>
  </si>
  <si>
    <t>Breakeven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</si>
</sst>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2" fillId="2" borderId="1" xfId="2"/>
    <xf numFmtId="9" fontId="0" fillId="0" borderId="0" xfId="1" applyFont="1"/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'V1'!$D$1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'V1'!$D$2:$D$52</c:f>
              <c:numCache>
                <c:formatCode>General</c:formatCode>
                <c:ptCount val="51"/>
                <c:pt idx="0">
                  <c:v>2500</c:v>
                </c:pt>
                <c:pt idx="1">
                  <c:v>3000</c:v>
                </c:pt>
                <c:pt idx="2">
                  <c:v>2500</c:v>
                </c:pt>
                <c:pt idx="3">
                  <c:v>2000</c:v>
                </c:pt>
                <c:pt idx="4">
                  <c:v>1500</c:v>
                </c:pt>
                <c:pt idx="5">
                  <c:v>1500</c:v>
                </c:pt>
                <c:pt idx="6">
                  <c:v>2850</c:v>
                </c:pt>
                <c:pt idx="7">
                  <c:v>2350</c:v>
                </c:pt>
                <c:pt idx="8">
                  <c:v>1850</c:v>
                </c:pt>
                <c:pt idx="9">
                  <c:v>1350</c:v>
                </c:pt>
                <c:pt idx="10">
                  <c:v>2700</c:v>
                </c:pt>
                <c:pt idx="11">
                  <c:v>4050</c:v>
                </c:pt>
                <c:pt idx="12">
                  <c:v>3550</c:v>
                </c:pt>
                <c:pt idx="13">
                  <c:v>3050</c:v>
                </c:pt>
                <c:pt idx="14">
                  <c:v>4400</c:v>
                </c:pt>
                <c:pt idx="15">
                  <c:v>3900</c:v>
                </c:pt>
                <c:pt idx="16">
                  <c:v>3900</c:v>
                </c:pt>
                <c:pt idx="17">
                  <c:v>3400</c:v>
                </c:pt>
                <c:pt idx="18">
                  <c:v>4750</c:v>
                </c:pt>
                <c:pt idx="19">
                  <c:v>4250</c:v>
                </c:pt>
                <c:pt idx="20">
                  <c:v>5600</c:v>
                </c:pt>
                <c:pt idx="21">
                  <c:v>5100</c:v>
                </c:pt>
                <c:pt idx="22">
                  <c:v>4600</c:v>
                </c:pt>
                <c:pt idx="23">
                  <c:v>4100</c:v>
                </c:pt>
                <c:pt idx="24">
                  <c:v>3600</c:v>
                </c:pt>
                <c:pt idx="25">
                  <c:v>3100</c:v>
                </c:pt>
                <c:pt idx="26">
                  <c:v>2600</c:v>
                </c:pt>
                <c:pt idx="27">
                  <c:v>4490</c:v>
                </c:pt>
                <c:pt idx="28">
                  <c:v>3490</c:v>
                </c:pt>
                <c:pt idx="29">
                  <c:v>4786</c:v>
                </c:pt>
                <c:pt idx="30">
                  <c:v>5286</c:v>
                </c:pt>
                <c:pt idx="31">
                  <c:v>4786</c:v>
                </c:pt>
                <c:pt idx="32">
                  <c:v>6136</c:v>
                </c:pt>
                <c:pt idx="33">
                  <c:v>5636</c:v>
                </c:pt>
                <c:pt idx="34">
                  <c:v>6986</c:v>
                </c:pt>
                <c:pt idx="35">
                  <c:v>6486</c:v>
                </c:pt>
                <c:pt idx="36">
                  <c:v>7486</c:v>
                </c:pt>
                <c:pt idx="37">
                  <c:v>6986</c:v>
                </c:pt>
                <c:pt idx="38">
                  <c:v>8336</c:v>
                </c:pt>
                <c:pt idx="39">
                  <c:v>7836</c:v>
                </c:pt>
                <c:pt idx="40">
                  <c:v>7336</c:v>
                </c:pt>
                <c:pt idx="41">
                  <c:v>5336</c:v>
                </c:pt>
                <c:pt idx="42">
                  <c:v>6686</c:v>
                </c:pt>
                <c:pt idx="43">
                  <c:v>7686</c:v>
                </c:pt>
                <c:pt idx="44">
                  <c:v>7186</c:v>
                </c:pt>
                <c:pt idx="45">
                  <c:v>8536</c:v>
                </c:pt>
                <c:pt idx="46">
                  <c:v>8036</c:v>
                </c:pt>
                <c:pt idx="47">
                  <c:v>9386</c:v>
                </c:pt>
                <c:pt idx="48">
                  <c:v>8886</c:v>
                </c:pt>
                <c:pt idx="49">
                  <c:v>8386</c:v>
                </c:pt>
                <c:pt idx="50">
                  <c:v>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7-474A-8907-7DE9DE9C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630832"/>
        <c:axId val="796406800"/>
      </c:lineChart>
      <c:catAx>
        <c:axId val="7956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06800"/>
        <c:crosses val="autoZero"/>
        <c:auto val="1"/>
        <c:lblAlgn val="ctr"/>
        <c:lblOffset val="100"/>
        <c:noMultiLvlLbl val="0"/>
      </c:catAx>
      <c:valAx>
        <c:axId val="7964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Win/Loss and</a:t>
            </a:r>
            <a:r>
              <a:rPr lang="en-GB" baseline="0"/>
              <a:t> Extras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'V1'!$G$1</c:f>
              <c:strCache>
                <c:ptCount val="1"/>
                <c:pt idx="0">
                  <c:v>Win/Loss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358486439195099E-2"/>
                  <c:y val="-0.26524496937882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'V1'!$G$2:$G$52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-500</c:v>
                </c:pt>
                <c:pt idx="3">
                  <c:v>-1000</c:v>
                </c:pt>
                <c:pt idx="4">
                  <c:v>-1500</c:v>
                </c:pt>
                <c:pt idx="5">
                  <c:v>-1500</c:v>
                </c:pt>
                <c:pt idx="6">
                  <c:v>-150</c:v>
                </c:pt>
                <c:pt idx="7">
                  <c:v>-650</c:v>
                </c:pt>
                <c:pt idx="8">
                  <c:v>-1150</c:v>
                </c:pt>
                <c:pt idx="9">
                  <c:v>-1650</c:v>
                </c:pt>
                <c:pt idx="10">
                  <c:v>-300</c:v>
                </c:pt>
                <c:pt idx="11">
                  <c:v>1050</c:v>
                </c:pt>
                <c:pt idx="12">
                  <c:v>550</c:v>
                </c:pt>
                <c:pt idx="13">
                  <c:v>50</c:v>
                </c:pt>
                <c:pt idx="14">
                  <c:v>1400</c:v>
                </c:pt>
                <c:pt idx="15">
                  <c:v>900</c:v>
                </c:pt>
                <c:pt idx="16">
                  <c:v>900</c:v>
                </c:pt>
                <c:pt idx="17">
                  <c:v>400</c:v>
                </c:pt>
                <c:pt idx="18">
                  <c:v>1750</c:v>
                </c:pt>
                <c:pt idx="19">
                  <c:v>1250</c:v>
                </c:pt>
                <c:pt idx="20">
                  <c:v>2600</c:v>
                </c:pt>
                <c:pt idx="21">
                  <c:v>2100</c:v>
                </c:pt>
                <c:pt idx="22">
                  <c:v>1600</c:v>
                </c:pt>
                <c:pt idx="23">
                  <c:v>1100</c:v>
                </c:pt>
                <c:pt idx="24">
                  <c:v>600</c:v>
                </c:pt>
                <c:pt idx="25">
                  <c:v>100</c:v>
                </c:pt>
                <c:pt idx="26">
                  <c:v>-400</c:v>
                </c:pt>
                <c:pt idx="27">
                  <c:v>1490</c:v>
                </c:pt>
                <c:pt idx="28">
                  <c:v>490</c:v>
                </c:pt>
                <c:pt idx="29">
                  <c:v>1786</c:v>
                </c:pt>
                <c:pt idx="30">
                  <c:v>1786</c:v>
                </c:pt>
                <c:pt idx="31">
                  <c:v>1286</c:v>
                </c:pt>
                <c:pt idx="32">
                  <c:v>2636</c:v>
                </c:pt>
                <c:pt idx="33">
                  <c:v>2136</c:v>
                </c:pt>
                <c:pt idx="34">
                  <c:v>3486</c:v>
                </c:pt>
                <c:pt idx="35">
                  <c:v>2986</c:v>
                </c:pt>
                <c:pt idx="36">
                  <c:v>2986</c:v>
                </c:pt>
                <c:pt idx="37">
                  <c:v>2486</c:v>
                </c:pt>
                <c:pt idx="38">
                  <c:v>3836</c:v>
                </c:pt>
                <c:pt idx="39">
                  <c:v>3336</c:v>
                </c:pt>
                <c:pt idx="40">
                  <c:v>2836</c:v>
                </c:pt>
                <c:pt idx="41">
                  <c:v>2836</c:v>
                </c:pt>
                <c:pt idx="42">
                  <c:v>4186</c:v>
                </c:pt>
                <c:pt idx="43">
                  <c:v>4186</c:v>
                </c:pt>
                <c:pt idx="44">
                  <c:v>3686</c:v>
                </c:pt>
                <c:pt idx="45">
                  <c:v>5036</c:v>
                </c:pt>
                <c:pt idx="46">
                  <c:v>4536</c:v>
                </c:pt>
                <c:pt idx="47">
                  <c:v>5886</c:v>
                </c:pt>
                <c:pt idx="48">
                  <c:v>5386</c:v>
                </c:pt>
                <c:pt idx="49">
                  <c:v>4886</c:v>
                </c:pt>
                <c:pt idx="50">
                  <c:v>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A-499A-BBB2-7144AEA073BB}"/>
            </c:ext>
          </c:extLst>
        </c:ser>
        <c:ser>
          <c:idx val="1"/>
          <c:order val="1"/>
          <c:tx>
            <c:strRef>
              <c:f>'V1'!$H$1</c:f>
              <c:strCache>
                <c:ptCount val="1"/>
                <c:pt idx="0">
                  <c:v>Extras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'V1'!$H$2:$H$52</c:f>
              <c:numCache>
                <c:formatCode>General</c:formatCode>
                <c:ptCount val="51"/>
                <c:pt idx="0">
                  <c:v>2500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3500</c:v>
                </c:pt>
                <c:pt idx="35">
                  <c:v>3500</c:v>
                </c:pt>
                <c:pt idx="36">
                  <c:v>4500</c:v>
                </c:pt>
                <c:pt idx="37">
                  <c:v>4500</c:v>
                </c:pt>
                <c:pt idx="38">
                  <c:v>4500</c:v>
                </c:pt>
                <c:pt idx="39">
                  <c:v>4500</c:v>
                </c:pt>
                <c:pt idx="40">
                  <c:v>4500</c:v>
                </c:pt>
                <c:pt idx="41">
                  <c:v>2500</c:v>
                </c:pt>
                <c:pt idx="42">
                  <c:v>2500</c:v>
                </c:pt>
                <c:pt idx="43">
                  <c:v>3500</c:v>
                </c:pt>
                <c:pt idx="44">
                  <c:v>3500</c:v>
                </c:pt>
                <c:pt idx="45">
                  <c:v>3500</c:v>
                </c:pt>
                <c:pt idx="46">
                  <c:v>3500</c:v>
                </c:pt>
                <c:pt idx="47">
                  <c:v>3500</c:v>
                </c:pt>
                <c:pt idx="48">
                  <c:v>3500</c:v>
                </c:pt>
                <c:pt idx="49">
                  <c:v>3500</c:v>
                </c:pt>
                <c:pt idx="50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A-499A-BBB2-7144AEA07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18191"/>
        <c:axId val="399369839"/>
      </c:lineChart>
      <c:catAx>
        <c:axId val="39691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69839"/>
        <c:crosses val="autoZero"/>
        <c:auto val="1"/>
        <c:lblAlgn val="ctr"/>
        <c:lblOffset val="100"/>
        <c:noMultiLvlLbl val="0"/>
      </c:catAx>
      <c:valAx>
        <c:axId val="3993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1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891294838145236E-2"/>
          <c:y val="0.87094852726742478"/>
          <c:w val="0.83599518810148721"/>
          <c:h val="0.11053295421405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0</xdr:row>
      <xdr:rowOff>76200</xdr:rowOff>
    </xdr:from>
    <xdr:to>
      <xdr:col>18</xdr:col>
      <xdr:colOff>335280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0F9E3-DFAB-4B01-B434-49779A146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16</xdr:row>
      <xdr:rowOff>15240</xdr:rowOff>
    </xdr:from>
    <xdr:to>
      <xdr:col>18</xdr:col>
      <xdr:colOff>327660</xdr:colOff>
      <xdr:row>31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6474CE-B239-44B8-93FD-549A5EF62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1BDD-15F7-49F7-AE58-C877588E35C1}">
  <dimension ref="H1:T28"/>
  <sheetViews>
    <sheetView tabSelected="1" workbookViewId="0">
      <selection activeCell="L6" sqref="L6"/>
    </sheetView>
  </sheetViews>
  <sheetFormatPr defaultRowHeight="14.4" x14ac:dyDescent="0.3"/>
  <sheetData>
    <row r="1" spans="8:20" x14ac:dyDescent="0.3">
      <c r="I1" t="s">
        <v>0</v>
      </c>
      <c r="J1" s="2" t="s">
        <v>7</v>
      </c>
      <c r="K1" t="s">
        <v>16</v>
      </c>
      <c r="L1" t="s">
        <v>8</v>
      </c>
      <c r="N1" s="2" t="s">
        <v>27</v>
      </c>
      <c r="O1" s="2"/>
      <c r="P1" s="2"/>
      <c r="S1" s="2" t="s">
        <v>28</v>
      </c>
      <c r="T1" s="2"/>
    </row>
    <row r="2" spans="8:20" x14ac:dyDescent="0.3">
      <c r="J2" s="2"/>
      <c r="N2" t="s">
        <v>26</v>
      </c>
      <c r="O2" t="s">
        <v>32</v>
      </c>
      <c r="P2" t="s">
        <v>31</v>
      </c>
      <c r="S2" t="s">
        <v>29</v>
      </c>
      <c r="T2" t="s">
        <v>30</v>
      </c>
    </row>
    <row r="3" spans="8:20" x14ac:dyDescent="0.3">
      <c r="J3" s="1"/>
      <c r="N3">
        <v>1350</v>
      </c>
      <c r="O3">
        <v>-500</v>
      </c>
      <c r="P3" s="5">
        <f>P4*(N3+O3)</f>
        <v>566.66666666666663</v>
      </c>
    </row>
    <row r="4" spans="8:20" x14ac:dyDescent="0.3">
      <c r="J4" s="1"/>
      <c r="N4" t="s">
        <v>33</v>
      </c>
      <c r="O4" s="6">
        <f>O3/N3*-1</f>
        <v>0.37037037037037035</v>
      </c>
      <c r="P4" s="4">
        <f>AVERAGE(P6:P6)</f>
        <v>0.66666666666666663</v>
      </c>
    </row>
    <row r="5" spans="8:20" x14ac:dyDescent="0.3">
      <c r="H5">
        <v>0</v>
      </c>
      <c r="J5" s="3"/>
      <c r="K5">
        <v>0</v>
      </c>
      <c r="L5">
        <v>2500</v>
      </c>
    </row>
    <row r="6" spans="8:20" x14ac:dyDescent="0.3">
      <c r="H6">
        <v>1</v>
      </c>
      <c r="I6">
        <v>0</v>
      </c>
      <c r="J6" s="3" t="s">
        <v>15</v>
      </c>
      <c r="K6">
        <f>N6*N3+O6*O3</f>
        <v>1200</v>
      </c>
      <c r="L6">
        <f>K6+L5+I6</f>
        <v>3700</v>
      </c>
      <c r="N6">
        <v>2</v>
      </c>
      <c r="O6">
        <v>3</v>
      </c>
      <c r="P6" s="4">
        <f>N6/O6</f>
        <v>0.66666666666666663</v>
      </c>
      <c r="S6">
        <v>0</v>
      </c>
      <c r="T6">
        <v>0</v>
      </c>
    </row>
    <row r="7" spans="8:20" x14ac:dyDescent="0.3">
      <c r="H7">
        <v>2</v>
      </c>
      <c r="I7">
        <v>1000</v>
      </c>
      <c r="J7" s="3"/>
    </row>
    <row r="8" spans="8:20" x14ac:dyDescent="0.3">
      <c r="H8">
        <v>3</v>
      </c>
      <c r="J8" s="3"/>
    </row>
    <row r="9" spans="8:20" x14ac:dyDescent="0.3">
      <c r="H9">
        <v>4</v>
      </c>
      <c r="J9" s="3"/>
    </row>
    <row r="10" spans="8:20" x14ac:dyDescent="0.3">
      <c r="H10">
        <v>5</v>
      </c>
      <c r="J10" s="3"/>
    </row>
    <row r="11" spans="8:20" x14ac:dyDescent="0.3">
      <c r="H11">
        <v>6</v>
      </c>
      <c r="J11" s="3"/>
    </row>
    <row r="12" spans="8:20" x14ac:dyDescent="0.3">
      <c r="H12">
        <v>7</v>
      </c>
      <c r="J12" s="3"/>
    </row>
    <row r="13" spans="8:20" x14ac:dyDescent="0.3">
      <c r="H13">
        <v>8</v>
      </c>
      <c r="J13" s="3"/>
    </row>
    <row r="14" spans="8:20" x14ac:dyDescent="0.3">
      <c r="H14">
        <v>9</v>
      </c>
      <c r="J14" s="3"/>
    </row>
    <row r="15" spans="8:20" x14ac:dyDescent="0.3">
      <c r="H15">
        <v>10</v>
      </c>
      <c r="J15" s="3"/>
    </row>
    <row r="16" spans="8:20" x14ac:dyDescent="0.3">
      <c r="H16">
        <v>11</v>
      </c>
      <c r="J16" s="3"/>
    </row>
    <row r="17" spans="8:8" x14ac:dyDescent="0.3">
      <c r="H17">
        <v>12</v>
      </c>
    </row>
    <row r="18" spans="8:8" x14ac:dyDescent="0.3">
      <c r="H18">
        <v>13</v>
      </c>
    </row>
    <row r="19" spans="8:8" x14ac:dyDescent="0.3">
      <c r="H19">
        <v>14</v>
      </c>
    </row>
    <row r="20" spans="8:8" x14ac:dyDescent="0.3">
      <c r="H20">
        <v>15</v>
      </c>
    </row>
    <row r="21" spans="8:8" x14ac:dyDescent="0.3">
      <c r="H21">
        <v>16</v>
      </c>
    </row>
    <row r="22" spans="8:8" x14ac:dyDescent="0.3">
      <c r="H22">
        <v>17</v>
      </c>
    </row>
    <row r="23" spans="8:8" x14ac:dyDescent="0.3">
      <c r="H23">
        <v>18</v>
      </c>
    </row>
    <row r="24" spans="8:8" x14ac:dyDescent="0.3">
      <c r="H24">
        <v>19</v>
      </c>
    </row>
    <row r="25" spans="8:8" x14ac:dyDescent="0.3">
      <c r="H25">
        <v>20</v>
      </c>
    </row>
    <row r="26" spans="8:8" x14ac:dyDescent="0.3">
      <c r="H26">
        <v>21</v>
      </c>
    </row>
    <row r="27" spans="8:8" x14ac:dyDescent="0.3">
      <c r="H27">
        <v>22</v>
      </c>
    </row>
    <row r="28" spans="8:8" x14ac:dyDescent="0.3">
      <c r="H28">
        <v>23</v>
      </c>
    </row>
  </sheetData>
  <mergeCells count="3">
    <mergeCell ref="S1:T1"/>
    <mergeCell ref="J1:J2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zoomScale="92" workbookViewId="0">
      <selection activeCell="A6" sqref="A6"/>
    </sheetView>
  </sheetViews>
  <sheetFormatPr defaultRowHeight="14.4" x14ac:dyDescent="0.3"/>
  <cols>
    <col min="6" max="6" width="10.44140625" bestFit="1" customWidth="1"/>
    <col min="12" max="12" width="12.21875" bestFit="1" customWidth="1"/>
    <col min="13" max="13" width="11" bestFit="1" customWidth="1"/>
  </cols>
  <sheetData>
    <row r="1" spans="1:9" x14ac:dyDescent="0.3">
      <c r="B1" t="s">
        <v>21</v>
      </c>
      <c r="C1" t="s">
        <v>7</v>
      </c>
      <c r="D1" t="s">
        <v>8</v>
      </c>
      <c r="E1" t="s">
        <v>9</v>
      </c>
      <c r="F1" t="s">
        <v>10</v>
      </c>
      <c r="G1" t="s">
        <v>16</v>
      </c>
      <c r="H1" t="s">
        <v>20</v>
      </c>
      <c r="I1" t="s">
        <v>22</v>
      </c>
    </row>
    <row r="2" spans="1:9" x14ac:dyDescent="0.3">
      <c r="A2" t="s">
        <v>18</v>
      </c>
      <c r="B2">
        <v>1</v>
      </c>
      <c r="C2" t="s">
        <v>6</v>
      </c>
      <c r="D2">
        <v>2500</v>
      </c>
      <c r="E2">
        <v>0</v>
      </c>
      <c r="F2" t="s">
        <v>11</v>
      </c>
      <c r="G2">
        <f>E2</f>
        <v>0</v>
      </c>
      <c r="H2">
        <f>D2</f>
        <v>2500</v>
      </c>
      <c r="I2">
        <f>B2*$M$33+$M$34-G2</f>
        <v>-1303.8729411764714</v>
      </c>
    </row>
    <row r="3" spans="1:9" x14ac:dyDescent="0.3">
      <c r="A3" t="s">
        <v>19</v>
      </c>
      <c r="B3">
        <v>2</v>
      </c>
      <c r="C3" t="s">
        <v>6</v>
      </c>
      <c r="D3">
        <f>E3+D2</f>
        <v>3000</v>
      </c>
      <c r="E3">
        <v>500</v>
      </c>
      <c r="F3" t="s">
        <v>0</v>
      </c>
      <c r="G3">
        <f t="shared" ref="G3:G34" si="0">IF(ISNUMBER(SEARCH(F3,$A$3)),G2,G2+E3)</f>
        <v>0</v>
      </c>
      <c r="H3">
        <f t="shared" ref="H3:H34" si="1">IF(ISNUMBER(SEARCH(F3,$A$3)),H2+E3,H2)</f>
        <v>3000</v>
      </c>
      <c r="I3">
        <f t="shared" ref="I3:I54" si="2">B3*$M$33+$M$34-G3</f>
        <v>-1183.9303721488604</v>
      </c>
    </row>
    <row r="4" spans="1:9" x14ac:dyDescent="0.3">
      <c r="B4">
        <v>3</v>
      </c>
      <c r="C4" t="s">
        <v>6</v>
      </c>
      <c r="D4">
        <f t="shared" ref="D4:D25" si="3">E4+D3</f>
        <v>2500</v>
      </c>
      <c r="E4">
        <v>-500</v>
      </c>
      <c r="F4" t="s">
        <v>1</v>
      </c>
      <c r="G4">
        <f t="shared" si="0"/>
        <v>-500</v>
      </c>
      <c r="H4">
        <f t="shared" si="1"/>
        <v>3000</v>
      </c>
      <c r="I4">
        <f t="shared" si="2"/>
        <v>-563.98780312124927</v>
      </c>
    </row>
    <row r="5" spans="1:9" x14ac:dyDescent="0.3">
      <c r="B5">
        <v>4</v>
      </c>
      <c r="C5" t="s">
        <v>6</v>
      </c>
      <c r="D5">
        <f t="shared" si="3"/>
        <v>2000</v>
      </c>
      <c r="E5">
        <v>-500</v>
      </c>
      <c r="F5" t="s">
        <v>1</v>
      </c>
      <c r="G5">
        <f t="shared" si="0"/>
        <v>-1000</v>
      </c>
      <c r="H5">
        <f t="shared" si="1"/>
        <v>3000</v>
      </c>
      <c r="I5">
        <f t="shared" si="2"/>
        <v>55.954765906361786</v>
      </c>
    </row>
    <row r="6" spans="1:9" x14ac:dyDescent="0.3">
      <c r="B6">
        <v>5</v>
      </c>
      <c r="C6" t="s">
        <v>6</v>
      </c>
      <c r="D6">
        <f t="shared" si="3"/>
        <v>1500</v>
      </c>
      <c r="E6">
        <v>-500</v>
      </c>
      <c r="F6" t="s">
        <v>1</v>
      </c>
      <c r="G6">
        <f t="shared" si="0"/>
        <v>-1500</v>
      </c>
      <c r="H6">
        <f t="shared" si="1"/>
        <v>3000</v>
      </c>
      <c r="I6">
        <f t="shared" si="2"/>
        <v>675.89733493397284</v>
      </c>
    </row>
    <row r="7" spans="1:9" x14ac:dyDescent="0.3">
      <c r="B7">
        <v>6</v>
      </c>
      <c r="C7" t="s">
        <v>6</v>
      </c>
      <c r="D7">
        <f t="shared" si="3"/>
        <v>1500</v>
      </c>
      <c r="E7">
        <v>0</v>
      </c>
      <c r="F7" t="s">
        <v>2</v>
      </c>
      <c r="G7">
        <f t="shared" si="0"/>
        <v>-1500</v>
      </c>
      <c r="H7">
        <f t="shared" si="1"/>
        <v>3000</v>
      </c>
      <c r="I7">
        <f t="shared" si="2"/>
        <v>795.83990396158401</v>
      </c>
    </row>
    <row r="8" spans="1:9" x14ac:dyDescent="0.3">
      <c r="B8">
        <v>7</v>
      </c>
      <c r="C8" t="s">
        <v>6</v>
      </c>
      <c r="D8">
        <f t="shared" si="3"/>
        <v>2850</v>
      </c>
      <c r="E8">
        <v>1350</v>
      </c>
      <c r="F8" t="s">
        <v>3</v>
      </c>
      <c r="G8">
        <f t="shared" si="0"/>
        <v>-150</v>
      </c>
      <c r="H8">
        <f t="shared" si="1"/>
        <v>3000</v>
      </c>
      <c r="I8">
        <f t="shared" si="2"/>
        <v>-434.21752701080493</v>
      </c>
    </row>
    <row r="9" spans="1:9" x14ac:dyDescent="0.3">
      <c r="B9">
        <v>8</v>
      </c>
      <c r="C9" t="s">
        <v>6</v>
      </c>
      <c r="D9">
        <f t="shared" si="3"/>
        <v>2350</v>
      </c>
      <c r="E9">
        <v>-500</v>
      </c>
      <c r="F9" t="s">
        <v>1</v>
      </c>
      <c r="G9">
        <f t="shared" si="0"/>
        <v>-650</v>
      </c>
      <c r="H9">
        <f t="shared" si="1"/>
        <v>3000</v>
      </c>
      <c r="I9">
        <f t="shared" si="2"/>
        <v>185.72504201680613</v>
      </c>
    </row>
    <row r="10" spans="1:9" x14ac:dyDescent="0.3">
      <c r="B10">
        <v>9</v>
      </c>
      <c r="C10" t="s">
        <v>6</v>
      </c>
      <c r="D10">
        <f t="shared" si="3"/>
        <v>1850</v>
      </c>
      <c r="E10">
        <v>-500</v>
      </c>
      <c r="F10" t="s">
        <v>1</v>
      </c>
      <c r="G10">
        <f t="shared" si="0"/>
        <v>-1150</v>
      </c>
      <c r="H10">
        <f t="shared" si="1"/>
        <v>3000</v>
      </c>
      <c r="I10">
        <f t="shared" si="2"/>
        <v>805.6676110444173</v>
      </c>
    </row>
    <row r="11" spans="1:9" x14ac:dyDescent="0.3">
      <c r="B11">
        <v>10</v>
      </c>
      <c r="C11" t="s">
        <v>6</v>
      </c>
      <c r="D11">
        <f t="shared" si="3"/>
        <v>1350</v>
      </c>
      <c r="E11">
        <v>-500</v>
      </c>
      <c r="F11" t="s">
        <v>1</v>
      </c>
      <c r="G11">
        <f t="shared" si="0"/>
        <v>-1650</v>
      </c>
      <c r="H11">
        <f t="shared" si="1"/>
        <v>3000</v>
      </c>
      <c r="I11">
        <f t="shared" si="2"/>
        <v>1425.6101800720282</v>
      </c>
    </row>
    <row r="12" spans="1:9" x14ac:dyDescent="0.3">
      <c r="B12">
        <v>11</v>
      </c>
      <c r="C12" t="s">
        <v>6</v>
      </c>
      <c r="D12">
        <f t="shared" si="3"/>
        <v>2700</v>
      </c>
      <c r="E12">
        <v>1350</v>
      </c>
      <c r="F12" t="s">
        <v>3</v>
      </c>
      <c r="G12">
        <f t="shared" si="0"/>
        <v>-300</v>
      </c>
      <c r="H12">
        <f t="shared" si="1"/>
        <v>3000</v>
      </c>
      <c r="I12">
        <f t="shared" si="2"/>
        <v>195.55274909963941</v>
      </c>
    </row>
    <row r="13" spans="1:9" x14ac:dyDescent="0.3">
      <c r="B13">
        <v>12</v>
      </c>
      <c r="C13" t="s">
        <v>6</v>
      </c>
      <c r="D13">
        <f t="shared" si="3"/>
        <v>4050</v>
      </c>
      <c r="E13">
        <v>1350</v>
      </c>
      <c r="F13" t="s">
        <v>3</v>
      </c>
      <c r="G13">
        <f t="shared" si="0"/>
        <v>1050</v>
      </c>
      <c r="H13">
        <f t="shared" si="1"/>
        <v>3000</v>
      </c>
      <c r="I13">
        <f t="shared" si="2"/>
        <v>-1034.5046818727494</v>
      </c>
    </row>
    <row r="14" spans="1:9" x14ac:dyDescent="0.3">
      <c r="B14">
        <v>13</v>
      </c>
      <c r="C14" t="s">
        <v>6</v>
      </c>
      <c r="D14">
        <f t="shared" si="3"/>
        <v>3550</v>
      </c>
      <c r="E14">
        <v>-500</v>
      </c>
      <c r="F14" t="s">
        <v>1</v>
      </c>
      <c r="G14">
        <f t="shared" si="0"/>
        <v>550</v>
      </c>
      <c r="H14">
        <f t="shared" si="1"/>
        <v>3000</v>
      </c>
      <c r="I14">
        <f t="shared" si="2"/>
        <v>-414.56211284513847</v>
      </c>
    </row>
    <row r="15" spans="1:9" x14ac:dyDescent="0.3">
      <c r="B15">
        <v>14</v>
      </c>
      <c r="C15" t="s">
        <v>6</v>
      </c>
      <c r="D15">
        <f t="shared" si="3"/>
        <v>3050</v>
      </c>
      <c r="E15">
        <v>-500</v>
      </c>
      <c r="F15" t="s">
        <v>4</v>
      </c>
      <c r="G15">
        <f t="shared" si="0"/>
        <v>50</v>
      </c>
      <c r="H15">
        <f t="shared" si="1"/>
        <v>3000</v>
      </c>
      <c r="I15">
        <f t="shared" si="2"/>
        <v>205.3804561824727</v>
      </c>
    </row>
    <row r="16" spans="1:9" x14ac:dyDescent="0.3">
      <c r="B16">
        <v>15</v>
      </c>
      <c r="C16" t="s">
        <v>6</v>
      </c>
      <c r="D16">
        <f t="shared" si="3"/>
        <v>4400</v>
      </c>
      <c r="E16">
        <v>1350</v>
      </c>
      <c r="F16" t="s">
        <v>3</v>
      </c>
      <c r="G16">
        <f t="shared" si="0"/>
        <v>1400</v>
      </c>
      <c r="H16">
        <f t="shared" si="1"/>
        <v>3000</v>
      </c>
      <c r="I16">
        <f t="shared" si="2"/>
        <v>-1024.6769747899164</v>
      </c>
    </row>
    <row r="17" spans="2:9" x14ac:dyDescent="0.3">
      <c r="B17">
        <v>16</v>
      </c>
      <c r="C17" t="s">
        <v>6</v>
      </c>
      <c r="D17">
        <f t="shared" si="3"/>
        <v>3900</v>
      </c>
      <c r="E17">
        <v>-500</v>
      </c>
      <c r="F17" t="s">
        <v>1</v>
      </c>
      <c r="G17">
        <f t="shared" si="0"/>
        <v>900</v>
      </c>
      <c r="H17">
        <f t="shared" si="1"/>
        <v>3000</v>
      </c>
      <c r="I17">
        <f t="shared" si="2"/>
        <v>-404.73440576230519</v>
      </c>
    </row>
    <row r="18" spans="2:9" x14ac:dyDescent="0.3">
      <c r="B18">
        <v>17</v>
      </c>
      <c r="C18" t="s">
        <v>6</v>
      </c>
      <c r="D18">
        <f t="shared" si="3"/>
        <v>3900</v>
      </c>
      <c r="E18">
        <v>0</v>
      </c>
      <c r="F18" t="s">
        <v>5</v>
      </c>
      <c r="G18">
        <f t="shared" si="0"/>
        <v>900</v>
      </c>
      <c r="H18">
        <f t="shared" si="1"/>
        <v>3000</v>
      </c>
      <c r="I18">
        <f t="shared" si="2"/>
        <v>-284.79183673469402</v>
      </c>
    </row>
    <row r="19" spans="2:9" x14ac:dyDescent="0.3">
      <c r="B19">
        <v>18</v>
      </c>
      <c r="C19" t="s">
        <v>6</v>
      </c>
      <c r="D19">
        <f t="shared" si="3"/>
        <v>3400</v>
      </c>
      <c r="E19">
        <v>-500</v>
      </c>
      <c r="F19" t="s">
        <v>1</v>
      </c>
      <c r="G19">
        <f t="shared" si="0"/>
        <v>400</v>
      </c>
      <c r="H19">
        <f t="shared" si="1"/>
        <v>3000</v>
      </c>
      <c r="I19">
        <f t="shared" si="2"/>
        <v>335.15073229291716</v>
      </c>
    </row>
    <row r="20" spans="2:9" x14ac:dyDescent="0.3">
      <c r="B20">
        <v>19</v>
      </c>
      <c r="C20" t="s">
        <v>6</v>
      </c>
      <c r="D20">
        <f t="shared" si="3"/>
        <v>4750</v>
      </c>
      <c r="E20">
        <v>1350</v>
      </c>
      <c r="F20" t="s">
        <v>3</v>
      </c>
      <c r="G20">
        <f t="shared" si="0"/>
        <v>1750</v>
      </c>
      <c r="H20">
        <f t="shared" si="1"/>
        <v>3000</v>
      </c>
      <c r="I20">
        <f t="shared" si="2"/>
        <v>-894.90669867947213</v>
      </c>
    </row>
    <row r="21" spans="2:9" x14ac:dyDescent="0.3">
      <c r="B21">
        <v>20</v>
      </c>
      <c r="C21" t="s">
        <v>6</v>
      </c>
      <c r="D21">
        <f t="shared" si="3"/>
        <v>4250</v>
      </c>
      <c r="E21">
        <v>-500</v>
      </c>
      <c r="F21" t="s">
        <v>1</v>
      </c>
      <c r="G21">
        <f t="shared" si="0"/>
        <v>1250</v>
      </c>
      <c r="H21">
        <f t="shared" si="1"/>
        <v>3000</v>
      </c>
      <c r="I21">
        <f t="shared" si="2"/>
        <v>-274.96412965186096</v>
      </c>
    </row>
    <row r="22" spans="2:9" x14ac:dyDescent="0.3">
      <c r="B22">
        <v>21</v>
      </c>
      <c r="C22" t="s">
        <v>6</v>
      </c>
      <c r="D22">
        <f t="shared" si="3"/>
        <v>5600</v>
      </c>
      <c r="E22">
        <v>1350</v>
      </c>
      <c r="F22" t="s">
        <v>3</v>
      </c>
      <c r="G22">
        <f t="shared" si="0"/>
        <v>2600</v>
      </c>
      <c r="H22">
        <f t="shared" si="1"/>
        <v>3000</v>
      </c>
      <c r="I22">
        <f t="shared" si="2"/>
        <v>-1505.0215606242498</v>
      </c>
    </row>
    <row r="23" spans="2:9" x14ac:dyDescent="0.3">
      <c r="B23">
        <v>22</v>
      </c>
      <c r="C23" t="s">
        <v>6</v>
      </c>
      <c r="D23">
        <f t="shared" si="3"/>
        <v>5100</v>
      </c>
      <c r="E23">
        <v>-500</v>
      </c>
      <c r="F23" t="s">
        <v>1</v>
      </c>
      <c r="G23">
        <f t="shared" si="0"/>
        <v>2100</v>
      </c>
      <c r="H23">
        <f t="shared" si="1"/>
        <v>3000</v>
      </c>
      <c r="I23">
        <f t="shared" si="2"/>
        <v>-885.07899159663862</v>
      </c>
    </row>
    <row r="24" spans="2:9" x14ac:dyDescent="0.3">
      <c r="B24">
        <v>23</v>
      </c>
      <c r="C24" t="s">
        <v>6</v>
      </c>
      <c r="D24">
        <f t="shared" si="3"/>
        <v>4600</v>
      </c>
      <c r="E24">
        <v>-500</v>
      </c>
      <c r="F24" t="s">
        <v>1</v>
      </c>
      <c r="G24">
        <f t="shared" si="0"/>
        <v>1600</v>
      </c>
      <c r="H24">
        <f t="shared" si="1"/>
        <v>3000</v>
      </c>
      <c r="I24">
        <f t="shared" si="2"/>
        <v>-265.13642256902745</v>
      </c>
    </row>
    <row r="25" spans="2:9" x14ac:dyDescent="0.3">
      <c r="B25">
        <v>24</v>
      </c>
      <c r="C25" t="s">
        <v>6</v>
      </c>
      <c r="D25">
        <f t="shared" si="3"/>
        <v>4100</v>
      </c>
      <c r="E25">
        <v>-500</v>
      </c>
      <c r="F25" t="s">
        <v>1</v>
      </c>
      <c r="G25">
        <f t="shared" si="0"/>
        <v>1100</v>
      </c>
      <c r="H25">
        <f t="shared" si="1"/>
        <v>3000</v>
      </c>
      <c r="I25">
        <f t="shared" si="2"/>
        <v>354.80614645858373</v>
      </c>
    </row>
    <row r="26" spans="2:9" x14ac:dyDescent="0.3">
      <c r="B26">
        <v>25</v>
      </c>
      <c r="C26" t="s">
        <v>6</v>
      </c>
      <c r="D26">
        <f t="shared" ref="D26:D29" si="4">E26+D25</f>
        <v>3600</v>
      </c>
      <c r="E26">
        <v>-500</v>
      </c>
      <c r="F26" t="s">
        <v>1</v>
      </c>
      <c r="G26">
        <f t="shared" si="0"/>
        <v>600</v>
      </c>
      <c r="H26">
        <f t="shared" si="1"/>
        <v>3000</v>
      </c>
      <c r="I26">
        <f t="shared" si="2"/>
        <v>974.74871548619444</v>
      </c>
    </row>
    <row r="27" spans="2:9" x14ac:dyDescent="0.3">
      <c r="B27">
        <v>26</v>
      </c>
      <c r="C27" t="s">
        <v>6</v>
      </c>
      <c r="D27">
        <f t="shared" si="4"/>
        <v>3100</v>
      </c>
      <c r="E27">
        <v>-500</v>
      </c>
      <c r="F27" t="s">
        <v>1</v>
      </c>
      <c r="G27">
        <f t="shared" si="0"/>
        <v>100</v>
      </c>
      <c r="H27">
        <f t="shared" si="1"/>
        <v>3000</v>
      </c>
      <c r="I27">
        <f t="shared" si="2"/>
        <v>1594.6912845138056</v>
      </c>
    </row>
    <row r="28" spans="2:9" x14ac:dyDescent="0.3">
      <c r="B28">
        <v>27</v>
      </c>
      <c r="C28" t="s">
        <v>6</v>
      </c>
      <c r="D28">
        <f t="shared" si="4"/>
        <v>2600</v>
      </c>
      <c r="E28">
        <v>-500</v>
      </c>
      <c r="F28" t="s">
        <v>1</v>
      </c>
      <c r="G28">
        <f t="shared" si="0"/>
        <v>-400</v>
      </c>
      <c r="H28">
        <f t="shared" si="1"/>
        <v>3000</v>
      </c>
      <c r="I28">
        <f t="shared" si="2"/>
        <v>2214.633853541417</v>
      </c>
    </row>
    <row r="29" spans="2:9" x14ac:dyDescent="0.3">
      <c r="B29">
        <v>28</v>
      </c>
      <c r="C29" t="s">
        <v>6</v>
      </c>
      <c r="D29">
        <f t="shared" si="4"/>
        <v>4490</v>
      </c>
      <c r="E29">
        <v>1890</v>
      </c>
      <c r="F29" t="s">
        <v>12</v>
      </c>
      <c r="G29">
        <f t="shared" si="0"/>
        <v>1490</v>
      </c>
      <c r="H29">
        <f t="shared" si="1"/>
        <v>3000</v>
      </c>
      <c r="I29">
        <f t="shared" si="2"/>
        <v>444.57642256902795</v>
      </c>
    </row>
    <row r="30" spans="2:9" x14ac:dyDescent="0.3">
      <c r="B30">
        <v>29</v>
      </c>
      <c r="C30" t="s">
        <v>6</v>
      </c>
      <c r="D30">
        <f t="shared" ref="D30:D33" si="5">E30+D29</f>
        <v>3490</v>
      </c>
      <c r="E30">
        <v>-1000</v>
      </c>
      <c r="F30" t="s">
        <v>1</v>
      </c>
      <c r="G30">
        <f t="shared" si="0"/>
        <v>490</v>
      </c>
      <c r="H30">
        <f t="shared" si="1"/>
        <v>3000</v>
      </c>
      <c r="I30">
        <f t="shared" si="2"/>
        <v>1564.5189915966394</v>
      </c>
    </row>
    <row r="31" spans="2:9" x14ac:dyDescent="0.3">
      <c r="B31">
        <v>30</v>
      </c>
      <c r="C31" t="s">
        <v>6</v>
      </c>
      <c r="D31">
        <f t="shared" si="5"/>
        <v>4786</v>
      </c>
      <c r="E31">
        <v>1296</v>
      </c>
      <c r="F31" t="s">
        <v>13</v>
      </c>
      <c r="G31">
        <f t="shared" si="0"/>
        <v>1786</v>
      </c>
      <c r="H31">
        <f t="shared" si="1"/>
        <v>3000</v>
      </c>
      <c r="I31">
        <f t="shared" si="2"/>
        <v>388.46156062424961</v>
      </c>
    </row>
    <row r="32" spans="2:9" x14ac:dyDescent="0.3">
      <c r="B32">
        <v>31</v>
      </c>
      <c r="C32" t="s">
        <v>14</v>
      </c>
      <c r="D32">
        <f t="shared" si="5"/>
        <v>5286</v>
      </c>
      <c r="E32">
        <v>500</v>
      </c>
      <c r="F32" t="s">
        <v>0</v>
      </c>
      <c r="G32">
        <f t="shared" si="0"/>
        <v>1786</v>
      </c>
      <c r="H32">
        <f t="shared" si="1"/>
        <v>3500</v>
      </c>
      <c r="I32">
        <f t="shared" si="2"/>
        <v>508.40412965186079</v>
      </c>
    </row>
    <row r="33" spans="2:13" x14ac:dyDescent="0.3">
      <c r="B33">
        <v>32</v>
      </c>
      <c r="C33" t="s">
        <v>14</v>
      </c>
      <c r="D33">
        <f t="shared" si="5"/>
        <v>4786</v>
      </c>
      <c r="E33">
        <v>-500</v>
      </c>
      <c r="F33" t="s">
        <v>1</v>
      </c>
      <c r="G33">
        <f t="shared" si="0"/>
        <v>1286</v>
      </c>
      <c r="H33">
        <f t="shared" si="1"/>
        <v>3500</v>
      </c>
      <c r="I33">
        <f t="shared" si="2"/>
        <v>1128.346698679472</v>
      </c>
      <c r="L33" t="s">
        <v>23</v>
      </c>
      <c r="M33">
        <f>SLOPE(G2:G51,B2:B51)</f>
        <v>119.94256902761109</v>
      </c>
    </row>
    <row r="34" spans="2:13" x14ac:dyDescent="0.3">
      <c r="B34">
        <v>33</v>
      </c>
      <c r="C34" t="s">
        <v>14</v>
      </c>
      <c r="D34">
        <f t="shared" ref="D34" si="6">E34+D33</f>
        <v>6136</v>
      </c>
      <c r="E34">
        <v>1350</v>
      </c>
      <c r="F34" t="s">
        <v>3</v>
      </c>
      <c r="G34">
        <f t="shared" si="0"/>
        <v>2636</v>
      </c>
      <c r="H34">
        <f t="shared" si="1"/>
        <v>3500</v>
      </c>
      <c r="I34">
        <f t="shared" si="2"/>
        <v>-101.71073229291687</v>
      </c>
      <c r="L34" t="s">
        <v>24</v>
      </c>
      <c r="M34">
        <f>INTERCEPT(G2:G51,B2:B51)</f>
        <v>-1423.8155102040826</v>
      </c>
    </row>
    <row r="35" spans="2:13" x14ac:dyDescent="0.3">
      <c r="B35">
        <v>34</v>
      </c>
      <c r="C35" t="s">
        <v>14</v>
      </c>
      <c r="D35">
        <f t="shared" ref="D35" si="7">E35+D34</f>
        <v>5636</v>
      </c>
      <c r="E35">
        <v>-500</v>
      </c>
      <c r="F35" t="s">
        <v>1</v>
      </c>
      <c r="G35">
        <f t="shared" ref="G35:G66" si="8">IF(ISNUMBER(SEARCH(F35,$A$3)),G34,G34+E35)</f>
        <v>2136</v>
      </c>
      <c r="H35">
        <f t="shared" ref="H35:H66" si="9">IF(ISNUMBER(SEARCH(F35,$A$3)),H34+E35,H34)</f>
        <v>3500</v>
      </c>
      <c r="I35">
        <f t="shared" si="2"/>
        <v>518.2318367346943</v>
      </c>
      <c r="L35" t="s">
        <v>25</v>
      </c>
      <c r="M35">
        <f>SQRT(SUMSQ(I2:I51)-SUM(I2:I51)^2)</f>
        <v>5861.2991508946652</v>
      </c>
    </row>
    <row r="36" spans="2:13" x14ac:dyDescent="0.3">
      <c r="B36">
        <v>35</v>
      </c>
      <c r="C36" t="s">
        <v>14</v>
      </c>
      <c r="D36">
        <f t="shared" ref="D36" si="10">E36+D35</f>
        <v>6986</v>
      </c>
      <c r="E36">
        <v>1350</v>
      </c>
      <c r="F36" t="s">
        <v>3</v>
      </c>
      <c r="G36">
        <f t="shared" si="8"/>
        <v>3486</v>
      </c>
      <c r="H36">
        <f t="shared" si="9"/>
        <v>3500</v>
      </c>
      <c r="I36">
        <f t="shared" si="2"/>
        <v>-711.82559423769453</v>
      </c>
    </row>
    <row r="37" spans="2:13" x14ac:dyDescent="0.3">
      <c r="B37">
        <v>36</v>
      </c>
      <c r="C37" t="s">
        <v>14</v>
      </c>
      <c r="D37">
        <f t="shared" ref="D37:D40" si="11">E37+D36</f>
        <v>6486</v>
      </c>
      <c r="E37">
        <v>-500</v>
      </c>
      <c r="F37" t="s">
        <v>1</v>
      </c>
      <c r="G37">
        <f t="shared" si="8"/>
        <v>2986</v>
      </c>
      <c r="H37">
        <f t="shared" si="9"/>
        <v>3500</v>
      </c>
      <c r="I37">
        <f t="shared" si="2"/>
        <v>-91.88302521008336</v>
      </c>
    </row>
    <row r="38" spans="2:13" x14ac:dyDescent="0.3">
      <c r="B38">
        <v>37</v>
      </c>
      <c r="C38" t="s">
        <v>15</v>
      </c>
      <c r="D38">
        <f t="shared" si="11"/>
        <v>7486</v>
      </c>
      <c r="E38">
        <v>1000</v>
      </c>
      <c r="F38" t="s">
        <v>0</v>
      </c>
      <c r="G38">
        <f t="shared" si="8"/>
        <v>2986</v>
      </c>
      <c r="H38">
        <f t="shared" si="9"/>
        <v>4500</v>
      </c>
      <c r="I38">
        <f t="shared" si="2"/>
        <v>28.05954381752781</v>
      </c>
    </row>
    <row r="39" spans="2:13" x14ac:dyDescent="0.3">
      <c r="B39">
        <v>38</v>
      </c>
      <c r="C39" t="s">
        <v>15</v>
      </c>
      <c r="D39">
        <f t="shared" si="11"/>
        <v>6986</v>
      </c>
      <c r="E39">
        <v>-500</v>
      </c>
      <c r="F39" t="s">
        <v>1</v>
      </c>
      <c r="G39">
        <f t="shared" si="8"/>
        <v>2486</v>
      </c>
      <c r="H39">
        <f t="shared" si="9"/>
        <v>4500</v>
      </c>
      <c r="I39">
        <f t="shared" si="2"/>
        <v>648.00211284513807</v>
      </c>
    </row>
    <row r="40" spans="2:13" x14ac:dyDescent="0.3">
      <c r="B40">
        <v>39</v>
      </c>
      <c r="C40" t="s">
        <v>15</v>
      </c>
      <c r="D40">
        <f t="shared" si="11"/>
        <v>8336</v>
      </c>
      <c r="E40">
        <v>1350</v>
      </c>
      <c r="F40" t="s">
        <v>3</v>
      </c>
      <c r="G40">
        <f t="shared" si="8"/>
        <v>3836</v>
      </c>
      <c r="H40">
        <f t="shared" si="9"/>
        <v>4500</v>
      </c>
      <c r="I40">
        <f t="shared" si="2"/>
        <v>-582.05531812725076</v>
      </c>
    </row>
    <row r="41" spans="2:13" x14ac:dyDescent="0.3">
      <c r="B41">
        <v>40</v>
      </c>
      <c r="C41" t="s">
        <v>15</v>
      </c>
      <c r="D41">
        <f t="shared" ref="D41" si="12">E41+D40</f>
        <v>7836</v>
      </c>
      <c r="E41">
        <v>-500</v>
      </c>
      <c r="F41" t="s">
        <v>1</v>
      </c>
      <c r="G41">
        <f t="shared" si="8"/>
        <v>3336</v>
      </c>
      <c r="H41">
        <f t="shared" si="9"/>
        <v>4500</v>
      </c>
      <c r="I41">
        <f t="shared" si="2"/>
        <v>37.887250900360414</v>
      </c>
    </row>
    <row r="42" spans="2:13" x14ac:dyDescent="0.3">
      <c r="B42">
        <v>41</v>
      </c>
      <c r="C42" t="s">
        <v>15</v>
      </c>
      <c r="D42">
        <f t="shared" ref="D42:D105" si="13">E42+D41</f>
        <v>7336</v>
      </c>
      <c r="E42">
        <v>-500</v>
      </c>
      <c r="F42" t="s">
        <v>1</v>
      </c>
      <c r="G42">
        <f t="shared" si="8"/>
        <v>2836</v>
      </c>
      <c r="H42">
        <f t="shared" si="9"/>
        <v>4500</v>
      </c>
      <c r="I42">
        <f t="shared" si="2"/>
        <v>657.82981992797158</v>
      </c>
    </row>
    <row r="43" spans="2:13" x14ac:dyDescent="0.3">
      <c r="B43">
        <v>42</v>
      </c>
      <c r="C43" t="s">
        <v>15</v>
      </c>
      <c r="D43">
        <f t="shared" si="13"/>
        <v>5336</v>
      </c>
      <c r="E43">
        <v>-2000</v>
      </c>
      <c r="F43" t="s">
        <v>17</v>
      </c>
      <c r="G43">
        <f t="shared" si="8"/>
        <v>2836</v>
      </c>
      <c r="H43">
        <f t="shared" si="9"/>
        <v>2500</v>
      </c>
      <c r="I43">
        <f t="shared" si="2"/>
        <v>777.77238895558276</v>
      </c>
    </row>
    <row r="44" spans="2:13" x14ac:dyDescent="0.3">
      <c r="B44">
        <v>43</v>
      </c>
      <c r="C44" t="s">
        <v>15</v>
      </c>
      <c r="D44">
        <f t="shared" si="13"/>
        <v>6686</v>
      </c>
      <c r="E44">
        <v>1350</v>
      </c>
      <c r="F44" t="s">
        <v>3</v>
      </c>
      <c r="G44">
        <f t="shared" si="8"/>
        <v>4186</v>
      </c>
      <c r="H44">
        <f t="shared" si="9"/>
        <v>2500</v>
      </c>
      <c r="I44">
        <f t="shared" si="2"/>
        <v>-452.28504201680607</v>
      </c>
    </row>
    <row r="45" spans="2:13" x14ac:dyDescent="0.3">
      <c r="B45">
        <v>44</v>
      </c>
      <c r="C45" t="s">
        <v>15</v>
      </c>
      <c r="D45">
        <f t="shared" si="13"/>
        <v>7686</v>
      </c>
      <c r="E45">
        <v>1000</v>
      </c>
      <c r="F45" t="s">
        <v>0</v>
      </c>
      <c r="G45">
        <f t="shared" si="8"/>
        <v>4186</v>
      </c>
      <c r="H45">
        <f t="shared" si="9"/>
        <v>3500</v>
      </c>
      <c r="I45">
        <f t="shared" si="2"/>
        <v>-332.3424729891949</v>
      </c>
    </row>
    <row r="46" spans="2:13" x14ac:dyDescent="0.3">
      <c r="B46">
        <v>45</v>
      </c>
      <c r="C46" t="s">
        <v>15</v>
      </c>
      <c r="D46">
        <f t="shared" si="13"/>
        <v>7186</v>
      </c>
      <c r="E46">
        <v>-500</v>
      </c>
      <c r="F46" t="s">
        <v>1</v>
      </c>
      <c r="G46">
        <f t="shared" si="8"/>
        <v>3686</v>
      </c>
      <c r="H46">
        <f t="shared" si="9"/>
        <v>3500</v>
      </c>
      <c r="I46">
        <f t="shared" si="2"/>
        <v>287.60009603841627</v>
      </c>
    </row>
    <row r="47" spans="2:13" x14ac:dyDescent="0.3">
      <c r="B47">
        <v>46</v>
      </c>
      <c r="C47" t="s">
        <v>15</v>
      </c>
      <c r="D47">
        <f t="shared" si="13"/>
        <v>8536</v>
      </c>
      <c r="E47">
        <v>1350</v>
      </c>
      <c r="F47" t="s">
        <v>3</v>
      </c>
      <c r="G47">
        <f t="shared" si="8"/>
        <v>5036</v>
      </c>
      <c r="H47">
        <f t="shared" si="9"/>
        <v>3500</v>
      </c>
      <c r="I47">
        <f t="shared" si="2"/>
        <v>-942.45733493397256</v>
      </c>
    </row>
    <row r="48" spans="2:13" x14ac:dyDescent="0.3">
      <c r="B48">
        <v>47</v>
      </c>
      <c r="C48" t="s">
        <v>15</v>
      </c>
      <c r="D48">
        <f t="shared" si="13"/>
        <v>8036</v>
      </c>
      <c r="E48">
        <v>-500</v>
      </c>
      <c r="F48" t="s">
        <v>1</v>
      </c>
      <c r="G48">
        <f t="shared" si="8"/>
        <v>4536</v>
      </c>
      <c r="H48">
        <f t="shared" si="9"/>
        <v>3500</v>
      </c>
      <c r="I48">
        <f t="shared" si="2"/>
        <v>-322.51476590636139</v>
      </c>
    </row>
    <row r="49" spans="2:9" x14ac:dyDescent="0.3">
      <c r="B49">
        <v>48</v>
      </c>
      <c r="C49" t="s">
        <v>15</v>
      </c>
      <c r="D49">
        <f t="shared" si="13"/>
        <v>9386</v>
      </c>
      <c r="E49">
        <v>1350</v>
      </c>
      <c r="F49" t="s">
        <v>3</v>
      </c>
      <c r="G49">
        <f t="shared" si="8"/>
        <v>5886</v>
      </c>
      <c r="H49">
        <f t="shared" si="9"/>
        <v>3500</v>
      </c>
      <c r="I49">
        <f t="shared" si="2"/>
        <v>-1552.5721968787502</v>
      </c>
    </row>
    <row r="50" spans="2:9" x14ac:dyDescent="0.3">
      <c r="B50">
        <v>49</v>
      </c>
      <c r="C50" t="s">
        <v>15</v>
      </c>
      <c r="D50">
        <f t="shared" si="13"/>
        <v>8886</v>
      </c>
      <c r="E50">
        <v>-500</v>
      </c>
      <c r="F50" t="s">
        <v>1</v>
      </c>
      <c r="G50">
        <f t="shared" si="8"/>
        <v>5386</v>
      </c>
      <c r="H50">
        <f t="shared" si="9"/>
        <v>3500</v>
      </c>
      <c r="I50">
        <f t="shared" si="2"/>
        <v>-932.62962785113996</v>
      </c>
    </row>
    <row r="51" spans="2:9" x14ac:dyDescent="0.3">
      <c r="B51">
        <v>50</v>
      </c>
      <c r="C51" t="s">
        <v>15</v>
      </c>
      <c r="D51">
        <f t="shared" si="13"/>
        <v>8386</v>
      </c>
      <c r="E51">
        <v>-500</v>
      </c>
      <c r="F51" t="s">
        <v>1</v>
      </c>
      <c r="G51">
        <f t="shared" si="8"/>
        <v>4886</v>
      </c>
      <c r="H51">
        <f t="shared" si="9"/>
        <v>3500</v>
      </c>
      <c r="I51">
        <f t="shared" si="2"/>
        <v>-312.68705882352879</v>
      </c>
    </row>
    <row r="52" spans="2:9" x14ac:dyDescent="0.3">
      <c r="B52">
        <v>51</v>
      </c>
      <c r="C52" t="s">
        <v>15</v>
      </c>
      <c r="D52">
        <f t="shared" si="13"/>
        <v>7386</v>
      </c>
      <c r="E52">
        <v>-1000</v>
      </c>
      <c r="F52" t="s">
        <v>17</v>
      </c>
      <c r="G52">
        <f t="shared" si="8"/>
        <v>4886</v>
      </c>
      <c r="H52">
        <f t="shared" si="9"/>
        <v>2500</v>
      </c>
      <c r="I52">
        <f t="shared" si="2"/>
        <v>-192.74448979591762</v>
      </c>
    </row>
    <row r="53" spans="2:9" x14ac:dyDescent="0.3">
      <c r="B53">
        <v>52</v>
      </c>
      <c r="C53" t="s">
        <v>15</v>
      </c>
      <c r="D53">
        <f t="shared" si="13"/>
        <v>6886</v>
      </c>
      <c r="E53">
        <v>-500</v>
      </c>
      <c r="F53" t="s">
        <v>1</v>
      </c>
      <c r="G53">
        <f t="shared" si="8"/>
        <v>4386</v>
      </c>
      <c r="H53">
        <f t="shared" si="9"/>
        <v>2500</v>
      </c>
      <c r="I53">
        <f t="shared" si="2"/>
        <v>427.19807923169355</v>
      </c>
    </row>
    <row r="54" spans="2:9" x14ac:dyDescent="0.3">
      <c r="B54">
        <v>53</v>
      </c>
      <c r="C54" t="s">
        <v>15</v>
      </c>
      <c r="D54">
        <f t="shared" si="13"/>
        <v>6386</v>
      </c>
      <c r="E54">
        <v>-500</v>
      </c>
      <c r="F54" t="s">
        <v>1</v>
      </c>
      <c r="G54">
        <f t="shared" si="8"/>
        <v>3886</v>
      </c>
      <c r="H54">
        <f t="shared" si="9"/>
        <v>2500</v>
      </c>
      <c r="I54">
        <f t="shared" si="2"/>
        <v>1047.1406482593047</v>
      </c>
    </row>
    <row r="55" spans="2:9" x14ac:dyDescent="0.3">
      <c r="B55">
        <v>54</v>
      </c>
      <c r="D55">
        <f t="shared" si="13"/>
        <v>6386</v>
      </c>
      <c r="G55">
        <f t="shared" si="8"/>
        <v>3886</v>
      </c>
      <c r="H55">
        <f t="shared" si="9"/>
        <v>2500</v>
      </c>
    </row>
    <row r="56" spans="2:9" x14ac:dyDescent="0.3">
      <c r="B56">
        <v>55</v>
      </c>
      <c r="D56">
        <f t="shared" si="13"/>
        <v>6386</v>
      </c>
      <c r="G56">
        <f t="shared" si="8"/>
        <v>3886</v>
      </c>
      <c r="H56">
        <f t="shared" si="9"/>
        <v>2500</v>
      </c>
    </row>
    <row r="57" spans="2:9" x14ac:dyDescent="0.3">
      <c r="B57">
        <v>56</v>
      </c>
      <c r="D57">
        <f t="shared" si="13"/>
        <v>6386</v>
      </c>
      <c r="G57">
        <f t="shared" si="8"/>
        <v>3886</v>
      </c>
      <c r="H57">
        <f t="shared" si="9"/>
        <v>2500</v>
      </c>
    </row>
    <row r="58" spans="2:9" x14ac:dyDescent="0.3">
      <c r="B58">
        <v>57</v>
      </c>
      <c r="D58">
        <f t="shared" si="13"/>
        <v>6386</v>
      </c>
      <c r="G58">
        <f t="shared" si="8"/>
        <v>3886</v>
      </c>
      <c r="H58">
        <f t="shared" si="9"/>
        <v>2500</v>
      </c>
    </row>
    <row r="59" spans="2:9" x14ac:dyDescent="0.3">
      <c r="B59">
        <v>58</v>
      </c>
      <c r="D59">
        <f t="shared" si="13"/>
        <v>6386</v>
      </c>
      <c r="G59">
        <f t="shared" si="8"/>
        <v>3886</v>
      </c>
      <c r="H59">
        <f t="shared" si="9"/>
        <v>2500</v>
      </c>
    </row>
    <row r="60" spans="2:9" x14ac:dyDescent="0.3">
      <c r="B60">
        <v>59</v>
      </c>
      <c r="D60">
        <f t="shared" si="13"/>
        <v>6386</v>
      </c>
      <c r="G60">
        <f t="shared" si="8"/>
        <v>3886</v>
      </c>
      <c r="H60">
        <f t="shared" si="9"/>
        <v>2500</v>
      </c>
    </row>
    <row r="61" spans="2:9" x14ac:dyDescent="0.3">
      <c r="B61">
        <v>60</v>
      </c>
      <c r="D61">
        <f t="shared" si="13"/>
        <v>6386</v>
      </c>
      <c r="G61">
        <f t="shared" si="8"/>
        <v>3886</v>
      </c>
      <c r="H61">
        <f t="shared" si="9"/>
        <v>2500</v>
      </c>
    </row>
    <row r="62" spans="2:9" x14ac:dyDescent="0.3">
      <c r="B62">
        <v>61</v>
      </c>
      <c r="D62">
        <f t="shared" si="13"/>
        <v>6386</v>
      </c>
      <c r="G62">
        <f t="shared" si="8"/>
        <v>3886</v>
      </c>
      <c r="H62">
        <f t="shared" si="9"/>
        <v>2500</v>
      </c>
    </row>
    <row r="63" spans="2:9" x14ac:dyDescent="0.3">
      <c r="B63">
        <v>62</v>
      </c>
      <c r="D63">
        <f t="shared" si="13"/>
        <v>6386</v>
      </c>
      <c r="G63">
        <f t="shared" si="8"/>
        <v>3886</v>
      </c>
      <c r="H63">
        <f t="shared" si="9"/>
        <v>2500</v>
      </c>
    </row>
    <row r="64" spans="2:9" x14ac:dyDescent="0.3">
      <c r="B64">
        <v>63</v>
      </c>
      <c r="D64">
        <f t="shared" si="13"/>
        <v>6386</v>
      </c>
      <c r="G64">
        <f t="shared" si="8"/>
        <v>3886</v>
      </c>
      <c r="H64">
        <f t="shared" si="9"/>
        <v>2500</v>
      </c>
    </row>
    <row r="65" spans="2:8" x14ac:dyDescent="0.3">
      <c r="B65">
        <v>64</v>
      </c>
      <c r="D65">
        <f t="shared" si="13"/>
        <v>6386</v>
      </c>
      <c r="G65">
        <f t="shared" si="8"/>
        <v>3886</v>
      </c>
      <c r="H65">
        <f t="shared" si="9"/>
        <v>2500</v>
      </c>
    </row>
    <row r="66" spans="2:8" x14ac:dyDescent="0.3">
      <c r="B66">
        <v>65</v>
      </c>
      <c r="D66">
        <f t="shared" si="13"/>
        <v>6386</v>
      </c>
      <c r="G66">
        <f t="shared" si="8"/>
        <v>3886</v>
      </c>
      <c r="H66">
        <f t="shared" si="9"/>
        <v>2500</v>
      </c>
    </row>
    <row r="67" spans="2:8" x14ac:dyDescent="0.3">
      <c r="B67">
        <v>66</v>
      </c>
      <c r="D67">
        <f t="shared" si="13"/>
        <v>6386</v>
      </c>
      <c r="G67">
        <f t="shared" ref="G67:G98" si="14">IF(ISNUMBER(SEARCH(F67,$A$3)),G66,G66+E67)</f>
        <v>3886</v>
      </c>
      <c r="H67">
        <f t="shared" ref="H67:H98" si="15">IF(ISNUMBER(SEARCH(F67,$A$3)),H66+E67,H66)</f>
        <v>2500</v>
      </c>
    </row>
    <row r="68" spans="2:8" x14ac:dyDescent="0.3">
      <c r="B68">
        <v>67</v>
      </c>
      <c r="D68">
        <f t="shared" si="13"/>
        <v>6386</v>
      </c>
      <c r="G68">
        <f t="shared" si="14"/>
        <v>3886</v>
      </c>
      <c r="H68">
        <f t="shared" si="15"/>
        <v>2500</v>
      </c>
    </row>
    <row r="69" spans="2:8" x14ac:dyDescent="0.3">
      <c r="B69">
        <v>68</v>
      </c>
      <c r="D69">
        <f t="shared" si="13"/>
        <v>6386</v>
      </c>
      <c r="G69">
        <f t="shared" si="14"/>
        <v>3886</v>
      </c>
      <c r="H69">
        <f t="shared" si="15"/>
        <v>2500</v>
      </c>
    </row>
    <row r="70" spans="2:8" x14ac:dyDescent="0.3">
      <c r="B70">
        <v>69</v>
      </c>
      <c r="D70">
        <f t="shared" si="13"/>
        <v>6386</v>
      </c>
      <c r="G70">
        <f t="shared" si="14"/>
        <v>3886</v>
      </c>
      <c r="H70">
        <f t="shared" si="15"/>
        <v>2500</v>
      </c>
    </row>
    <row r="71" spans="2:8" x14ac:dyDescent="0.3">
      <c r="B71">
        <v>70</v>
      </c>
      <c r="D71">
        <f t="shared" si="13"/>
        <v>6386</v>
      </c>
      <c r="G71">
        <f t="shared" si="14"/>
        <v>3886</v>
      </c>
      <c r="H71">
        <f t="shared" si="15"/>
        <v>2500</v>
      </c>
    </row>
    <row r="72" spans="2:8" x14ac:dyDescent="0.3">
      <c r="B72">
        <v>71</v>
      </c>
      <c r="D72">
        <f t="shared" si="13"/>
        <v>6386</v>
      </c>
      <c r="G72">
        <f t="shared" si="14"/>
        <v>3886</v>
      </c>
      <c r="H72">
        <f t="shared" si="15"/>
        <v>2500</v>
      </c>
    </row>
    <row r="73" spans="2:8" x14ac:dyDescent="0.3">
      <c r="B73">
        <v>72</v>
      </c>
      <c r="D73">
        <f t="shared" si="13"/>
        <v>6386</v>
      </c>
      <c r="G73">
        <f t="shared" si="14"/>
        <v>3886</v>
      </c>
      <c r="H73">
        <f t="shared" si="15"/>
        <v>2500</v>
      </c>
    </row>
    <row r="74" spans="2:8" x14ac:dyDescent="0.3">
      <c r="B74">
        <v>73</v>
      </c>
      <c r="D74">
        <f t="shared" si="13"/>
        <v>6386</v>
      </c>
      <c r="G74">
        <f t="shared" si="14"/>
        <v>3886</v>
      </c>
      <c r="H74">
        <f t="shared" si="15"/>
        <v>2500</v>
      </c>
    </row>
    <row r="75" spans="2:8" x14ac:dyDescent="0.3">
      <c r="B75">
        <v>74</v>
      </c>
      <c r="D75">
        <f t="shared" si="13"/>
        <v>6386</v>
      </c>
      <c r="G75">
        <f t="shared" si="14"/>
        <v>3886</v>
      </c>
      <c r="H75">
        <f t="shared" si="15"/>
        <v>2500</v>
      </c>
    </row>
    <row r="76" spans="2:8" x14ac:dyDescent="0.3">
      <c r="B76">
        <v>75</v>
      </c>
      <c r="D76">
        <f t="shared" si="13"/>
        <v>6386</v>
      </c>
      <c r="G76">
        <f t="shared" si="14"/>
        <v>3886</v>
      </c>
      <c r="H76">
        <f t="shared" si="15"/>
        <v>2500</v>
      </c>
    </row>
    <row r="77" spans="2:8" x14ac:dyDescent="0.3">
      <c r="B77">
        <v>76</v>
      </c>
      <c r="D77">
        <f t="shared" si="13"/>
        <v>6386</v>
      </c>
      <c r="G77">
        <f t="shared" si="14"/>
        <v>3886</v>
      </c>
      <c r="H77">
        <f t="shared" si="15"/>
        <v>2500</v>
      </c>
    </row>
    <row r="78" spans="2:8" x14ac:dyDescent="0.3">
      <c r="B78">
        <v>77</v>
      </c>
      <c r="D78">
        <f t="shared" si="13"/>
        <v>6386</v>
      </c>
      <c r="G78">
        <f t="shared" si="14"/>
        <v>3886</v>
      </c>
      <c r="H78">
        <f t="shared" si="15"/>
        <v>2500</v>
      </c>
    </row>
    <row r="79" spans="2:8" x14ac:dyDescent="0.3">
      <c r="B79">
        <v>78</v>
      </c>
      <c r="D79">
        <f t="shared" si="13"/>
        <v>6386</v>
      </c>
      <c r="G79">
        <f t="shared" si="14"/>
        <v>3886</v>
      </c>
      <c r="H79">
        <f t="shared" si="15"/>
        <v>2500</v>
      </c>
    </row>
    <row r="80" spans="2:8" x14ac:dyDescent="0.3">
      <c r="B80">
        <v>79</v>
      </c>
      <c r="D80">
        <f t="shared" si="13"/>
        <v>6386</v>
      </c>
      <c r="G80">
        <f t="shared" si="14"/>
        <v>3886</v>
      </c>
      <c r="H80">
        <f t="shared" si="15"/>
        <v>2500</v>
      </c>
    </row>
    <row r="81" spans="2:8" x14ac:dyDescent="0.3">
      <c r="B81">
        <v>80</v>
      </c>
      <c r="D81">
        <f t="shared" si="13"/>
        <v>6386</v>
      </c>
      <c r="G81">
        <f t="shared" si="14"/>
        <v>3886</v>
      </c>
      <c r="H81">
        <f t="shared" si="15"/>
        <v>2500</v>
      </c>
    </row>
    <row r="82" spans="2:8" x14ac:dyDescent="0.3">
      <c r="B82">
        <v>81</v>
      </c>
      <c r="D82">
        <f t="shared" si="13"/>
        <v>6386</v>
      </c>
      <c r="G82">
        <f t="shared" si="14"/>
        <v>3886</v>
      </c>
      <c r="H82">
        <f t="shared" si="15"/>
        <v>2500</v>
      </c>
    </row>
    <row r="83" spans="2:8" x14ac:dyDescent="0.3">
      <c r="B83">
        <v>82</v>
      </c>
      <c r="D83">
        <f t="shared" si="13"/>
        <v>6386</v>
      </c>
      <c r="G83">
        <f t="shared" si="14"/>
        <v>3886</v>
      </c>
      <c r="H83">
        <f t="shared" si="15"/>
        <v>2500</v>
      </c>
    </row>
    <row r="84" spans="2:8" x14ac:dyDescent="0.3">
      <c r="B84">
        <v>83</v>
      </c>
      <c r="D84">
        <f t="shared" si="13"/>
        <v>6386</v>
      </c>
      <c r="G84">
        <f t="shared" si="14"/>
        <v>3886</v>
      </c>
      <c r="H84">
        <f t="shared" si="15"/>
        <v>2500</v>
      </c>
    </row>
    <row r="85" spans="2:8" x14ac:dyDescent="0.3">
      <c r="B85">
        <v>84</v>
      </c>
      <c r="D85">
        <f t="shared" si="13"/>
        <v>6386</v>
      </c>
      <c r="G85">
        <f t="shared" si="14"/>
        <v>3886</v>
      </c>
      <c r="H85">
        <f t="shared" si="15"/>
        <v>2500</v>
      </c>
    </row>
    <row r="86" spans="2:8" x14ac:dyDescent="0.3">
      <c r="B86">
        <v>85</v>
      </c>
      <c r="D86">
        <f t="shared" si="13"/>
        <v>6386</v>
      </c>
      <c r="G86">
        <f t="shared" si="14"/>
        <v>3886</v>
      </c>
      <c r="H86">
        <f t="shared" si="15"/>
        <v>2500</v>
      </c>
    </row>
    <row r="87" spans="2:8" x14ac:dyDescent="0.3">
      <c r="B87">
        <v>86</v>
      </c>
      <c r="D87">
        <f t="shared" si="13"/>
        <v>6386</v>
      </c>
      <c r="G87">
        <f t="shared" si="14"/>
        <v>3886</v>
      </c>
      <c r="H87">
        <f t="shared" si="15"/>
        <v>2500</v>
      </c>
    </row>
    <row r="88" spans="2:8" x14ac:dyDescent="0.3">
      <c r="B88">
        <v>87</v>
      </c>
      <c r="D88">
        <f t="shared" si="13"/>
        <v>6386</v>
      </c>
      <c r="G88">
        <f t="shared" si="14"/>
        <v>3886</v>
      </c>
      <c r="H88">
        <f t="shared" si="15"/>
        <v>2500</v>
      </c>
    </row>
    <row r="89" spans="2:8" x14ac:dyDescent="0.3">
      <c r="B89">
        <v>88</v>
      </c>
      <c r="D89">
        <f t="shared" si="13"/>
        <v>6386</v>
      </c>
      <c r="G89">
        <f t="shared" si="14"/>
        <v>3886</v>
      </c>
      <c r="H89">
        <f t="shared" si="15"/>
        <v>2500</v>
      </c>
    </row>
    <row r="90" spans="2:8" x14ac:dyDescent="0.3">
      <c r="B90">
        <v>89</v>
      </c>
      <c r="D90">
        <f t="shared" si="13"/>
        <v>6386</v>
      </c>
      <c r="G90">
        <f t="shared" si="14"/>
        <v>3886</v>
      </c>
      <c r="H90">
        <f t="shared" si="15"/>
        <v>2500</v>
      </c>
    </row>
    <row r="91" spans="2:8" x14ac:dyDescent="0.3">
      <c r="B91">
        <v>90</v>
      </c>
      <c r="D91">
        <f t="shared" si="13"/>
        <v>6386</v>
      </c>
      <c r="G91">
        <f t="shared" si="14"/>
        <v>3886</v>
      </c>
      <c r="H91">
        <f t="shared" si="15"/>
        <v>2500</v>
      </c>
    </row>
    <row r="92" spans="2:8" x14ac:dyDescent="0.3">
      <c r="B92">
        <v>91</v>
      </c>
      <c r="D92">
        <f t="shared" si="13"/>
        <v>6386</v>
      </c>
      <c r="G92">
        <f t="shared" si="14"/>
        <v>3886</v>
      </c>
      <c r="H92">
        <f t="shared" si="15"/>
        <v>2500</v>
      </c>
    </row>
    <row r="93" spans="2:8" x14ac:dyDescent="0.3">
      <c r="B93">
        <v>92</v>
      </c>
      <c r="D93">
        <f t="shared" si="13"/>
        <v>6386</v>
      </c>
      <c r="G93">
        <f t="shared" si="14"/>
        <v>3886</v>
      </c>
      <c r="H93">
        <f t="shared" si="15"/>
        <v>2500</v>
      </c>
    </row>
    <row r="94" spans="2:8" x14ac:dyDescent="0.3">
      <c r="B94">
        <v>93</v>
      </c>
      <c r="D94">
        <f t="shared" si="13"/>
        <v>6386</v>
      </c>
      <c r="G94">
        <f t="shared" si="14"/>
        <v>3886</v>
      </c>
      <c r="H94">
        <f t="shared" si="15"/>
        <v>2500</v>
      </c>
    </row>
    <row r="95" spans="2:8" x14ac:dyDescent="0.3">
      <c r="B95">
        <v>94</v>
      </c>
      <c r="D95">
        <f t="shared" si="13"/>
        <v>6386</v>
      </c>
      <c r="G95">
        <f t="shared" si="14"/>
        <v>3886</v>
      </c>
      <c r="H95">
        <f t="shared" si="15"/>
        <v>2500</v>
      </c>
    </row>
    <row r="96" spans="2:8" x14ac:dyDescent="0.3">
      <c r="B96">
        <v>95</v>
      </c>
      <c r="D96">
        <f t="shared" si="13"/>
        <v>6386</v>
      </c>
      <c r="G96">
        <f t="shared" si="14"/>
        <v>3886</v>
      </c>
      <c r="H96">
        <f t="shared" si="15"/>
        <v>2500</v>
      </c>
    </row>
    <row r="97" spans="2:8" x14ac:dyDescent="0.3">
      <c r="B97">
        <v>96</v>
      </c>
      <c r="D97">
        <f t="shared" si="13"/>
        <v>6386</v>
      </c>
      <c r="G97">
        <f t="shared" si="14"/>
        <v>3886</v>
      </c>
      <c r="H97">
        <f t="shared" si="15"/>
        <v>2500</v>
      </c>
    </row>
    <row r="98" spans="2:8" x14ac:dyDescent="0.3">
      <c r="B98">
        <v>97</v>
      </c>
      <c r="D98">
        <f t="shared" si="13"/>
        <v>6386</v>
      </c>
      <c r="G98">
        <f t="shared" si="14"/>
        <v>3886</v>
      </c>
      <c r="H98">
        <f t="shared" si="15"/>
        <v>2500</v>
      </c>
    </row>
    <row r="99" spans="2:8" x14ac:dyDescent="0.3">
      <c r="B99">
        <v>98</v>
      </c>
      <c r="D99">
        <f t="shared" si="13"/>
        <v>6386</v>
      </c>
      <c r="G99">
        <f t="shared" ref="G99:G130" si="16">IF(ISNUMBER(SEARCH(F99,$A$3)),G98,G98+E99)</f>
        <v>3886</v>
      </c>
      <c r="H99">
        <f t="shared" ref="H99:H130" si="17">IF(ISNUMBER(SEARCH(F99,$A$3)),H98+E99,H98)</f>
        <v>2500</v>
      </c>
    </row>
    <row r="100" spans="2:8" x14ac:dyDescent="0.3">
      <c r="B100">
        <v>99</v>
      </c>
      <c r="D100">
        <f t="shared" si="13"/>
        <v>6386</v>
      </c>
      <c r="G100">
        <f t="shared" si="16"/>
        <v>3886</v>
      </c>
      <c r="H100">
        <f t="shared" si="17"/>
        <v>2500</v>
      </c>
    </row>
    <row r="101" spans="2:8" x14ac:dyDescent="0.3">
      <c r="B101">
        <v>100</v>
      </c>
      <c r="D101">
        <f t="shared" si="13"/>
        <v>6386</v>
      </c>
      <c r="G101">
        <f t="shared" si="16"/>
        <v>3886</v>
      </c>
      <c r="H101">
        <f t="shared" si="17"/>
        <v>2500</v>
      </c>
    </row>
    <row r="102" spans="2:8" x14ac:dyDescent="0.3">
      <c r="B102">
        <v>101</v>
      </c>
      <c r="D102">
        <f t="shared" si="13"/>
        <v>6386</v>
      </c>
      <c r="G102">
        <f t="shared" si="16"/>
        <v>3886</v>
      </c>
      <c r="H102">
        <f t="shared" si="17"/>
        <v>2500</v>
      </c>
    </row>
    <row r="103" spans="2:8" x14ac:dyDescent="0.3">
      <c r="B103">
        <v>102</v>
      </c>
      <c r="D103">
        <f t="shared" si="13"/>
        <v>6386</v>
      </c>
      <c r="G103">
        <f t="shared" si="16"/>
        <v>3886</v>
      </c>
      <c r="H103">
        <f t="shared" si="17"/>
        <v>2500</v>
      </c>
    </row>
    <row r="104" spans="2:8" x14ac:dyDescent="0.3">
      <c r="B104">
        <v>103</v>
      </c>
      <c r="D104">
        <f t="shared" si="13"/>
        <v>6386</v>
      </c>
      <c r="G104">
        <f t="shared" si="16"/>
        <v>3886</v>
      </c>
      <c r="H104">
        <f t="shared" si="17"/>
        <v>2500</v>
      </c>
    </row>
    <row r="105" spans="2:8" x14ac:dyDescent="0.3">
      <c r="B105">
        <v>104</v>
      </c>
      <c r="D105">
        <f t="shared" si="13"/>
        <v>6386</v>
      </c>
      <c r="G105">
        <f t="shared" si="16"/>
        <v>3886</v>
      </c>
      <c r="H105">
        <f t="shared" si="17"/>
        <v>2500</v>
      </c>
    </row>
    <row r="106" spans="2:8" x14ac:dyDescent="0.3">
      <c r="B106">
        <v>105</v>
      </c>
      <c r="D106">
        <f t="shared" ref="D106:D169" si="18">E106+D105</f>
        <v>6386</v>
      </c>
      <c r="G106">
        <f t="shared" si="16"/>
        <v>3886</v>
      </c>
      <c r="H106">
        <f t="shared" si="17"/>
        <v>2500</v>
      </c>
    </row>
    <row r="107" spans="2:8" x14ac:dyDescent="0.3">
      <c r="B107">
        <v>106</v>
      </c>
      <c r="D107">
        <f t="shared" si="18"/>
        <v>6386</v>
      </c>
      <c r="G107">
        <f t="shared" si="16"/>
        <v>3886</v>
      </c>
      <c r="H107">
        <f t="shared" si="17"/>
        <v>2500</v>
      </c>
    </row>
    <row r="108" spans="2:8" x14ac:dyDescent="0.3">
      <c r="B108">
        <v>107</v>
      </c>
      <c r="D108">
        <f t="shared" si="18"/>
        <v>6386</v>
      </c>
      <c r="G108">
        <f t="shared" si="16"/>
        <v>3886</v>
      </c>
      <c r="H108">
        <f t="shared" si="17"/>
        <v>2500</v>
      </c>
    </row>
    <row r="109" spans="2:8" x14ac:dyDescent="0.3">
      <c r="B109">
        <v>108</v>
      </c>
      <c r="D109">
        <f t="shared" si="18"/>
        <v>6386</v>
      </c>
      <c r="G109">
        <f t="shared" si="16"/>
        <v>3886</v>
      </c>
      <c r="H109">
        <f t="shared" si="17"/>
        <v>2500</v>
      </c>
    </row>
    <row r="110" spans="2:8" x14ac:dyDescent="0.3">
      <c r="B110">
        <v>109</v>
      </c>
      <c r="D110">
        <f t="shared" si="18"/>
        <v>6386</v>
      </c>
      <c r="G110">
        <f t="shared" si="16"/>
        <v>3886</v>
      </c>
      <c r="H110">
        <f t="shared" si="17"/>
        <v>2500</v>
      </c>
    </row>
    <row r="111" spans="2:8" x14ac:dyDescent="0.3">
      <c r="B111">
        <v>110</v>
      </c>
      <c r="D111">
        <f t="shared" si="18"/>
        <v>6386</v>
      </c>
      <c r="G111">
        <f t="shared" si="16"/>
        <v>3886</v>
      </c>
      <c r="H111">
        <f t="shared" si="17"/>
        <v>2500</v>
      </c>
    </row>
    <row r="112" spans="2:8" x14ac:dyDescent="0.3">
      <c r="B112">
        <v>111</v>
      </c>
      <c r="D112">
        <f t="shared" si="18"/>
        <v>6386</v>
      </c>
      <c r="G112">
        <f t="shared" si="16"/>
        <v>3886</v>
      </c>
      <c r="H112">
        <f t="shared" si="17"/>
        <v>2500</v>
      </c>
    </row>
    <row r="113" spans="2:8" x14ac:dyDescent="0.3">
      <c r="B113">
        <v>112</v>
      </c>
      <c r="D113">
        <f t="shared" si="18"/>
        <v>6386</v>
      </c>
      <c r="G113">
        <f t="shared" si="16"/>
        <v>3886</v>
      </c>
      <c r="H113">
        <f t="shared" si="17"/>
        <v>2500</v>
      </c>
    </row>
    <row r="114" spans="2:8" x14ac:dyDescent="0.3">
      <c r="B114">
        <v>113</v>
      </c>
      <c r="D114">
        <f t="shared" si="18"/>
        <v>6386</v>
      </c>
      <c r="G114">
        <f t="shared" si="16"/>
        <v>3886</v>
      </c>
      <c r="H114">
        <f t="shared" si="17"/>
        <v>2500</v>
      </c>
    </row>
    <row r="115" spans="2:8" x14ac:dyDescent="0.3">
      <c r="B115">
        <v>114</v>
      </c>
      <c r="D115">
        <f t="shared" si="18"/>
        <v>6386</v>
      </c>
      <c r="G115">
        <f t="shared" si="16"/>
        <v>3886</v>
      </c>
      <c r="H115">
        <f t="shared" si="17"/>
        <v>2500</v>
      </c>
    </row>
    <row r="116" spans="2:8" x14ac:dyDescent="0.3">
      <c r="B116">
        <v>115</v>
      </c>
      <c r="D116">
        <f t="shared" si="18"/>
        <v>6386</v>
      </c>
      <c r="G116">
        <f t="shared" si="16"/>
        <v>3886</v>
      </c>
      <c r="H116">
        <f t="shared" si="17"/>
        <v>2500</v>
      </c>
    </row>
    <row r="117" spans="2:8" x14ac:dyDescent="0.3">
      <c r="B117">
        <v>116</v>
      </c>
      <c r="D117">
        <f t="shared" si="18"/>
        <v>6386</v>
      </c>
      <c r="G117">
        <f t="shared" si="16"/>
        <v>3886</v>
      </c>
      <c r="H117">
        <f t="shared" si="17"/>
        <v>2500</v>
      </c>
    </row>
    <row r="118" spans="2:8" x14ac:dyDescent="0.3">
      <c r="B118">
        <v>117</v>
      </c>
      <c r="D118">
        <f t="shared" si="18"/>
        <v>6386</v>
      </c>
      <c r="G118">
        <f t="shared" si="16"/>
        <v>3886</v>
      </c>
      <c r="H118">
        <f t="shared" si="17"/>
        <v>2500</v>
      </c>
    </row>
    <row r="119" spans="2:8" x14ac:dyDescent="0.3">
      <c r="B119">
        <v>118</v>
      </c>
      <c r="D119">
        <f t="shared" si="18"/>
        <v>6386</v>
      </c>
      <c r="G119">
        <f t="shared" si="16"/>
        <v>3886</v>
      </c>
      <c r="H119">
        <f t="shared" si="17"/>
        <v>2500</v>
      </c>
    </row>
    <row r="120" spans="2:8" x14ac:dyDescent="0.3">
      <c r="B120">
        <v>119</v>
      </c>
      <c r="D120">
        <f t="shared" si="18"/>
        <v>6386</v>
      </c>
      <c r="G120">
        <f t="shared" si="16"/>
        <v>3886</v>
      </c>
      <c r="H120">
        <f t="shared" si="17"/>
        <v>2500</v>
      </c>
    </row>
    <row r="121" spans="2:8" x14ac:dyDescent="0.3">
      <c r="B121">
        <v>120</v>
      </c>
      <c r="D121">
        <f t="shared" si="18"/>
        <v>6386</v>
      </c>
      <c r="G121">
        <f t="shared" si="16"/>
        <v>3886</v>
      </c>
      <c r="H121">
        <f t="shared" si="17"/>
        <v>2500</v>
      </c>
    </row>
    <row r="122" spans="2:8" x14ac:dyDescent="0.3">
      <c r="B122">
        <v>121</v>
      </c>
      <c r="D122">
        <f t="shared" si="18"/>
        <v>6386</v>
      </c>
      <c r="G122">
        <f t="shared" si="16"/>
        <v>3886</v>
      </c>
      <c r="H122">
        <f t="shared" si="17"/>
        <v>2500</v>
      </c>
    </row>
    <row r="123" spans="2:8" x14ac:dyDescent="0.3">
      <c r="B123">
        <v>122</v>
      </c>
      <c r="D123">
        <f t="shared" si="18"/>
        <v>6386</v>
      </c>
      <c r="G123">
        <f t="shared" si="16"/>
        <v>3886</v>
      </c>
      <c r="H123">
        <f t="shared" si="17"/>
        <v>2500</v>
      </c>
    </row>
    <row r="124" spans="2:8" x14ac:dyDescent="0.3">
      <c r="B124">
        <v>123</v>
      </c>
      <c r="D124">
        <f t="shared" si="18"/>
        <v>6386</v>
      </c>
      <c r="G124">
        <f t="shared" si="16"/>
        <v>3886</v>
      </c>
      <c r="H124">
        <f t="shared" si="17"/>
        <v>2500</v>
      </c>
    </row>
    <row r="125" spans="2:8" x14ac:dyDescent="0.3">
      <c r="B125">
        <v>124</v>
      </c>
      <c r="D125">
        <f t="shared" si="18"/>
        <v>6386</v>
      </c>
      <c r="G125">
        <f t="shared" si="16"/>
        <v>3886</v>
      </c>
      <c r="H125">
        <f t="shared" si="17"/>
        <v>2500</v>
      </c>
    </row>
    <row r="126" spans="2:8" x14ac:dyDescent="0.3">
      <c r="B126">
        <v>125</v>
      </c>
      <c r="D126">
        <f t="shared" si="18"/>
        <v>6386</v>
      </c>
      <c r="G126">
        <f t="shared" si="16"/>
        <v>3886</v>
      </c>
      <c r="H126">
        <f t="shared" si="17"/>
        <v>2500</v>
      </c>
    </row>
    <row r="127" spans="2:8" x14ac:dyDescent="0.3">
      <c r="B127">
        <v>126</v>
      </c>
      <c r="D127">
        <f t="shared" si="18"/>
        <v>6386</v>
      </c>
      <c r="G127">
        <f t="shared" si="16"/>
        <v>3886</v>
      </c>
      <c r="H127">
        <f t="shared" si="17"/>
        <v>2500</v>
      </c>
    </row>
    <row r="128" spans="2:8" x14ac:dyDescent="0.3">
      <c r="B128">
        <v>127</v>
      </c>
      <c r="D128">
        <f t="shared" si="18"/>
        <v>6386</v>
      </c>
      <c r="G128">
        <f t="shared" si="16"/>
        <v>3886</v>
      </c>
      <c r="H128">
        <f t="shared" si="17"/>
        <v>2500</v>
      </c>
    </row>
    <row r="129" spans="2:8" x14ac:dyDescent="0.3">
      <c r="B129">
        <v>128</v>
      </c>
      <c r="D129">
        <f t="shared" si="18"/>
        <v>6386</v>
      </c>
      <c r="G129">
        <f t="shared" si="16"/>
        <v>3886</v>
      </c>
      <c r="H129">
        <f t="shared" si="17"/>
        <v>2500</v>
      </c>
    </row>
    <row r="130" spans="2:8" x14ac:dyDescent="0.3">
      <c r="B130">
        <v>129</v>
      </c>
      <c r="D130">
        <f t="shared" si="18"/>
        <v>6386</v>
      </c>
      <c r="G130">
        <f t="shared" si="16"/>
        <v>3886</v>
      </c>
      <c r="H130">
        <f t="shared" si="17"/>
        <v>2500</v>
      </c>
    </row>
    <row r="131" spans="2:8" x14ac:dyDescent="0.3">
      <c r="B131">
        <v>130</v>
      </c>
      <c r="D131">
        <f t="shared" si="18"/>
        <v>6386</v>
      </c>
      <c r="G131">
        <f t="shared" ref="G131:G162" si="19">IF(ISNUMBER(SEARCH(F131,$A$3)),G130,G130+E131)</f>
        <v>3886</v>
      </c>
      <c r="H131">
        <f t="shared" ref="H131:H162" si="20">IF(ISNUMBER(SEARCH(F131,$A$3)),H130+E131,H130)</f>
        <v>2500</v>
      </c>
    </row>
    <row r="132" spans="2:8" x14ac:dyDescent="0.3">
      <c r="B132">
        <v>131</v>
      </c>
      <c r="D132">
        <f t="shared" si="18"/>
        <v>6386</v>
      </c>
      <c r="G132">
        <f t="shared" si="19"/>
        <v>3886</v>
      </c>
      <c r="H132">
        <f t="shared" si="20"/>
        <v>2500</v>
      </c>
    </row>
    <row r="133" spans="2:8" x14ac:dyDescent="0.3">
      <c r="B133">
        <v>132</v>
      </c>
      <c r="D133">
        <f t="shared" si="18"/>
        <v>6386</v>
      </c>
      <c r="G133">
        <f t="shared" si="19"/>
        <v>3886</v>
      </c>
      <c r="H133">
        <f t="shared" si="20"/>
        <v>2500</v>
      </c>
    </row>
    <row r="134" spans="2:8" x14ac:dyDescent="0.3">
      <c r="B134">
        <v>133</v>
      </c>
      <c r="D134">
        <f t="shared" si="18"/>
        <v>6386</v>
      </c>
      <c r="G134">
        <f t="shared" si="19"/>
        <v>3886</v>
      </c>
      <c r="H134">
        <f t="shared" si="20"/>
        <v>2500</v>
      </c>
    </row>
    <row r="135" spans="2:8" x14ac:dyDescent="0.3">
      <c r="B135">
        <v>134</v>
      </c>
      <c r="D135">
        <f t="shared" si="18"/>
        <v>6386</v>
      </c>
      <c r="G135">
        <f t="shared" si="19"/>
        <v>3886</v>
      </c>
      <c r="H135">
        <f t="shared" si="20"/>
        <v>2500</v>
      </c>
    </row>
    <row r="136" spans="2:8" x14ac:dyDescent="0.3">
      <c r="B136">
        <v>135</v>
      </c>
      <c r="D136">
        <f t="shared" si="18"/>
        <v>6386</v>
      </c>
      <c r="G136">
        <f t="shared" si="19"/>
        <v>3886</v>
      </c>
      <c r="H136">
        <f t="shared" si="20"/>
        <v>2500</v>
      </c>
    </row>
    <row r="137" spans="2:8" x14ac:dyDescent="0.3">
      <c r="B137">
        <v>136</v>
      </c>
      <c r="D137">
        <f t="shared" si="18"/>
        <v>6386</v>
      </c>
      <c r="G137">
        <f t="shared" si="19"/>
        <v>3886</v>
      </c>
      <c r="H137">
        <f t="shared" si="20"/>
        <v>2500</v>
      </c>
    </row>
    <row r="138" spans="2:8" x14ac:dyDescent="0.3">
      <c r="B138">
        <v>137</v>
      </c>
      <c r="D138">
        <f t="shared" si="18"/>
        <v>6386</v>
      </c>
      <c r="G138">
        <f t="shared" si="19"/>
        <v>3886</v>
      </c>
      <c r="H138">
        <f t="shared" si="20"/>
        <v>2500</v>
      </c>
    </row>
    <row r="139" spans="2:8" x14ac:dyDescent="0.3">
      <c r="B139">
        <v>138</v>
      </c>
      <c r="D139">
        <f t="shared" si="18"/>
        <v>6386</v>
      </c>
      <c r="G139">
        <f t="shared" si="19"/>
        <v>3886</v>
      </c>
      <c r="H139">
        <f t="shared" si="20"/>
        <v>2500</v>
      </c>
    </row>
    <row r="140" spans="2:8" x14ac:dyDescent="0.3">
      <c r="B140">
        <v>139</v>
      </c>
      <c r="D140">
        <f t="shared" si="18"/>
        <v>6386</v>
      </c>
      <c r="G140">
        <f t="shared" si="19"/>
        <v>3886</v>
      </c>
      <c r="H140">
        <f t="shared" si="20"/>
        <v>2500</v>
      </c>
    </row>
    <row r="141" spans="2:8" x14ac:dyDescent="0.3">
      <c r="B141">
        <v>140</v>
      </c>
      <c r="D141">
        <f t="shared" si="18"/>
        <v>6386</v>
      </c>
      <c r="G141">
        <f t="shared" si="19"/>
        <v>3886</v>
      </c>
      <c r="H141">
        <f t="shared" si="20"/>
        <v>2500</v>
      </c>
    </row>
    <row r="142" spans="2:8" x14ac:dyDescent="0.3">
      <c r="B142">
        <v>141</v>
      </c>
      <c r="D142">
        <f t="shared" si="18"/>
        <v>6386</v>
      </c>
      <c r="G142">
        <f t="shared" si="19"/>
        <v>3886</v>
      </c>
      <c r="H142">
        <f t="shared" si="20"/>
        <v>2500</v>
      </c>
    </row>
    <row r="143" spans="2:8" x14ac:dyDescent="0.3">
      <c r="B143">
        <v>142</v>
      </c>
      <c r="D143">
        <f t="shared" si="18"/>
        <v>6386</v>
      </c>
      <c r="G143">
        <f t="shared" si="19"/>
        <v>3886</v>
      </c>
      <c r="H143">
        <f t="shared" si="20"/>
        <v>2500</v>
      </c>
    </row>
    <row r="144" spans="2:8" x14ac:dyDescent="0.3">
      <c r="B144">
        <v>143</v>
      </c>
      <c r="D144">
        <f t="shared" si="18"/>
        <v>6386</v>
      </c>
      <c r="G144">
        <f t="shared" si="19"/>
        <v>3886</v>
      </c>
      <c r="H144">
        <f t="shared" si="20"/>
        <v>2500</v>
      </c>
    </row>
    <row r="145" spans="2:8" x14ac:dyDescent="0.3">
      <c r="B145">
        <v>144</v>
      </c>
      <c r="D145">
        <f t="shared" si="18"/>
        <v>6386</v>
      </c>
      <c r="G145">
        <f t="shared" si="19"/>
        <v>3886</v>
      </c>
      <c r="H145">
        <f t="shared" si="20"/>
        <v>2500</v>
      </c>
    </row>
    <row r="146" spans="2:8" x14ac:dyDescent="0.3">
      <c r="B146">
        <v>145</v>
      </c>
      <c r="D146">
        <f t="shared" si="18"/>
        <v>6386</v>
      </c>
      <c r="G146">
        <f t="shared" si="19"/>
        <v>3886</v>
      </c>
      <c r="H146">
        <f t="shared" si="20"/>
        <v>2500</v>
      </c>
    </row>
    <row r="147" spans="2:8" x14ac:dyDescent="0.3">
      <c r="B147">
        <v>146</v>
      </c>
      <c r="D147">
        <f t="shared" si="18"/>
        <v>6386</v>
      </c>
      <c r="G147">
        <f t="shared" si="19"/>
        <v>3886</v>
      </c>
      <c r="H147">
        <f t="shared" si="20"/>
        <v>2500</v>
      </c>
    </row>
    <row r="148" spans="2:8" x14ac:dyDescent="0.3">
      <c r="B148">
        <v>147</v>
      </c>
      <c r="D148">
        <f t="shared" si="18"/>
        <v>6386</v>
      </c>
      <c r="G148">
        <f t="shared" si="19"/>
        <v>3886</v>
      </c>
      <c r="H148">
        <f t="shared" si="20"/>
        <v>2500</v>
      </c>
    </row>
    <row r="149" spans="2:8" x14ac:dyDescent="0.3">
      <c r="B149">
        <v>148</v>
      </c>
      <c r="D149">
        <f t="shared" si="18"/>
        <v>6386</v>
      </c>
      <c r="G149">
        <f t="shared" si="19"/>
        <v>3886</v>
      </c>
      <c r="H149">
        <f t="shared" si="20"/>
        <v>2500</v>
      </c>
    </row>
    <row r="150" spans="2:8" x14ac:dyDescent="0.3">
      <c r="B150">
        <v>149</v>
      </c>
      <c r="D150">
        <f t="shared" si="18"/>
        <v>6386</v>
      </c>
      <c r="G150">
        <f t="shared" si="19"/>
        <v>3886</v>
      </c>
      <c r="H150">
        <f t="shared" si="20"/>
        <v>2500</v>
      </c>
    </row>
    <row r="151" spans="2:8" x14ac:dyDescent="0.3">
      <c r="B151">
        <v>150</v>
      </c>
      <c r="D151">
        <f t="shared" si="18"/>
        <v>6386</v>
      </c>
      <c r="G151">
        <f t="shared" si="19"/>
        <v>3886</v>
      </c>
      <c r="H151">
        <f t="shared" si="20"/>
        <v>2500</v>
      </c>
    </row>
    <row r="152" spans="2:8" x14ac:dyDescent="0.3">
      <c r="B152">
        <v>151</v>
      </c>
      <c r="D152">
        <f t="shared" si="18"/>
        <v>6386</v>
      </c>
      <c r="G152">
        <f t="shared" si="19"/>
        <v>3886</v>
      </c>
      <c r="H152">
        <f t="shared" si="20"/>
        <v>2500</v>
      </c>
    </row>
    <row r="153" spans="2:8" x14ac:dyDescent="0.3">
      <c r="B153">
        <v>152</v>
      </c>
      <c r="D153">
        <f t="shared" si="18"/>
        <v>6386</v>
      </c>
      <c r="G153">
        <f t="shared" si="19"/>
        <v>3886</v>
      </c>
      <c r="H153">
        <f t="shared" si="20"/>
        <v>2500</v>
      </c>
    </row>
    <row r="154" spans="2:8" x14ac:dyDescent="0.3">
      <c r="B154">
        <v>153</v>
      </c>
      <c r="D154">
        <f t="shared" si="18"/>
        <v>6386</v>
      </c>
      <c r="G154">
        <f t="shared" si="19"/>
        <v>3886</v>
      </c>
      <c r="H154">
        <f t="shared" si="20"/>
        <v>2500</v>
      </c>
    </row>
    <row r="155" spans="2:8" x14ac:dyDescent="0.3">
      <c r="B155">
        <v>154</v>
      </c>
      <c r="D155">
        <f t="shared" si="18"/>
        <v>6386</v>
      </c>
      <c r="G155">
        <f t="shared" si="19"/>
        <v>3886</v>
      </c>
      <c r="H155">
        <f t="shared" si="20"/>
        <v>2500</v>
      </c>
    </row>
    <row r="156" spans="2:8" x14ac:dyDescent="0.3">
      <c r="B156">
        <v>155</v>
      </c>
      <c r="D156">
        <f t="shared" si="18"/>
        <v>6386</v>
      </c>
      <c r="G156">
        <f t="shared" si="19"/>
        <v>3886</v>
      </c>
      <c r="H156">
        <f t="shared" si="20"/>
        <v>2500</v>
      </c>
    </row>
    <row r="157" spans="2:8" x14ac:dyDescent="0.3">
      <c r="B157">
        <v>156</v>
      </c>
      <c r="D157">
        <f t="shared" si="18"/>
        <v>6386</v>
      </c>
      <c r="G157">
        <f t="shared" si="19"/>
        <v>3886</v>
      </c>
      <c r="H157">
        <f t="shared" si="20"/>
        <v>2500</v>
      </c>
    </row>
    <row r="158" spans="2:8" x14ac:dyDescent="0.3">
      <c r="B158">
        <v>157</v>
      </c>
      <c r="D158">
        <f t="shared" si="18"/>
        <v>6386</v>
      </c>
      <c r="G158">
        <f t="shared" si="19"/>
        <v>3886</v>
      </c>
      <c r="H158">
        <f t="shared" si="20"/>
        <v>2500</v>
      </c>
    </row>
    <row r="159" spans="2:8" x14ac:dyDescent="0.3">
      <c r="B159">
        <v>158</v>
      </c>
      <c r="D159">
        <f t="shared" si="18"/>
        <v>6386</v>
      </c>
      <c r="G159">
        <f t="shared" si="19"/>
        <v>3886</v>
      </c>
      <c r="H159">
        <f t="shared" si="20"/>
        <v>2500</v>
      </c>
    </row>
    <row r="160" spans="2:8" x14ac:dyDescent="0.3">
      <c r="B160">
        <v>159</v>
      </c>
      <c r="D160">
        <f t="shared" si="18"/>
        <v>6386</v>
      </c>
      <c r="G160">
        <f t="shared" si="19"/>
        <v>3886</v>
      </c>
      <c r="H160">
        <f t="shared" si="20"/>
        <v>2500</v>
      </c>
    </row>
    <row r="161" spans="2:8" x14ac:dyDescent="0.3">
      <c r="B161">
        <v>160</v>
      </c>
      <c r="D161">
        <f t="shared" si="18"/>
        <v>6386</v>
      </c>
      <c r="G161">
        <f t="shared" si="19"/>
        <v>3886</v>
      </c>
      <c r="H161">
        <f t="shared" si="20"/>
        <v>2500</v>
      </c>
    </row>
    <row r="162" spans="2:8" x14ac:dyDescent="0.3">
      <c r="B162">
        <v>161</v>
      </c>
      <c r="D162">
        <f t="shared" si="18"/>
        <v>6386</v>
      </c>
      <c r="G162">
        <f t="shared" si="19"/>
        <v>3886</v>
      </c>
      <c r="H162">
        <f t="shared" si="20"/>
        <v>2500</v>
      </c>
    </row>
    <row r="163" spans="2:8" x14ac:dyDescent="0.3">
      <c r="B163">
        <v>162</v>
      </c>
      <c r="D163">
        <f t="shared" si="18"/>
        <v>6386</v>
      </c>
      <c r="G163">
        <f t="shared" ref="G163:G177" si="21">IF(ISNUMBER(SEARCH(F163,$A$3)),G162,G162+E163)</f>
        <v>3886</v>
      </c>
      <c r="H163">
        <f t="shared" ref="H163:H177" si="22">IF(ISNUMBER(SEARCH(F163,$A$3)),H162+E163,H162)</f>
        <v>2500</v>
      </c>
    </row>
    <row r="164" spans="2:8" x14ac:dyDescent="0.3">
      <c r="B164">
        <v>163</v>
      </c>
      <c r="D164">
        <f t="shared" si="18"/>
        <v>6386</v>
      </c>
      <c r="G164">
        <f t="shared" si="21"/>
        <v>3886</v>
      </c>
      <c r="H164">
        <f t="shared" si="22"/>
        <v>2500</v>
      </c>
    </row>
    <row r="165" spans="2:8" x14ac:dyDescent="0.3">
      <c r="B165">
        <v>164</v>
      </c>
      <c r="D165">
        <f t="shared" si="18"/>
        <v>6386</v>
      </c>
      <c r="G165">
        <f t="shared" si="21"/>
        <v>3886</v>
      </c>
      <c r="H165">
        <f t="shared" si="22"/>
        <v>2500</v>
      </c>
    </row>
    <row r="166" spans="2:8" x14ac:dyDescent="0.3">
      <c r="B166">
        <v>165</v>
      </c>
      <c r="D166">
        <f t="shared" si="18"/>
        <v>6386</v>
      </c>
      <c r="G166">
        <f t="shared" si="21"/>
        <v>3886</v>
      </c>
      <c r="H166">
        <f t="shared" si="22"/>
        <v>2500</v>
      </c>
    </row>
    <row r="167" spans="2:8" x14ac:dyDescent="0.3">
      <c r="D167">
        <f t="shared" si="18"/>
        <v>6386</v>
      </c>
      <c r="G167">
        <f t="shared" si="21"/>
        <v>3886</v>
      </c>
      <c r="H167">
        <f t="shared" si="22"/>
        <v>2500</v>
      </c>
    </row>
    <row r="168" spans="2:8" x14ac:dyDescent="0.3">
      <c r="D168">
        <f t="shared" si="18"/>
        <v>6386</v>
      </c>
      <c r="G168">
        <f t="shared" si="21"/>
        <v>3886</v>
      </c>
      <c r="H168">
        <f t="shared" si="22"/>
        <v>2500</v>
      </c>
    </row>
    <row r="169" spans="2:8" x14ac:dyDescent="0.3">
      <c r="D169">
        <f t="shared" si="18"/>
        <v>6386</v>
      </c>
      <c r="G169">
        <f t="shared" si="21"/>
        <v>3886</v>
      </c>
      <c r="H169">
        <f t="shared" si="22"/>
        <v>2500</v>
      </c>
    </row>
    <row r="170" spans="2:8" x14ac:dyDescent="0.3">
      <c r="D170">
        <f t="shared" ref="D170:D177" si="23">E170+D169</f>
        <v>6386</v>
      </c>
      <c r="G170">
        <f t="shared" si="21"/>
        <v>3886</v>
      </c>
      <c r="H170">
        <f t="shared" si="22"/>
        <v>2500</v>
      </c>
    </row>
    <row r="171" spans="2:8" x14ac:dyDescent="0.3">
      <c r="D171">
        <f t="shared" si="23"/>
        <v>6386</v>
      </c>
      <c r="G171">
        <f t="shared" si="21"/>
        <v>3886</v>
      </c>
      <c r="H171">
        <f t="shared" si="22"/>
        <v>2500</v>
      </c>
    </row>
    <row r="172" spans="2:8" x14ac:dyDescent="0.3">
      <c r="D172">
        <f t="shared" si="23"/>
        <v>6386</v>
      </c>
      <c r="G172">
        <f t="shared" si="21"/>
        <v>3886</v>
      </c>
      <c r="H172">
        <f t="shared" si="22"/>
        <v>2500</v>
      </c>
    </row>
    <row r="173" spans="2:8" x14ac:dyDescent="0.3">
      <c r="D173">
        <f t="shared" si="23"/>
        <v>6386</v>
      </c>
      <c r="G173">
        <f t="shared" si="21"/>
        <v>3886</v>
      </c>
      <c r="H173">
        <f t="shared" si="22"/>
        <v>2500</v>
      </c>
    </row>
    <row r="174" spans="2:8" x14ac:dyDescent="0.3">
      <c r="D174">
        <f t="shared" si="23"/>
        <v>6386</v>
      </c>
      <c r="G174">
        <f t="shared" si="21"/>
        <v>3886</v>
      </c>
      <c r="H174">
        <f t="shared" si="22"/>
        <v>2500</v>
      </c>
    </row>
    <row r="175" spans="2:8" x14ac:dyDescent="0.3">
      <c r="D175">
        <f t="shared" si="23"/>
        <v>6386</v>
      </c>
      <c r="G175">
        <f t="shared" si="21"/>
        <v>3886</v>
      </c>
      <c r="H175">
        <f t="shared" si="22"/>
        <v>2500</v>
      </c>
    </row>
    <row r="176" spans="2:8" x14ac:dyDescent="0.3">
      <c r="D176">
        <f t="shared" si="23"/>
        <v>6386</v>
      </c>
      <c r="G176">
        <f t="shared" si="21"/>
        <v>3886</v>
      </c>
      <c r="H176">
        <f t="shared" si="22"/>
        <v>2500</v>
      </c>
    </row>
    <row r="177" spans="4:8" x14ac:dyDescent="0.3">
      <c r="D177">
        <f t="shared" si="23"/>
        <v>6386</v>
      </c>
      <c r="G177">
        <f t="shared" si="21"/>
        <v>3886</v>
      </c>
      <c r="H177">
        <f t="shared" si="22"/>
        <v>2500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2019-03-22T21:58:56Z</dcterms:modified>
</cp:coreProperties>
</file>