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CSGOstash\Try2\"/>
    </mc:Choice>
  </mc:AlternateContent>
  <xr:revisionPtr revIDLastSave="0" documentId="13_ncr:40009_{F031AC39-0CBA-444E-9FCC-9206D6A2953E}" xr6:coauthVersionLast="44" xr6:coauthVersionMax="44" xr10:uidLastSave="{00000000-0000-0000-0000-000000000000}"/>
  <bookViews>
    <workbookView xWindow="-120" yWindow="-120" windowWidth="29040" windowHeight="15840"/>
  </bookViews>
  <sheets>
    <sheet name="The+Norse+Collection_guns" sheetId="1" r:id="rId1"/>
  </sheets>
  <calcPr calcId="0"/>
</workbook>
</file>

<file path=xl/calcChain.xml><?xml version="1.0" encoding="utf-8"?>
<calcChain xmlns="http://schemas.openxmlformats.org/spreadsheetml/2006/main">
  <c r="J35" i="1" l="1"/>
  <c r="J47" i="1" l="1"/>
  <c r="J49" i="1"/>
  <c r="I44" i="1"/>
  <c r="H41" i="1"/>
  <c r="J33" i="1"/>
  <c r="H27" i="1"/>
  <c r="J51" i="1" l="1"/>
  <c r="J52" i="1" s="1"/>
  <c r="N47" i="1" s="1"/>
  <c r="J37" i="1"/>
  <c r="J38" i="1" s="1"/>
  <c r="N33" i="1" s="1"/>
</calcChain>
</file>

<file path=xl/sharedStrings.xml><?xml version="1.0" encoding="utf-8"?>
<sst xmlns="http://schemas.openxmlformats.org/spreadsheetml/2006/main" count="209" uniqueCount="115">
  <si>
    <t>Name</t>
  </si>
  <si>
    <t>Rarity</t>
  </si>
  <si>
    <t>Price</t>
  </si>
  <si>
    <t>Price x 10</t>
  </si>
  <si>
    <t>Max Avg. Float input</t>
  </si>
  <si>
    <t>Covert</t>
  </si>
  <si>
    <t>Factory New_AWP-Gungnir</t>
  </si>
  <si>
    <t>FN</t>
  </si>
  <si>
    <t>FNFNFNFNFNFNFNFNFNFN</t>
  </si>
  <si>
    <t>Minimal Wear_AWP-Gungnir</t>
  </si>
  <si>
    <t>MW</t>
  </si>
  <si>
    <t>MWMWMWMWMWMWMWMWMWMW</t>
  </si>
  <si>
    <t>Field-Tested_AWP-Gungnir</t>
  </si>
  <si>
    <t>FT</t>
  </si>
  <si>
    <t>FTFTFTFTFTFTFTFTFTFT</t>
  </si>
  <si>
    <t>Well-Worn_AWP-Gungnir</t>
  </si>
  <si>
    <t>WW</t>
  </si>
  <si>
    <t>WWWWWWWWWWWWWWWWWWWW</t>
  </si>
  <si>
    <t>Battle-Scarred_AWP-Gungnir</t>
  </si>
  <si>
    <t>BS</t>
  </si>
  <si>
    <t>BSBSBSBSBSBSBSBSBSBS</t>
  </si>
  <si>
    <t>Classified</t>
  </si>
  <si>
    <t>Factory New_Negev-Mj%C3%B6lnir</t>
  </si>
  <si>
    <t>Minimal Wear_Negev-Mj%C3%B6lnir</t>
  </si>
  <si>
    <t>Field-Tested_Negev-Mj%C3%B6lnir</t>
  </si>
  <si>
    <t>Well-Worn_Negev-Mj%C3%B6lnir</t>
  </si>
  <si>
    <t>Battle-Scarred_Negev-Mj%C3%B6lnir</t>
  </si>
  <si>
    <t>Restricted</t>
  </si>
  <si>
    <t>Factory New_Desert-Eagle-Emerald-J%C3%B6rmungandr</t>
  </si>
  <si>
    <t>Minimal Wear_Desert-Eagle-Emerald-J%C3%B6rmungandr</t>
  </si>
  <si>
    <t>Field-Tested_Desert-Eagle-Emerald-J%C3%B6rmungandr</t>
  </si>
  <si>
    <t>Well-Worn_Desert-Eagle-Emerald-J%C3%B6rmungandr</t>
  </si>
  <si>
    <t>Battle-Scarred_Desert-Eagle-Emerald-J%C3%B6rmungandr</t>
  </si>
  <si>
    <t>Factory New_P90-Astral-J%C3%B6rmungandr</t>
  </si>
  <si>
    <t>Minimal Wear_P90-Astral-J%C3%B6rmungandr</t>
  </si>
  <si>
    <t>Field-Tested_P90-Astral-J%C3%B6rmungandr</t>
  </si>
  <si>
    <t>Well-Worn_P90-Astral-J%C3%B6rmungandr</t>
  </si>
  <si>
    <t>Battle-Scarred_P90-Astral-J%C3%B6rmungandr</t>
  </si>
  <si>
    <t>Factory New_AUG-Flame-J%C3%B6rmungandr</t>
  </si>
  <si>
    <t>Minimal Wear_AUG-Flame-J%C3%B6rmungandr</t>
  </si>
  <si>
    <t>Field-Tested_AUG-Flame-J%C3%B6rmungandr</t>
  </si>
  <si>
    <t>Well-Worn_AUG-Flame-J%C3%B6rmungandr</t>
  </si>
  <si>
    <t>Battle-Scarred_AUG-Flame-J%C3%B6rmungandr</t>
  </si>
  <si>
    <t>Mil-Spec</t>
  </si>
  <si>
    <t>Factory New_MAC-10-Copper-Borre</t>
  </si>
  <si>
    <t>Minimal Wear_MAC-10-Copper-Borre</t>
  </si>
  <si>
    <t>Field-Tested_MAC-10-Copper-Borre</t>
  </si>
  <si>
    <t>Well-Worn_MAC-10-Copper-Borre</t>
  </si>
  <si>
    <t>Battle-Scarred_MAC-10-Copper-Borre</t>
  </si>
  <si>
    <t>Factory New_XM1014-Frost-Borre</t>
  </si>
  <si>
    <t>Minimal Wear_XM1014-Frost-Borre</t>
  </si>
  <si>
    <t>Field-Tested_XM1014-Frost-Borre</t>
  </si>
  <si>
    <t>Well-Worn_XM1014-Frost-Borre</t>
  </si>
  <si>
    <t>Battle-Scarred_XM1014-Frost-Borre</t>
  </si>
  <si>
    <t>Factory New_CZ75-Auto-Emerald-Quartz</t>
  </si>
  <si>
    <t>Minimal Wear_CZ75-Auto-Emerald-Quartz</t>
  </si>
  <si>
    <t>Field-Tested_CZ75-Auto-Emerald-Quartz</t>
  </si>
  <si>
    <t>Well-Worn_CZ75-Auto-Emerald-Quartz</t>
  </si>
  <si>
    <t>Battle-Scarred_CZ75-Auto-Emerald-Quartz</t>
  </si>
  <si>
    <t>Factory New_SCAR-20-Brass</t>
  </si>
  <si>
    <t>Minimal Wear_SCAR-20-Brass</t>
  </si>
  <si>
    <t>Field-Tested_SCAR-20-Brass</t>
  </si>
  <si>
    <t>Well-Worn_SCAR-20-Brass</t>
  </si>
  <si>
    <t>Battle-Scarred_SCAR-20-Brass</t>
  </si>
  <si>
    <t>Industrial</t>
  </si>
  <si>
    <t>Factory New_Dual-Berettas-Pyre</t>
  </si>
  <si>
    <t>Minimal Wear_Dual-Berettas-Pyre</t>
  </si>
  <si>
    <t>Field-Tested_Dual-Berettas-Pyre</t>
  </si>
  <si>
    <t>Well-Worn_Dual-Berettas-Pyre</t>
  </si>
  <si>
    <t>Battle-Scarred_Dual-Berettas-Pyre</t>
  </si>
  <si>
    <t>Factory New_MAG-7-Chainmail</t>
  </si>
  <si>
    <t>Minimal Wear_MAG-7-Chainmail</t>
  </si>
  <si>
    <t>Field-Tested_MAG-7-Chainmail</t>
  </si>
  <si>
    <t>Factory New_USP-S-Pathfinder</t>
  </si>
  <si>
    <t>Minimal Wear_USP-S-Pathfinder</t>
  </si>
  <si>
    <t>Field-Tested_USP-S-Pathfinder</t>
  </si>
  <si>
    <t>Factory New_M4A1-S-Moss-Quartz</t>
  </si>
  <si>
    <t>Minimal Wear_M4A1-S-Moss-Quartz</t>
  </si>
  <si>
    <t>Field-Tested_M4A1-S-Moss-Quartz</t>
  </si>
  <si>
    <t>Well-Worn_M4A1-S-Moss-Quartz</t>
  </si>
  <si>
    <t>Battle-Scarred_M4A1-S-Moss-Quartz</t>
  </si>
  <si>
    <t>Consumer</t>
  </si>
  <si>
    <t>Factory New_SSG-08-Red-Stone</t>
  </si>
  <si>
    <t>Minimal Wear_SSG-08-Red-Stone</t>
  </si>
  <si>
    <t>Field-Tested_SSG-08-Red-Stone</t>
  </si>
  <si>
    <t>Well-Worn_SSG-08-Red-Stone</t>
  </si>
  <si>
    <t>Battle-Scarred_SSG-08-Red-Stone</t>
  </si>
  <si>
    <t>Factory New_Galil-AR-Tornado</t>
  </si>
  <si>
    <t>Minimal Wear_Galil-AR-Tornado</t>
  </si>
  <si>
    <t>Field-Tested_Galil-AR-Tornado</t>
  </si>
  <si>
    <t>Well-Worn_Galil-AR-Tornado</t>
  </si>
  <si>
    <t>Battle-Scarred_Galil-AR-Tornado</t>
  </si>
  <si>
    <t>Factory New_MP7-Scorched</t>
  </si>
  <si>
    <t>Minimal Wear_MP7-Scorched</t>
  </si>
  <si>
    <t>Field-Tested_MP7-Scorched</t>
  </si>
  <si>
    <t>Well-Worn_MP7-Scorched</t>
  </si>
  <si>
    <t>Battle-Scarred_MP7-Scorched</t>
  </si>
  <si>
    <t>Factory New_SG-553-Barricade</t>
  </si>
  <si>
    <t>Minimal Wear_SG-553-Barricade</t>
  </si>
  <si>
    <t>Field-Tested_SG-553-Barricade</t>
  </si>
  <si>
    <t>Well-Worn_SG-553-Barricade</t>
  </si>
  <si>
    <t>Battle-Scarred_SG-553-Barricade</t>
  </si>
  <si>
    <t>Factory New_FAMAS-Night-Borre</t>
  </si>
  <si>
    <t>Minimal Wear_FAMAS-Night-Borre</t>
  </si>
  <si>
    <t>Field-Tested_FAMAS-Night-Borre</t>
  </si>
  <si>
    <t>Well-Worn_FAMAS-Night-Borre</t>
  </si>
  <si>
    <t>Battle-Scarred_FAMAS-Night-Borre</t>
  </si>
  <si>
    <t>outputs</t>
  </si>
  <si>
    <t>Train Collection</t>
  </si>
  <si>
    <t>total output</t>
  </si>
  <si>
    <t>Norse</t>
  </si>
  <si>
    <t>Train</t>
  </si>
  <si>
    <t>Cost</t>
  </si>
  <si>
    <t>Norse Output</t>
  </si>
  <si>
    <t>FLt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</si>
</sst>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6" fillId="2" borderId="0" xfId="6"/>
    <xf numFmtId="0" fontId="8" fillId="4" borderId="0" xfId="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"/>
  <sheetViews>
    <sheetView tabSelected="1" topLeftCell="A18" workbookViewId="0">
      <selection activeCell="M39" sqref="M39"/>
    </sheetView>
  </sheetViews>
  <sheetFormatPr defaultRowHeight="15" x14ac:dyDescent="0.25"/>
  <cols>
    <col min="1" max="1" width="63.140625" bestFit="1" customWidth="1"/>
    <col min="2" max="2" width="10" bestFit="1" customWidth="1"/>
    <col min="3" max="3" width="7" bestFit="1" customWidth="1"/>
    <col min="4" max="4" width="39.140625" bestFit="1" customWidth="1"/>
    <col min="5" max="5" width="19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6</v>
      </c>
      <c r="B2" t="s">
        <v>5</v>
      </c>
      <c r="C2" t="s">
        <v>7</v>
      </c>
      <c r="D2" t="s">
        <v>8</v>
      </c>
      <c r="E2">
        <v>0.116666666666666</v>
      </c>
    </row>
    <row r="3" spans="1:5" x14ac:dyDescent="0.25">
      <c r="A3" t="s">
        <v>9</v>
      </c>
      <c r="B3" t="s">
        <v>5</v>
      </c>
      <c r="C3" t="s">
        <v>10</v>
      </c>
      <c r="D3" t="s">
        <v>11</v>
      </c>
      <c r="E3">
        <v>0.25</v>
      </c>
    </row>
    <row r="4" spans="1:5" x14ac:dyDescent="0.25">
      <c r="A4" t="s">
        <v>12</v>
      </c>
      <c r="B4" t="s">
        <v>5</v>
      </c>
      <c r="C4" t="s">
        <v>13</v>
      </c>
      <c r="D4" t="s">
        <v>14</v>
      </c>
      <c r="E4">
        <v>0.63333333333333297</v>
      </c>
    </row>
    <row r="5" spans="1:5" x14ac:dyDescent="0.25">
      <c r="A5" t="s">
        <v>15</v>
      </c>
      <c r="B5" t="s">
        <v>5</v>
      </c>
      <c r="C5" t="s">
        <v>16</v>
      </c>
      <c r="D5" t="s">
        <v>17</v>
      </c>
      <c r="E5">
        <v>0.75</v>
      </c>
    </row>
    <row r="6" spans="1:5" x14ac:dyDescent="0.25">
      <c r="A6" t="s">
        <v>18</v>
      </c>
      <c r="B6" t="s">
        <v>5</v>
      </c>
      <c r="C6" t="s">
        <v>19</v>
      </c>
      <c r="D6" t="s">
        <v>20</v>
      </c>
      <c r="E6">
        <v>1.6666666666666601</v>
      </c>
    </row>
    <row r="7" spans="1:5" x14ac:dyDescent="0.25">
      <c r="A7" t="s">
        <v>22</v>
      </c>
      <c r="B7" t="s">
        <v>21</v>
      </c>
      <c r="C7">
        <v>470.53</v>
      </c>
      <c r="D7">
        <v>4705.2999999999902</v>
      </c>
      <c r="E7">
        <v>0.116666666666666</v>
      </c>
    </row>
    <row r="8" spans="1:5" x14ac:dyDescent="0.25">
      <c r="A8" t="s">
        <v>23</v>
      </c>
      <c r="B8" t="s">
        <v>21</v>
      </c>
      <c r="C8">
        <v>411.79</v>
      </c>
      <c r="D8">
        <v>4117.8999999999996</v>
      </c>
      <c r="E8">
        <v>0.25</v>
      </c>
    </row>
    <row r="9" spans="1:5" x14ac:dyDescent="0.25">
      <c r="A9" t="s">
        <v>24</v>
      </c>
      <c r="B9" t="s">
        <v>21</v>
      </c>
      <c r="C9">
        <v>309.67</v>
      </c>
      <c r="D9">
        <v>3096.7</v>
      </c>
      <c r="E9">
        <v>0.63333333333333297</v>
      </c>
    </row>
    <row r="10" spans="1:5" x14ac:dyDescent="0.25">
      <c r="A10" t="s">
        <v>25</v>
      </c>
      <c r="B10" t="s">
        <v>21</v>
      </c>
      <c r="C10">
        <v>313.45999999999998</v>
      </c>
      <c r="D10">
        <v>3134.6</v>
      </c>
      <c r="E10">
        <v>0.75</v>
      </c>
    </row>
    <row r="11" spans="1:5" x14ac:dyDescent="0.25">
      <c r="A11" t="s">
        <v>26</v>
      </c>
      <c r="B11" t="s">
        <v>21</v>
      </c>
      <c r="C11">
        <v>258.58</v>
      </c>
      <c r="D11">
        <v>2585.7999999999902</v>
      </c>
      <c r="E11">
        <v>1.6666666666666601</v>
      </c>
    </row>
    <row r="12" spans="1:5" x14ac:dyDescent="0.25">
      <c r="A12" t="s">
        <v>28</v>
      </c>
      <c r="B12" t="s">
        <v>27</v>
      </c>
      <c r="C12">
        <v>63.57</v>
      </c>
      <c r="D12">
        <v>635.70000000000005</v>
      </c>
      <c r="E12">
        <v>0.14000000000000001</v>
      </c>
    </row>
    <row r="13" spans="1:5" x14ac:dyDescent="0.25">
      <c r="A13" t="s">
        <v>29</v>
      </c>
      <c r="B13" t="s">
        <v>27</v>
      </c>
      <c r="C13">
        <v>49.57</v>
      </c>
      <c r="D13">
        <v>495.7</v>
      </c>
      <c r="E13">
        <v>0.3</v>
      </c>
    </row>
    <row r="14" spans="1:5" x14ac:dyDescent="0.25">
      <c r="A14" t="s">
        <v>30</v>
      </c>
      <c r="B14" t="s">
        <v>27</v>
      </c>
      <c r="C14">
        <v>36.950000000000003</v>
      </c>
      <c r="D14">
        <v>369.5</v>
      </c>
      <c r="E14">
        <v>0.76</v>
      </c>
    </row>
    <row r="15" spans="1:5" x14ac:dyDescent="0.25">
      <c r="A15" t="s">
        <v>31</v>
      </c>
      <c r="B15" t="s">
        <v>27</v>
      </c>
      <c r="C15">
        <v>44.91</v>
      </c>
      <c r="D15">
        <v>449.099999999999</v>
      </c>
      <c r="E15">
        <v>0.9</v>
      </c>
    </row>
    <row r="16" spans="1:5" x14ac:dyDescent="0.25">
      <c r="A16" t="s">
        <v>32</v>
      </c>
      <c r="B16" t="s">
        <v>27</v>
      </c>
      <c r="C16">
        <v>44.63</v>
      </c>
      <c r="D16">
        <v>446.3</v>
      </c>
      <c r="E16">
        <v>2</v>
      </c>
    </row>
    <row r="17" spans="1:12" x14ac:dyDescent="0.25">
      <c r="A17" t="s">
        <v>33</v>
      </c>
      <c r="B17" t="s">
        <v>27</v>
      </c>
      <c r="C17">
        <v>52.25</v>
      </c>
      <c r="D17">
        <v>522.5</v>
      </c>
      <c r="E17">
        <v>0.14000000000000001</v>
      </c>
    </row>
    <row r="18" spans="1:12" x14ac:dyDescent="0.25">
      <c r="A18" t="s">
        <v>34</v>
      </c>
      <c r="B18" t="s">
        <v>27</v>
      </c>
      <c r="C18">
        <v>42.2</v>
      </c>
      <c r="D18">
        <v>422</v>
      </c>
      <c r="E18">
        <v>0.3</v>
      </c>
    </row>
    <row r="19" spans="1:12" x14ac:dyDescent="0.25">
      <c r="A19" t="s">
        <v>35</v>
      </c>
      <c r="B19" t="s">
        <v>27</v>
      </c>
      <c r="C19">
        <v>32.700000000000003</v>
      </c>
      <c r="D19">
        <v>327</v>
      </c>
      <c r="E19">
        <v>0.76</v>
      </c>
    </row>
    <row r="20" spans="1:12" x14ac:dyDescent="0.25">
      <c r="A20" t="s">
        <v>36</v>
      </c>
      <c r="B20" t="s">
        <v>27</v>
      </c>
      <c r="C20">
        <v>33.22</v>
      </c>
      <c r="D20">
        <v>332.2</v>
      </c>
      <c r="E20">
        <v>0.9</v>
      </c>
    </row>
    <row r="21" spans="1:12" x14ac:dyDescent="0.25">
      <c r="A21" t="s">
        <v>37</v>
      </c>
      <c r="B21" t="s">
        <v>27</v>
      </c>
      <c r="C21">
        <v>36.630000000000003</v>
      </c>
      <c r="D21">
        <v>366.3</v>
      </c>
      <c r="E21">
        <v>2</v>
      </c>
    </row>
    <row r="22" spans="1:12" x14ac:dyDescent="0.25">
      <c r="A22" t="s">
        <v>38</v>
      </c>
      <c r="B22" t="s">
        <v>27</v>
      </c>
      <c r="C22">
        <v>47.06</v>
      </c>
      <c r="D22">
        <v>470.6</v>
      </c>
      <c r="E22">
        <v>0.14000000000000001</v>
      </c>
    </row>
    <row r="23" spans="1:12" x14ac:dyDescent="0.25">
      <c r="A23" t="s">
        <v>39</v>
      </c>
      <c r="B23" t="s">
        <v>27</v>
      </c>
      <c r="C23">
        <v>42.12</v>
      </c>
      <c r="D23">
        <v>421.2</v>
      </c>
      <c r="E23">
        <v>0.3</v>
      </c>
    </row>
    <row r="24" spans="1:12" x14ac:dyDescent="0.25">
      <c r="A24" t="s">
        <v>40</v>
      </c>
      <c r="B24" t="s">
        <v>27</v>
      </c>
      <c r="C24">
        <v>35.409999999999997</v>
      </c>
      <c r="D24">
        <v>354.099999999999</v>
      </c>
      <c r="E24">
        <v>0.76</v>
      </c>
    </row>
    <row r="25" spans="1:12" x14ac:dyDescent="0.25">
      <c r="A25" t="s">
        <v>41</v>
      </c>
      <c r="B25" t="s">
        <v>27</v>
      </c>
      <c r="C25">
        <v>36.880000000000003</v>
      </c>
      <c r="D25">
        <v>368.8</v>
      </c>
      <c r="E25">
        <v>0.9</v>
      </c>
    </row>
    <row r="26" spans="1:12" x14ac:dyDescent="0.25">
      <c r="A26" t="s">
        <v>42</v>
      </c>
      <c r="B26" t="s">
        <v>27</v>
      </c>
      <c r="C26">
        <v>33</v>
      </c>
      <c r="D26">
        <v>330</v>
      </c>
      <c r="E26">
        <v>2</v>
      </c>
    </row>
    <row r="27" spans="1:12" x14ac:dyDescent="0.25">
      <c r="A27" t="s">
        <v>44</v>
      </c>
      <c r="B27" t="s">
        <v>43</v>
      </c>
      <c r="C27">
        <v>7.72</v>
      </c>
      <c r="D27">
        <v>77.2</v>
      </c>
      <c r="E27">
        <v>0.14000000000000001</v>
      </c>
      <c r="G27" t="s">
        <v>113</v>
      </c>
      <c r="H27">
        <f>AVERAGE(C28,C33,C38,C43)</f>
        <v>7.5949999999999998</v>
      </c>
    </row>
    <row r="28" spans="1:12" x14ac:dyDescent="0.25">
      <c r="A28" s="1" t="s">
        <v>45</v>
      </c>
      <c r="B28" s="1" t="s">
        <v>43</v>
      </c>
      <c r="C28" s="1">
        <v>7.7</v>
      </c>
      <c r="D28" s="1">
        <v>77</v>
      </c>
      <c r="E28" s="1">
        <v>0.3</v>
      </c>
      <c r="G28" t="s">
        <v>114</v>
      </c>
      <c r="H28">
        <v>0.15</v>
      </c>
    </row>
    <row r="29" spans="1:12" x14ac:dyDescent="0.25">
      <c r="A29" t="s">
        <v>46</v>
      </c>
      <c r="B29" t="s">
        <v>43</v>
      </c>
      <c r="C29">
        <v>6.76</v>
      </c>
      <c r="D29">
        <v>67.599999999999994</v>
      </c>
      <c r="E29">
        <v>0.76</v>
      </c>
      <c r="G29" t="s">
        <v>110</v>
      </c>
      <c r="H29" t="s">
        <v>13</v>
      </c>
      <c r="I29">
        <v>2</v>
      </c>
      <c r="J29">
        <v>0.78</v>
      </c>
      <c r="L29" t="s">
        <v>108</v>
      </c>
    </row>
    <row r="30" spans="1:12" x14ac:dyDescent="0.25">
      <c r="A30" s="2" t="s">
        <v>47</v>
      </c>
      <c r="B30" s="2" t="s">
        <v>43</v>
      </c>
      <c r="C30" s="2">
        <v>6.74</v>
      </c>
      <c r="D30" s="2">
        <v>67.400000000000006</v>
      </c>
      <c r="E30" s="2">
        <v>0.9</v>
      </c>
      <c r="G30" t="s">
        <v>111</v>
      </c>
      <c r="H30" t="s">
        <v>13</v>
      </c>
      <c r="I30">
        <v>5</v>
      </c>
      <c r="J30">
        <v>0.12</v>
      </c>
    </row>
    <row r="31" spans="1:12" x14ac:dyDescent="0.25">
      <c r="A31" t="s">
        <v>48</v>
      </c>
      <c r="B31" t="s">
        <v>43</v>
      </c>
      <c r="C31">
        <v>6.66</v>
      </c>
      <c r="D31">
        <v>66.599999999999994</v>
      </c>
      <c r="E31">
        <v>2</v>
      </c>
      <c r="G31" t="s">
        <v>111</v>
      </c>
      <c r="H31" t="s">
        <v>10</v>
      </c>
      <c r="I31">
        <v>3</v>
      </c>
      <c r="J31">
        <v>0.15</v>
      </c>
    </row>
    <row r="32" spans="1:12" x14ac:dyDescent="0.25">
      <c r="A32" t="s">
        <v>49</v>
      </c>
      <c r="B32" t="s">
        <v>43</v>
      </c>
      <c r="C32">
        <v>7.79</v>
      </c>
      <c r="D32">
        <v>77.900000000000006</v>
      </c>
      <c r="E32">
        <v>0.14000000000000001</v>
      </c>
    </row>
    <row r="33" spans="1:14" x14ac:dyDescent="0.25">
      <c r="A33" s="1" t="s">
        <v>50</v>
      </c>
      <c r="B33" s="1" t="s">
        <v>43</v>
      </c>
      <c r="C33" s="1">
        <v>7.57</v>
      </c>
      <c r="D33" s="1">
        <v>75.7</v>
      </c>
      <c r="E33" s="1">
        <v>0.3</v>
      </c>
      <c r="I33" t="s">
        <v>112</v>
      </c>
      <c r="J33">
        <f>J31*I31+J30*I30+J29*I29</f>
        <v>2.61</v>
      </c>
      <c r="N33">
        <f>J38/J33</f>
        <v>1.2381864623243934</v>
      </c>
    </row>
    <row r="34" spans="1:14" x14ac:dyDescent="0.25">
      <c r="A34" t="s">
        <v>51</v>
      </c>
      <c r="B34" t="s">
        <v>43</v>
      </c>
      <c r="C34">
        <v>6.42</v>
      </c>
      <c r="D34">
        <v>64.2</v>
      </c>
      <c r="E34">
        <v>0.76</v>
      </c>
    </row>
    <row r="35" spans="1:14" x14ac:dyDescent="0.25">
      <c r="A35" s="2" t="s">
        <v>52</v>
      </c>
      <c r="B35" s="2" t="s">
        <v>43</v>
      </c>
      <c r="C35" s="2">
        <v>6.65</v>
      </c>
      <c r="D35" s="2">
        <v>66.5</v>
      </c>
      <c r="E35" s="2">
        <v>0.9</v>
      </c>
      <c r="H35" t="s">
        <v>107</v>
      </c>
      <c r="I35">
        <v>2</v>
      </c>
      <c r="J35">
        <f>(4*I29)/(4*I29+I35*(I30+I31))</f>
        <v>0.33333333333333331</v>
      </c>
    </row>
    <row r="36" spans="1:14" x14ac:dyDescent="0.25">
      <c r="A36" t="s">
        <v>53</v>
      </c>
      <c r="B36" t="s">
        <v>43</v>
      </c>
      <c r="C36">
        <v>6.63</v>
      </c>
      <c r="D36">
        <v>66.3</v>
      </c>
      <c r="E36">
        <v>2</v>
      </c>
    </row>
    <row r="37" spans="1:14" x14ac:dyDescent="0.25">
      <c r="A37" t="s">
        <v>54</v>
      </c>
      <c r="B37" t="s">
        <v>43</v>
      </c>
      <c r="C37">
        <v>8.34</v>
      </c>
      <c r="D37">
        <v>83.4</v>
      </c>
      <c r="E37">
        <v>0.1</v>
      </c>
      <c r="J37">
        <f>J35*H27</f>
        <v>2.5316666666666663</v>
      </c>
      <c r="K37">
        <v>0.7</v>
      </c>
    </row>
    <row r="38" spans="1:14" x14ac:dyDescent="0.25">
      <c r="A38" s="1" t="s">
        <v>55</v>
      </c>
      <c r="B38" s="1" t="s">
        <v>43</v>
      </c>
      <c r="C38" s="1">
        <v>7.89</v>
      </c>
      <c r="D38" s="1">
        <v>78.899999999999906</v>
      </c>
      <c r="E38" s="1">
        <v>0.214285714285714</v>
      </c>
      <c r="I38" t="s">
        <v>109</v>
      </c>
      <c r="J38">
        <f>J37+K37</f>
        <v>3.2316666666666665</v>
      </c>
    </row>
    <row r="39" spans="1:14" x14ac:dyDescent="0.25">
      <c r="A39" t="s">
        <v>56</v>
      </c>
      <c r="B39" t="s">
        <v>43</v>
      </c>
      <c r="C39">
        <v>6.42</v>
      </c>
      <c r="D39">
        <v>64.2</v>
      </c>
      <c r="E39">
        <v>0.54285714285714204</v>
      </c>
    </row>
    <row r="40" spans="1:14" x14ac:dyDescent="0.25">
      <c r="A40" t="s">
        <v>57</v>
      </c>
      <c r="B40" t="s">
        <v>43</v>
      </c>
      <c r="C40">
        <v>6.71</v>
      </c>
      <c r="D40">
        <v>67.099999999999994</v>
      </c>
      <c r="E40">
        <v>0.64285714285714202</v>
      </c>
    </row>
    <row r="41" spans="1:14" x14ac:dyDescent="0.25">
      <c r="A41" s="2" t="s">
        <v>58</v>
      </c>
      <c r="B41" s="2" t="s">
        <v>43</v>
      </c>
      <c r="C41" s="2">
        <v>6.28</v>
      </c>
      <c r="D41" s="2">
        <v>62.8</v>
      </c>
      <c r="E41" s="2">
        <v>1.4285714285714199</v>
      </c>
      <c r="G41" t="s">
        <v>113</v>
      </c>
      <c r="H41">
        <f>AVERAGE(C30,C35,C41,C46)</f>
        <v>6.6325000000000003</v>
      </c>
    </row>
    <row r="42" spans="1:14" x14ac:dyDescent="0.25">
      <c r="A42" t="s">
        <v>59</v>
      </c>
      <c r="B42" t="s">
        <v>43</v>
      </c>
      <c r="C42">
        <v>8.16</v>
      </c>
      <c r="D42">
        <v>81.599999999999994</v>
      </c>
      <c r="E42">
        <v>7.0000000000000007E-2</v>
      </c>
      <c r="G42" t="s">
        <v>114</v>
      </c>
      <c r="H42">
        <v>0.9</v>
      </c>
    </row>
    <row r="43" spans="1:14" x14ac:dyDescent="0.25">
      <c r="A43" s="1" t="s">
        <v>60</v>
      </c>
      <c r="B43" s="1" t="s">
        <v>43</v>
      </c>
      <c r="C43" s="1">
        <v>7.22</v>
      </c>
      <c r="D43" s="1">
        <v>72.2</v>
      </c>
      <c r="E43" s="1">
        <v>0.15</v>
      </c>
      <c r="G43" t="s">
        <v>110</v>
      </c>
      <c r="H43" t="s">
        <v>19</v>
      </c>
      <c r="I43">
        <v>2</v>
      </c>
      <c r="J43">
        <v>0.76</v>
      </c>
      <c r="L43" t="s">
        <v>108</v>
      </c>
    </row>
    <row r="44" spans="1:14" x14ac:dyDescent="0.25">
      <c r="A44" t="s">
        <v>61</v>
      </c>
      <c r="B44" t="s">
        <v>43</v>
      </c>
      <c r="C44">
        <v>7.08</v>
      </c>
      <c r="D44">
        <v>70.8</v>
      </c>
      <c r="E44">
        <v>0.38</v>
      </c>
      <c r="G44" t="s">
        <v>111</v>
      </c>
      <c r="H44" t="s">
        <v>19</v>
      </c>
      <c r="I44">
        <f>10-I43</f>
        <v>8</v>
      </c>
      <c r="J44">
        <v>0.11</v>
      </c>
    </row>
    <row r="45" spans="1:14" x14ac:dyDescent="0.25">
      <c r="A45" t="s">
        <v>62</v>
      </c>
      <c r="B45" t="s">
        <v>43</v>
      </c>
      <c r="C45">
        <v>6.42</v>
      </c>
      <c r="D45">
        <v>64.2</v>
      </c>
      <c r="E45">
        <v>0.45</v>
      </c>
    </row>
    <row r="46" spans="1:14" x14ac:dyDescent="0.25">
      <c r="A46" s="2" t="s">
        <v>63</v>
      </c>
      <c r="B46" s="2" t="s">
        <v>43</v>
      </c>
      <c r="C46" s="2">
        <v>6.86</v>
      </c>
      <c r="D46" s="2">
        <v>68.599999999999994</v>
      </c>
      <c r="E46" s="2">
        <v>1</v>
      </c>
    </row>
    <row r="47" spans="1:14" x14ac:dyDescent="0.25">
      <c r="A47" t="s">
        <v>65</v>
      </c>
      <c r="B47" t="s">
        <v>64</v>
      </c>
      <c r="C47">
        <v>1.74</v>
      </c>
      <c r="D47">
        <v>17.399999999999999</v>
      </c>
      <c r="E47">
        <v>2.04081632653061E-2</v>
      </c>
      <c r="I47" t="s">
        <v>112</v>
      </c>
      <c r="J47">
        <f>J44*I44+J43*I43</f>
        <v>2.4</v>
      </c>
      <c r="N47">
        <f>J52/J47</f>
        <v>1.2128472222222224</v>
      </c>
    </row>
    <row r="48" spans="1:14" x14ac:dyDescent="0.25">
      <c r="A48" t="s">
        <v>66</v>
      </c>
      <c r="B48" t="s">
        <v>64</v>
      </c>
      <c r="C48">
        <v>0.83</v>
      </c>
      <c r="D48">
        <v>8.2999999999999901</v>
      </c>
      <c r="E48">
        <v>0.183673469387755</v>
      </c>
    </row>
    <row r="49" spans="1:11" x14ac:dyDescent="0.25">
      <c r="A49" t="s">
        <v>67</v>
      </c>
      <c r="B49" t="s">
        <v>64</v>
      </c>
      <c r="C49">
        <v>0.76</v>
      </c>
      <c r="D49">
        <v>7.6</v>
      </c>
      <c r="E49">
        <v>0.65306122448979498</v>
      </c>
      <c r="H49" t="s">
        <v>107</v>
      </c>
      <c r="I49">
        <v>2</v>
      </c>
      <c r="J49">
        <f>(I43*4)/(I43*4+I49*(I44))</f>
        <v>0.33333333333333331</v>
      </c>
    </row>
    <row r="50" spans="1:11" x14ac:dyDescent="0.25">
      <c r="A50" t="s">
        <v>68</v>
      </c>
      <c r="B50" t="s">
        <v>64</v>
      </c>
      <c r="C50">
        <v>0.75</v>
      </c>
      <c r="D50">
        <v>7.5</v>
      </c>
      <c r="E50">
        <v>0.79591836734693799</v>
      </c>
    </row>
    <row r="51" spans="1:11" x14ac:dyDescent="0.25">
      <c r="A51" t="s">
        <v>69</v>
      </c>
      <c r="B51" t="s">
        <v>64</v>
      </c>
      <c r="C51">
        <v>0.76</v>
      </c>
      <c r="D51">
        <v>7.6</v>
      </c>
      <c r="E51">
        <v>1.9183673469387701</v>
      </c>
      <c r="J51">
        <f>J49*H41</f>
        <v>2.2108333333333334</v>
      </c>
      <c r="K51">
        <v>0.7</v>
      </c>
    </row>
    <row r="52" spans="1:11" x14ac:dyDescent="0.25">
      <c r="A52" t="s">
        <v>70</v>
      </c>
      <c r="B52" t="s">
        <v>64</v>
      </c>
      <c r="C52">
        <v>0.91</v>
      </c>
      <c r="D52">
        <v>9.1</v>
      </c>
      <c r="E52">
        <v>0.31818181818181801</v>
      </c>
      <c r="I52" t="s">
        <v>109</v>
      </c>
      <c r="J52">
        <f>J51+K51</f>
        <v>2.9108333333333336</v>
      </c>
    </row>
    <row r="53" spans="1:11" x14ac:dyDescent="0.25">
      <c r="A53" t="s">
        <v>71</v>
      </c>
      <c r="B53" t="s">
        <v>64</v>
      </c>
      <c r="C53">
        <v>0.83</v>
      </c>
      <c r="D53">
        <v>8.2999999999999901</v>
      </c>
      <c r="E53">
        <v>0.68181818181818099</v>
      </c>
    </row>
    <row r="54" spans="1:11" x14ac:dyDescent="0.25">
      <c r="A54" t="s">
        <v>72</v>
      </c>
      <c r="B54" t="s">
        <v>64</v>
      </c>
      <c r="C54">
        <v>0.82</v>
      </c>
      <c r="D54">
        <v>8.1999999999999993</v>
      </c>
      <c r="E54">
        <v>1.72727272727272</v>
      </c>
    </row>
    <row r="55" spans="1:11" x14ac:dyDescent="0.25">
      <c r="A55" t="s">
        <v>73</v>
      </c>
      <c r="B55" t="s">
        <v>64</v>
      </c>
      <c r="C55">
        <v>0.9</v>
      </c>
      <c r="D55">
        <v>9</v>
      </c>
      <c r="E55">
        <v>0.2</v>
      </c>
    </row>
    <row r="56" spans="1:11" x14ac:dyDescent="0.25">
      <c r="A56" t="s">
        <v>74</v>
      </c>
      <c r="B56" t="s">
        <v>64</v>
      </c>
      <c r="C56">
        <v>0.84</v>
      </c>
      <c r="D56">
        <v>8.4</v>
      </c>
      <c r="E56">
        <v>0.42857142857142799</v>
      </c>
    </row>
    <row r="57" spans="1:11" x14ac:dyDescent="0.25">
      <c r="A57" t="s">
        <v>75</v>
      </c>
      <c r="B57" t="s">
        <v>64</v>
      </c>
      <c r="C57">
        <v>0.79</v>
      </c>
      <c r="D57">
        <v>7.9</v>
      </c>
      <c r="E57">
        <v>1.0857142857142801</v>
      </c>
    </row>
    <row r="58" spans="1:11" x14ac:dyDescent="0.25">
      <c r="A58" t="s">
        <v>76</v>
      </c>
      <c r="B58" t="s">
        <v>64</v>
      </c>
      <c r="C58">
        <v>0.94</v>
      </c>
      <c r="D58">
        <v>9.3999999999999897</v>
      </c>
      <c r="E58">
        <v>0.14000000000000001</v>
      </c>
    </row>
    <row r="59" spans="1:11" x14ac:dyDescent="0.25">
      <c r="A59" t="s">
        <v>77</v>
      </c>
      <c r="B59" t="s">
        <v>64</v>
      </c>
      <c r="C59">
        <v>0.84</v>
      </c>
      <c r="D59">
        <v>8.4</v>
      </c>
      <c r="E59">
        <v>0.3</v>
      </c>
    </row>
    <row r="60" spans="1:11" x14ac:dyDescent="0.25">
      <c r="A60" t="s">
        <v>78</v>
      </c>
      <c r="B60" t="s">
        <v>64</v>
      </c>
      <c r="C60">
        <v>0.78</v>
      </c>
      <c r="D60">
        <v>7.8</v>
      </c>
      <c r="E60">
        <v>0.76</v>
      </c>
    </row>
    <row r="61" spans="1:11" x14ac:dyDescent="0.25">
      <c r="A61" t="s">
        <v>79</v>
      </c>
      <c r="B61" t="s">
        <v>64</v>
      </c>
      <c r="C61">
        <v>0.8</v>
      </c>
      <c r="D61">
        <v>8</v>
      </c>
      <c r="E61">
        <v>0.9</v>
      </c>
    </row>
    <row r="62" spans="1:11" x14ac:dyDescent="0.25">
      <c r="A62" t="s">
        <v>80</v>
      </c>
      <c r="B62" t="s">
        <v>64</v>
      </c>
      <c r="C62">
        <v>0.85</v>
      </c>
      <c r="D62">
        <v>8.5</v>
      </c>
      <c r="E62">
        <v>2</v>
      </c>
    </row>
    <row r="63" spans="1:11" x14ac:dyDescent="0.25">
      <c r="A63" t="s">
        <v>82</v>
      </c>
      <c r="B63" t="s">
        <v>81</v>
      </c>
      <c r="C63">
        <v>0.61</v>
      </c>
      <c r="D63">
        <v>6.1</v>
      </c>
      <c r="E63">
        <v>2.27272727272727E-2</v>
      </c>
    </row>
    <row r="64" spans="1:11" x14ac:dyDescent="0.25">
      <c r="A64" t="s">
        <v>83</v>
      </c>
      <c r="B64" t="s">
        <v>81</v>
      </c>
      <c r="C64">
        <v>0.11</v>
      </c>
      <c r="D64">
        <v>1.1000000000000001</v>
      </c>
      <c r="E64">
        <v>0.204545454545454</v>
      </c>
    </row>
    <row r="65" spans="1:5" x14ac:dyDescent="0.25">
      <c r="A65" t="s">
        <v>84</v>
      </c>
      <c r="B65" t="s">
        <v>81</v>
      </c>
      <c r="C65">
        <v>0.09</v>
      </c>
      <c r="D65">
        <v>0.89999999999999902</v>
      </c>
      <c r="E65">
        <v>0.72727272727272696</v>
      </c>
    </row>
    <row r="66" spans="1:5" x14ac:dyDescent="0.25">
      <c r="A66" t="s">
        <v>85</v>
      </c>
      <c r="B66" t="s">
        <v>81</v>
      </c>
      <c r="C66">
        <v>0.08</v>
      </c>
      <c r="D66">
        <v>0.8</v>
      </c>
      <c r="E66">
        <v>0.88636363636363602</v>
      </c>
    </row>
    <row r="67" spans="1:5" x14ac:dyDescent="0.25">
      <c r="A67" t="s">
        <v>86</v>
      </c>
      <c r="B67" t="s">
        <v>81</v>
      </c>
      <c r="C67">
        <v>0.08</v>
      </c>
      <c r="D67">
        <v>0.8</v>
      </c>
      <c r="E67">
        <v>2.13636363636363</v>
      </c>
    </row>
    <row r="68" spans="1:5" x14ac:dyDescent="0.25">
      <c r="A68" t="s">
        <v>87</v>
      </c>
      <c r="B68" t="s">
        <v>81</v>
      </c>
      <c r="C68">
        <v>0.48</v>
      </c>
      <c r="D68">
        <v>4.8</v>
      </c>
      <c r="E68">
        <v>1.35135135135135E-2</v>
      </c>
    </row>
    <row r="69" spans="1:5" x14ac:dyDescent="0.25">
      <c r="A69" t="s">
        <v>88</v>
      </c>
      <c r="B69" t="s">
        <v>81</v>
      </c>
      <c r="C69">
        <v>0.1</v>
      </c>
      <c r="D69">
        <v>1</v>
      </c>
      <c r="E69">
        <v>0.121621621621621</v>
      </c>
    </row>
    <row r="70" spans="1:5" x14ac:dyDescent="0.25">
      <c r="A70" t="s">
        <v>89</v>
      </c>
      <c r="B70" t="s">
        <v>81</v>
      </c>
      <c r="C70">
        <v>0.09</v>
      </c>
      <c r="D70">
        <v>0.89999999999999902</v>
      </c>
      <c r="E70">
        <v>0.43243243243243201</v>
      </c>
    </row>
    <row r="71" spans="1:5" x14ac:dyDescent="0.25">
      <c r="A71" t="s">
        <v>90</v>
      </c>
      <c r="B71" t="s">
        <v>81</v>
      </c>
      <c r="C71">
        <v>0.09</v>
      </c>
      <c r="D71">
        <v>0.89999999999999902</v>
      </c>
      <c r="E71">
        <v>0.52702702702702697</v>
      </c>
    </row>
    <row r="72" spans="1:5" x14ac:dyDescent="0.25">
      <c r="A72" t="s">
        <v>91</v>
      </c>
      <c r="B72" t="s">
        <v>81</v>
      </c>
      <c r="C72">
        <v>0.08</v>
      </c>
      <c r="D72">
        <v>0.8</v>
      </c>
      <c r="E72">
        <v>1.27027027027027</v>
      </c>
    </row>
    <row r="73" spans="1:5" x14ac:dyDescent="0.25">
      <c r="A73" t="s">
        <v>92</v>
      </c>
      <c r="B73" t="s">
        <v>81</v>
      </c>
      <c r="C73">
        <v>0.3</v>
      </c>
      <c r="D73">
        <v>3</v>
      </c>
      <c r="E73">
        <v>1.35135135135135E-2</v>
      </c>
    </row>
    <row r="74" spans="1:5" x14ac:dyDescent="0.25">
      <c r="A74" t="s">
        <v>93</v>
      </c>
      <c r="B74" t="s">
        <v>81</v>
      </c>
      <c r="C74">
        <v>0.1</v>
      </c>
      <c r="D74">
        <v>1</v>
      </c>
      <c r="E74">
        <v>0.121621621621621</v>
      </c>
    </row>
    <row r="75" spans="1:5" x14ac:dyDescent="0.25">
      <c r="A75" t="s">
        <v>94</v>
      </c>
      <c r="B75" t="s">
        <v>81</v>
      </c>
      <c r="C75">
        <v>0.09</v>
      </c>
      <c r="D75">
        <v>0.89999999999999902</v>
      </c>
      <c r="E75">
        <v>0.43243243243243201</v>
      </c>
    </row>
    <row r="76" spans="1:5" x14ac:dyDescent="0.25">
      <c r="A76" t="s">
        <v>95</v>
      </c>
      <c r="B76" t="s">
        <v>81</v>
      </c>
      <c r="C76">
        <v>0.09</v>
      </c>
      <c r="D76">
        <v>0.89999999999999902</v>
      </c>
      <c r="E76">
        <v>0.52702702702702697</v>
      </c>
    </row>
    <row r="77" spans="1:5" x14ac:dyDescent="0.25">
      <c r="A77" t="s">
        <v>96</v>
      </c>
      <c r="B77" t="s">
        <v>81</v>
      </c>
      <c r="C77">
        <v>0.09</v>
      </c>
      <c r="D77">
        <v>0.89999999999999902</v>
      </c>
      <c r="E77">
        <v>1.27027027027027</v>
      </c>
    </row>
    <row r="78" spans="1:5" x14ac:dyDescent="0.25">
      <c r="A78" t="s">
        <v>97</v>
      </c>
      <c r="B78" t="s">
        <v>81</v>
      </c>
      <c r="C78">
        <v>0.16</v>
      </c>
      <c r="D78">
        <v>1.6</v>
      </c>
      <c r="E78">
        <v>0.107692307692307</v>
      </c>
    </row>
    <row r="79" spans="1:5" x14ac:dyDescent="0.25">
      <c r="A79" t="s">
        <v>98</v>
      </c>
      <c r="B79" t="s">
        <v>81</v>
      </c>
      <c r="C79">
        <v>0.1</v>
      </c>
      <c r="D79">
        <v>1</v>
      </c>
      <c r="E79">
        <v>0.23076923076923</v>
      </c>
    </row>
    <row r="80" spans="1:5" x14ac:dyDescent="0.25">
      <c r="A80" t="s">
        <v>99</v>
      </c>
      <c r="B80" t="s">
        <v>81</v>
      </c>
      <c r="C80">
        <v>0.09</v>
      </c>
      <c r="D80">
        <v>0.89999999999999902</v>
      </c>
      <c r="E80">
        <v>0.58461538461538398</v>
      </c>
    </row>
    <row r="81" spans="1:5" x14ac:dyDescent="0.25">
      <c r="A81" t="s">
        <v>100</v>
      </c>
      <c r="B81" t="s">
        <v>81</v>
      </c>
      <c r="C81">
        <v>0.09</v>
      </c>
      <c r="D81">
        <v>0.89999999999999902</v>
      </c>
      <c r="E81">
        <v>0.69230769230769196</v>
      </c>
    </row>
    <row r="82" spans="1:5" x14ac:dyDescent="0.25">
      <c r="A82" t="s">
        <v>101</v>
      </c>
      <c r="B82" t="s">
        <v>81</v>
      </c>
      <c r="C82">
        <v>0.08</v>
      </c>
      <c r="D82">
        <v>0.8</v>
      </c>
      <c r="E82">
        <v>1.5384615384615301</v>
      </c>
    </row>
    <row r="83" spans="1:5" x14ac:dyDescent="0.25">
      <c r="A83" t="s">
        <v>102</v>
      </c>
      <c r="B83" t="s">
        <v>81</v>
      </c>
      <c r="C83">
        <v>0.17</v>
      </c>
      <c r="D83">
        <v>1.7</v>
      </c>
      <c r="E83">
        <v>0.12727272727272701</v>
      </c>
    </row>
    <row r="84" spans="1:5" x14ac:dyDescent="0.25">
      <c r="A84" t="s">
        <v>103</v>
      </c>
      <c r="B84" t="s">
        <v>81</v>
      </c>
      <c r="C84">
        <v>0.09</v>
      </c>
      <c r="D84">
        <v>0.89999999999999902</v>
      </c>
      <c r="E84">
        <v>0.27272727272727199</v>
      </c>
    </row>
    <row r="85" spans="1:5" x14ac:dyDescent="0.25">
      <c r="A85" t="s">
        <v>104</v>
      </c>
      <c r="B85" t="s">
        <v>81</v>
      </c>
      <c r="C85">
        <v>0.09</v>
      </c>
      <c r="D85">
        <v>0.89999999999999902</v>
      </c>
      <c r="E85">
        <v>0.69090909090909003</v>
      </c>
    </row>
    <row r="86" spans="1:5" x14ac:dyDescent="0.25">
      <c r="A86" t="s">
        <v>105</v>
      </c>
      <c r="B86" t="s">
        <v>81</v>
      </c>
      <c r="C86">
        <v>0.09</v>
      </c>
      <c r="D86">
        <v>0.89999999999999902</v>
      </c>
      <c r="E86">
        <v>0.81818181818181801</v>
      </c>
    </row>
    <row r="87" spans="1:5" x14ac:dyDescent="0.25">
      <c r="A87" t="s">
        <v>106</v>
      </c>
      <c r="B87" t="s">
        <v>81</v>
      </c>
      <c r="C87">
        <v>0.08</v>
      </c>
      <c r="D87">
        <v>0.8</v>
      </c>
      <c r="E87">
        <v>1.8181818181818099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The+Norse+Collection_guns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2020-03-22T23:23:39Z</dcterms:created>
  <dcterms:modified xsi:type="dcterms:W3CDTF">2020-03-22T23:55:58Z</dcterms:modified>
</cp:coreProperties>
</file>