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76850D54-3226-4C8F-912D-852C201D702C}" xr6:coauthVersionLast="36" xr6:coauthVersionMax="36" xr10:uidLastSave="{00000000-0000-0000-0000-000000000000}"/>
  <bookViews>
    <workbookView xWindow="0" yWindow="0" windowWidth="23040" windowHeight="9060" xr2:uid="{11CB6AA0-A4BF-47BF-A6E0-E278062EED48}"/>
  </bookViews>
  <sheets>
    <sheet name="30 S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" i="1" l="1"/>
  <c r="C52" i="1"/>
  <c r="AB8" i="2"/>
  <c r="AO8" i="2"/>
  <c r="AC38" i="2"/>
  <c r="AD38" i="2"/>
  <c r="AE38" i="2"/>
  <c r="AF38" i="2"/>
  <c r="AG38" i="2"/>
  <c r="AH38" i="2"/>
  <c r="AI38" i="2"/>
  <c r="AJ38" i="2"/>
  <c r="AK38" i="2"/>
  <c r="AL38" i="2"/>
  <c r="AM38" i="2"/>
  <c r="Q38" i="2"/>
  <c r="R38" i="2"/>
  <c r="S38" i="2"/>
  <c r="T38" i="2"/>
  <c r="U38" i="2"/>
  <c r="V38" i="2"/>
  <c r="W38" i="2"/>
  <c r="X38" i="2"/>
  <c r="Y38" i="2"/>
  <c r="Z38" i="2"/>
  <c r="AA38" i="2"/>
  <c r="AC10" i="2"/>
  <c r="AD10" i="2"/>
  <c r="AE10" i="2"/>
  <c r="AF10" i="2"/>
  <c r="AG10" i="2"/>
  <c r="AH10" i="2"/>
  <c r="AI10" i="2"/>
  <c r="AJ10" i="2"/>
  <c r="AK10" i="2"/>
  <c r="AL10" i="2"/>
  <c r="AM10" i="2"/>
  <c r="AC11" i="2"/>
  <c r="AD11" i="2"/>
  <c r="AE11" i="2"/>
  <c r="AF11" i="2"/>
  <c r="AG11" i="2"/>
  <c r="AH11" i="2"/>
  <c r="AI11" i="2"/>
  <c r="AJ11" i="2"/>
  <c r="AK11" i="2"/>
  <c r="AL11" i="2"/>
  <c r="AM11" i="2"/>
  <c r="AC12" i="2"/>
  <c r="AD12" i="2"/>
  <c r="AE12" i="2"/>
  <c r="AF12" i="2"/>
  <c r="AG12" i="2"/>
  <c r="AH12" i="2"/>
  <c r="AI12" i="2"/>
  <c r="AJ12" i="2"/>
  <c r="AK12" i="2"/>
  <c r="AL12" i="2"/>
  <c r="AM12" i="2"/>
  <c r="AC13" i="2"/>
  <c r="AD13" i="2"/>
  <c r="AE13" i="2"/>
  <c r="AF13" i="2"/>
  <c r="AG13" i="2"/>
  <c r="AH13" i="2"/>
  <c r="AI13" i="2"/>
  <c r="AJ13" i="2"/>
  <c r="AK13" i="2"/>
  <c r="AL13" i="2"/>
  <c r="AM13" i="2"/>
  <c r="AC14" i="2"/>
  <c r="AD14" i="2"/>
  <c r="AE14" i="2"/>
  <c r="AF14" i="2"/>
  <c r="AG14" i="2"/>
  <c r="AH14" i="2"/>
  <c r="AI14" i="2"/>
  <c r="AJ14" i="2"/>
  <c r="AK14" i="2"/>
  <c r="AL14" i="2"/>
  <c r="AM14" i="2"/>
  <c r="AC15" i="2"/>
  <c r="AD15" i="2"/>
  <c r="AE15" i="2"/>
  <c r="AF15" i="2"/>
  <c r="AG15" i="2"/>
  <c r="AH15" i="2"/>
  <c r="AI15" i="2"/>
  <c r="AJ15" i="2"/>
  <c r="AK15" i="2"/>
  <c r="AL15" i="2"/>
  <c r="AM15" i="2"/>
  <c r="AC16" i="2"/>
  <c r="AD16" i="2"/>
  <c r="AE16" i="2"/>
  <c r="AF16" i="2"/>
  <c r="AG16" i="2"/>
  <c r="AH16" i="2"/>
  <c r="AI16" i="2"/>
  <c r="AJ16" i="2"/>
  <c r="AK16" i="2"/>
  <c r="AL16" i="2"/>
  <c r="AM16" i="2"/>
  <c r="AC17" i="2"/>
  <c r="AD17" i="2"/>
  <c r="AE17" i="2"/>
  <c r="AF17" i="2"/>
  <c r="AG17" i="2"/>
  <c r="AH17" i="2"/>
  <c r="AI17" i="2"/>
  <c r="AJ17" i="2"/>
  <c r="AK17" i="2"/>
  <c r="AL17" i="2"/>
  <c r="AM17" i="2"/>
  <c r="AC18" i="2"/>
  <c r="AD18" i="2"/>
  <c r="AE18" i="2"/>
  <c r="AF18" i="2"/>
  <c r="AG18" i="2"/>
  <c r="AH18" i="2"/>
  <c r="AI18" i="2"/>
  <c r="AJ18" i="2"/>
  <c r="AK18" i="2"/>
  <c r="AL18" i="2"/>
  <c r="AM18" i="2"/>
  <c r="AC19" i="2"/>
  <c r="AD19" i="2"/>
  <c r="AE19" i="2"/>
  <c r="AF19" i="2"/>
  <c r="AG19" i="2"/>
  <c r="AH19" i="2"/>
  <c r="AI19" i="2"/>
  <c r="AJ19" i="2"/>
  <c r="AK19" i="2"/>
  <c r="AL19" i="2"/>
  <c r="AM19" i="2"/>
  <c r="AC20" i="2"/>
  <c r="AD20" i="2"/>
  <c r="AE20" i="2"/>
  <c r="AF20" i="2"/>
  <c r="AG20" i="2"/>
  <c r="AH20" i="2"/>
  <c r="AI20" i="2"/>
  <c r="AJ20" i="2"/>
  <c r="AK20" i="2"/>
  <c r="AL20" i="2"/>
  <c r="AM20" i="2"/>
  <c r="AC21" i="2"/>
  <c r="AD21" i="2"/>
  <c r="AE21" i="2"/>
  <c r="AF21" i="2"/>
  <c r="AG21" i="2"/>
  <c r="AH21" i="2"/>
  <c r="AI21" i="2"/>
  <c r="AJ21" i="2"/>
  <c r="AK21" i="2"/>
  <c r="AL21" i="2"/>
  <c r="AM21" i="2"/>
  <c r="AC22" i="2"/>
  <c r="AD22" i="2"/>
  <c r="AE22" i="2"/>
  <c r="AF22" i="2"/>
  <c r="AG22" i="2"/>
  <c r="AH22" i="2"/>
  <c r="AI22" i="2"/>
  <c r="AJ22" i="2"/>
  <c r="AK22" i="2"/>
  <c r="AL22" i="2"/>
  <c r="AM22" i="2"/>
  <c r="AC23" i="2"/>
  <c r="AD23" i="2"/>
  <c r="AE23" i="2"/>
  <c r="AF23" i="2"/>
  <c r="AG23" i="2"/>
  <c r="AH23" i="2"/>
  <c r="AI23" i="2"/>
  <c r="AJ23" i="2"/>
  <c r="AK23" i="2"/>
  <c r="AL23" i="2"/>
  <c r="AM23" i="2"/>
  <c r="AC24" i="2"/>
  <c r="AD24" i="2"/>
  <c r="AE24" i="2"/>
  <c r="AF24" i="2"/>
  <c r="AG24" i="2"/>
  <c r="AH24" i="2"/>
  <c r="AI24" i="2"/>
  <c r="AJ24" i="2"/>
  <c r="AK24" i="2"/>
  <c r="AL24" i="2"/>
  <c r="AM24" i="2"/>
  <c r="AC25" i="2"/>
  <c r="AD25" i="2"/>
  <c r="AE25" i="2"/>
  <c r="AF25" i="2"/>
  <c r="AG25" i="2"/>
  <c r="AH25" i="2"/>
  <c r="AI25" i="2"/>
  <c r="AJ25" i="2"/>
  <c r="AK25" i="2"/>
  <c r="AL25" i="2"/>
  <c r="AM25" i="2"/>
  <c r="AC26" i="2"/>
  <c r="AD26" i="2"/>
  <c r="AE26" i="2"/>
  <c r="AF26" i="2"/>
  <c r="AG26" i="2"/>
  <c r="AH26" i="2"/>
  <c r="AI26" i="2"/>
  <c r="AJ26" i="2"/>
  <c r="AK26" i="2"/>
  <c r="AL26" i="2"/>
  <c r="AM26" i="2"/>
  <c r="AC27" i="2"/>
  <c r="AD27" i="2"/>
  <c r="AE27" i="2"/>
  <c r="AF27" i="2"/>
  <c r="AG27" i="2"/>
  <c r="AH27" i="2"/>
  <c r="AI27" i="2"/>
  <c r="AJ27" i="2"/>
  <c r="AK27" i="2"/>
  <c r="AL27" i="2"/>
  <c r="AM27" i="2"/>
  <c r="AC28" i="2"/>
  <c r="AD28" i="2"/>
  <c r="AE28" i="2"/>
  <c r="AF28" i="2"/>
  <c r="AG28" i="2"/>
  <c r="AH28" i="2"/>
  <c r="AI28" i="2"/>
  <c r="AJ28" i="2"/>
  <c r="AK28" i="2"/>
  <c r="AL28" i="2"/>
  <c r="AM28" i="2"/>
  <c r="AC29" i="2"/>
  <c r="AD29" i="2"/>
  <c r="AE29" i="2"/>
  <c r="AF29" i="2"/>
  <c r="AG29" i="2"/>
  <c r="AH29" i="2"/>
  <c r="AI29" i="2"/>
  <c r="AJ29" i="2"/>
  <c r="AK29" i="2"/>
  <c r="AL29" i="2"/>
  <c r="AM29" i="2"/>
  <c r="AC30" i="2"/>
  <c r="AD30" i="2"/>
  <c r="AE30" i="2"/>
  <c r="AF30" i="2"/>
  <c r="AG30" i="2"/>
  <c r="AH30" i="2"/>
  <c r="AI30" i="2"/>
  <c r="AJ30" i="2"/>
  <c r="AK30" i="2"/>
  <c r="AL30" i="2"/>
  <c r="AM30" i="2"/>
  <c r="AC31" i="2"/>
  <c r="AD31" i="2"/>
  <c r="AE31" i="2"/>
  <c r="AF31" i="2"/>
  <c r="AG31" i="2"/>
  <c r="AH31" i="2"/>
  <c r="AI31" i="2"/>
  <c r="AJ31" i="2"/>
  <c r="AK31" i="2"/>
  <c r="AL31" i="2"/>
  <c r="AM31" i="2"/>
  <c r="AC32" i="2"/>
  <c r="AD32" i="2"/>
  <c r="AE32" i="2"/>
  <c r="AF32" i="2"/>
  <c r="AG32" i="2"/>
  <c r="AH32" i="2"/>
  <c r="AI32" i="2"/>
  <c r="AJ32" i="2"/>
  <c r="AK32" i="2"/>
  <c r="AL32" i="2"/>
  <c r="AM32" i="2"/>
  <c r="AC33" i="2"/>
  <c r="AD33" i="2"/>
  <c r="AE33" i="2"/>
  <c r="AF33" i="2"/>
  <c r="AG33" i="2"/>
  <c r="AH33" i="2"/>
  <c r="AI33" i="2"/>
  <c r="AJ33" i="2"/>
  <c r="AK33" i="2"/>
  <c r="AL33" i="2"/>
  <c r="AM33" i="2"/>
  <c r="AC34" i="2"/>
  <c r="AD34" i="2"/>
  <c r="AE34" i="2"/>
  <c r="AF34" i="2"/>
  <c r="AG34" i="2"/>
  <c r="AH34" i="2"/>
  <c r="AI34" i="2"/>
  <c r="AJ34" i="2"/>
  <c r="AK34" i="2"/>
  <c r="AL34" i="2"/>
  <c r="AM34" i="2"/>
  <c r="AC35" i="2"/>
  <c r="AD35" i="2"/>
  <c r="AE35" i="2"/>
  <c r="AF35" i="2"/>
  <c r="AG35" i="2"/>
  <c r="AH35" i="2"/>
  <c r="AI35" i="2"/>
  <c r="AJ35" i="2"/>
  <c r="AK35" i="2"/>
  <c r="AL35" i="2"/>
  <c r="AM35" i="2"/>
  <c r="AC36" i="2"/>
  <c r="AD36" i="2"/>
  <c r="AE36" i="2"/>
  <c r="AF36" i="2"/>
  <c r="AG36" i="2"/>
  <c r="AH36" i="2"/>
  <c r="AI36" i="2"/>
  <c r="AJ36" i="2"/>
  <c r="AK36" i="2"/>
  <c r="AL36" i="2"/>
  <c r="AM36" i="2"/>
  <c r="AC37" i="2"/>
  <c r="AD37" i="2"/>
  <c r="AE37" i="2"/>
  <c r="AF37" i="2"/>
  <c r="AG37" i="2"/>
  <c r="AH37" i="2"/>
  <c r="AI37" i="2"/>
  <c r="AJ37" i="2"/>
  <c r="AK37" i="2"/>
  <c r="AL37" i="2"/>
  <c r="AM37" i="2"/>
  <c r="AD9" i="2"/>
  <c r="AE9" i="2"/>
  <c r="AF9" i="2"/>
  <c r="AG9" i="2"/>
  <c r="AH9" i="2"/>
  <c r="AI9" i="2"/>
  <c r="AJ9" i="2"/>
  <c r="AK9" i="2"/>
  <c r="AL9" i="2"/>
  <c r="AM9" i="2"/>
  <c r="AC9" i="2"/>
  <c r="Q9" i="2"/>
  <c r="R9" i="2"/>
  <c r="S9" i="2"/>
  <c r="T9" i="2"/>
  <c r="U9" i="2"/>
  <c r="V9" i="2"/>
  <c r="W9" i="2"/>
  <c r="X9" i="2"/>
  <c r="Y9" i="2"/>
  <c r="Z9" i="2"/>
  <c r="AA9" i="2"/>
  <c r="Q10" i="2"/>
  <c r="R10" i="2"/>
  <c r="S10" i="2"/>
  <c r="T10" i="2"/>
  <c r="U10" i="2"/>
  <c r="V10" i="2"/>
  <c r="W10" i="2"/>
  <c r="X10" i="2"/>
  <c r="Y10" i="2"/>
  <c r="Z10" i="2"/>
  <c r="AA10" i="2"/>
  <c r="Q11" i="2"/>
  <c r="R11" i="2"/>
  <c r="S11" i="2"/>
  <c r="T11" i="2"/>
  <c r="U11" i="2"/>
  <c r="V11" i="2"/>
  <c r="W11" i="2"/>
  <c r="X11" i="2"/>
  <c r="Y11" i="2"/>
  <c r="Z11" i="2"/>
  <c r="AA11" i="2"/>
  <c r="Q12" i="2"/>
  <c r="R12" i="2"/>
  <c r="S12" i="2"/>
  <c r="T12" i="2"/>
  <c r="U12" i="2"/>
  <c r="V12" i="2"/>
  <c r="W12" i="2"/>
  <c r="X12" i="2"/>
  <c r="Y12" i="2"/>
  <c r="Z12" i="2"/>
  <c r="AA12" i="2"/>
  <c r="Q13" i="2"/>
  <c r="R13" i="2"/>
  <c r="S13" i="2"/>
  <c r="T13" i="2"/>
  <c r="U13" i="2"/>
  <c r="V13" i="2"/>
  <c r="W13" i="2"/>
  <c r="X13" i="2"/>
  <c r="Y13" i="2"/>
  <c r="Z13" i="2"/>
  <c r="AA13" i="2"/>
  <c r="Q14" i="2"/>
  <c r="R14" i="2"/>
  <c r="S14" i="2"/>
  <c r="T14" i="2"/>
  <c r="U14" i="2"/>
  <c r="V14" i="2"/>
  <c r="W14" i="2"/>
  <c r="X14" i="2"/>
  <c r="Y14" i="2"/>
  <c r="Z14" i="2"/>
  <c r="AA14" i="2"/>
  <c r="Q15" i="2"/>
  <c r="R15" i="2"/>
  <c r="S15" i="2"/>
  <c r="T15" i="2"/>
  <c r="U15" i="2"/>
  <c r="V15" i="2"/>
  <c r="W15" i="2"/>
  <c r="X15" i="2"/>
  <c r="Y15" i="2"/>
  <c r="Z15" i="2"/>
  <c r="AA15" i="2"/>
  <c r="Q16" i="2"/>
  <c r="R16" i="2"/>
  <c r="S16" i="2"/>
  <c r="T16" i="2"/>
  <c r="U16" i="2"/>
  <c r="V16" i="2"/>
  <c r="W16" i="2"/>
  <c r="X16" i="2"/>
  <c r="Y16" i="2"/>
  <c r="Z16" i="2"/>
  <c r="AA16" i="2"/>
  <c r="Q17" i="2"/>
  <c r="R17" i="2"/>
  <c r="S17" i="2"/>
  <c r="T17" i="2"/>
  <c r="U17" i="2"/>
  <c r="V17" i="2"/>
  <c r="W17" i="2"/>
  <c r="X17" i="2"/>
  <c r="Y17" i="2"/>
  <c r="Z17" i="2"/>
  <c r="AA17" i="2"/>
  <c r="Q18" i="2"/>
  <c r="R18" i="2"/>
  <c r="S18" i="2"/>
  <c r="T18" i="2"/>
  <c r="U18" i="2"/>
  <c r="V18" i="2"/>
  <c r="W18" i="2"/>
  <c r="X18" i="2"/>
  <c r="Y18" i="2"/>
  <c r="Z18" i="2"/>
  <c r="AA18" i="2"/>
  <c r="Q19" i="2"/>
  <c r="R19" i="2"/>
  <c r="S19" i="2"/>
  <c r="T19" i="2"/>
  <c r="U19" i="2"/>
  <c r="V19" i="2"/>
  <c r="W19" i="2"/>
  <c r="X19" i="2"/>
  <c r="Y19" i="2"/>
  <c r="Z19" i="2"/>
  <c r="AA19" i="2"/>
  <c r="Q20" i="2"/>
  <c r="R20" i="2"/>
  <c r="S20" i="2"/>
  <c r="T20" i="2"/>
  <c r="U20" i="2"/>
  <c r="V20" i="2"/>
  <c r="W20" i="2"/>
  <c r="X20" i="2"/>
  <c r="Y20" i="2"/>
  <c r="Z20" i="2"/>
  <c r="AA20" i="2"/>
  <c r="Q21" i="2"/>
  <c r="R21" i="2"/>
  <c r="S21" i="2"/>
  <c r="T21" i="2"/>
  <c r="U21" i="2"/>
  <c r="V21" i="2"/>
  <c r="W21" i="2"/>
  <c r="X21" i="2"/>
  <c r="Y21" i="2"/>
  <c r="Z21" i="2"/>
  <c r="AA21" i="2"/>
  <c r="Q22" i="2"/>
  <c r="R22" i="2"/>
  <c r="S22" i="2"/>
  <c r="T22" i="2"/>
  <c r="U22" i="2"/>
  <c r="V22" i="2"/>
  <c r="W22" i="2"/>
  <c r="X22" i="2"/>
  <c r="Y22" i="2"/>
  <c r="Z22" i="2"/>
  <c r="AA22" i="2"/>
  <c r="Q23" i="2"/>
  <c r="R23" i="2"/>
  <c r="S23" i="2"/>
  <c r="T23" i="2"/>
  <c r="U23" i="2"/>
  <c r="V23" i="2"/>
  <c r="W23" i="2"/>
  <c r="X23" i="2"/>
  <c r="Y23" i="2"/>
  <c r="Z23" i="2"/>
  <c r="AA23" i="2"/>
  <c r="Q24" i="2"/>
  <c r="R24" i="2"/>
  <c r="S24" i="2"/>
  <c r="T24" i="2"/>
  <c r="U24" i="2"/>
  <c r="V24" i="2"/>
  <c r="W24" i="2"/>
  <c r="X24" i="2"/>
  <c r="Y24" i="2"/>
  <c r="Z24" i="2"/>
  <c r="AA24" i="2"/>
  <c r="Q25" i="2"/>
  <c r="R25" i="2"/>
  <c r="S25" i="2"/>
  <c r="T25" i="2"/>
  <c r="U25" i="2"/>
  <c r="V25" i="2"/>
  <c r="W25" i="2"/>
  <c r="X25" i="2"/>
  <c r="Y25" i="2"/>
  <c r="Z25" i="2"/>
  <c r="AA25" i="2"/>
  <c r="Q26" i="2"/>
  <c r="R26" i="2"/>
  <c r="S26" i="2"/>
  <c r="T26" i="2"/>
  <c r="U26" i="2"/>
  <c r="V26" i="2"/>
  <c r="W26" i="2"/>
  <c r="X26" i="2"/>
  <c r="Y26" i="2"/>
  <c r="Z26" i="2"/>
  <c r="AA26" i="2"/>
  <c r="Q27" i="2"/>
  <c r="R27" i="2"/>
  <c r="S27" i="2"/>
  <c r="T27" i="2"/>
  <c r="U27" i="2"/>
  <c r="V27" i="2"/>
  <c r="W27" i="2"/>
  <c r="X27" i="2"/>
  <c r="Y27" i="2"/>
  <c r="Z27" i="2"/>
  <c r="AA27" i="2"/>
  <c r="Q28" i="2"/>
  <c r="R28" i="2"/>
  <c r="S28" i="2"/>
  <c r="T28" i="2"/>
  <c r="U28" i="2"/>
  <c r="V28" i="2"/>
  <c r="W28" i="2"/>
  <c r="X28" i="2"/>
  <c r="Y28" i="2"/>
  <c r="Z28" i="2"/>
  <c r="AA28" i="2"/>
  <c r="Q29" i="2"/>
  <c r="R29" i="2"/>
  <c r="S29" i="2"/>
  <c r="T29" i="2"/>
  <c r="U29" i="2"/>
  <c r="V29" i="2"/>
  <c r="W29" i="2"/>
  <c r="X29" i="2"/>
  <c r="Y29" i="2"/>
  <c r="Z29" i="2"/>
  <c r="AA29" i="2"/>
  <c r="Q30" i="2"/>
  <c r="R30" i="2"/>
  <c r="S30" i="2"/>
  <c r="T30" i="2"/>
  <c r="U30" i="2"/>
  <c r="V30" i="2"/>
  <c r="W30" i="2"/>
  <c r="X30" i="2"/>
  <c r="Y30" i="2"/>
  <c r="Z30" i="2"/>
  <c r="AA30" i="2"/>
  <c r="Q31" i="2"/>
  <c r="R31" i="2"/>
  <c r="S31" i="2"/>
  <c r="T31" i="2"/>
  <c r="U31" i="2"/>
  <c r="V31" i="2"/>
  <c r="W31" i="2"/>
  <c r="X31" i="2"/>
  <c r="Y31" i="2"/>
  <c r="Z31" i="2"/>
  <c r="AA31" i="2"/>
  <c r="Q32" i="2"/>
  <c r="R32" i="2"/>
  <c r="S32" i="2"/>
  <c r="T32" i="2"/>
  <c r="U32" i="2"/>
  <c r="V32" i="2"/>
  <c r="W32" i="2"/>
  <c r="X32" i="2"/>
  <c r="Y32" i="2"/>
  <c r="Z32" i="2"/>
  <c r="AA32" i="2"/>
  <c r="Q33" i="2"/>
  <c r="R33" i="2"/>
  <c r="S33" i="2"/>
  <c r="T33" i="2"/>
  <c r="U33" i="2"/>
  <c r="V33" i="2"/>
  <c r="W33" i="2"/>
  <c r="X33" i="2"/>
  <c r="Y33" i="2"/>
  <c r="Z33" i="2"/>
  <c r="AA33" i="2"/>
  <c r="Q34" i="2"/>
  <c r="R34" i="2"/>
  <c r="S34" i="2"/>
  <c r="T34" i="2"/>
  <c r="U34" i="2"/>
  <c r="V34" i="2"/>
  <c r="W34" i="2"/>
  <c r="X34" i="2"/>
  <c r="Y34" i="2"/>
  <c r="Z34" i="2"/>
  <c r="AA34" i="2"/>
  <c r="Q35" i="2"/>
  <c r="R35" i="2"/>
  <c r="S35" i="2"/>
  <c r="T35" i="2"/>
  <c r="U35" i="2"/>
  <c r="V35" i="2"/>
  <c r="W35" i="2"/>
  <c r="X35" i="2"/>
  <c r="Y35" i="2"/>
  <c r="Z35" i="2"/>
  <c r="AA35" i="2"/>
  <c r="Q36" i="2"/>
  <c r="R36" i="2"/>
  <c r="S36" i="2"/>
  <c r="T36" i="2"/>
  <c r="U36" i="2"/>
  <c r="V36" i="2"/>
  <c r="W36" i="2"/>
  <c r="X36" i="2"/>
  <c r="Y36" i="2"/>
  <c r="Z36" i="2"/>
  <c r="AA36" i="2"/>
  <c r="Q37" i="2"/>
  <c r="R37" i="2"/>
  <c r="S37" i="2"/>
  <c r="T37" i="2"/>
  <c r="U37" i="2"/>
  <c r="V37" i="2"/>
  <c r="W37" i="2"/>
  <c r="X37" i="2"/>
  <c r="Y37" i="2"/>
  <c r="Z37" i="2"/>
  <c r="AA37" i="2"/>
  <c r="Y8" i="2"/>
  <c r="Z8" i="2"/>
  <c r="AA8" i="2"/>
  <c r="X8" i="2"/>
  <c r="W8" i="2"/>
  <c r="R8" i="2"/>
  <c r="S8" i="2"/>
  <c r="T8" i="2"/>
  <c r="U8" i="2"/>
  <c r="V8" i="2"/>
  <c r="Q8" i="2"/>
  <c r="AB21" i="1"/>
  <c r="AA21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1"/>
  <c r="O39" i="1" s="1"/>
  <c r="O40" i="1" s="1"/>
  <c r="O41" i="1" s="1"/>
  <c r="O42" i="1" s="1"/>
  <c r="O2" i="1"/>
  <c r="O3" i="1"/>
  <c r="O4" i="1"/>
  <c r="H4" i="1"/>
  <c r="I4" i="1"/>
  <c r="J4" i="1"/>
  <c r="K4" i="1"/>
  <c r="L4" i="1"/>
  <c r="M4" i="1"/>
  <c r="N4" i="1"/>
  <c r="E4" i="1"/>
  <c r="F4" i="1"/>
  <c r="G4" i="1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E20" i="2"/>
  <c r="F20" i="2"/>
  <c r="G20" i="2"/>
  <c r="H20" i="2"/>
  <c r="I20" i="2"/>
  <c r="J20" i="2"/>
  <c r="K20" i="2"/>
  <c r="L20" i="2"/>
  <c r="M20" i="2"/>
  <c r="N20" i="2"/>
  <c r="E21" i="2"/>
  <c r="F21" i="2"/>
  <c r="G21" i="2"/>
  <c r="H21" i="2"/>
  <c r="I21" i="2"/>
  <c r="J21" i="2"/>
  <c r="K21" i="2"/>
  <c r="L21" i="2"/>
  <c r="M21" i="2"/>
  <c r="N21" i="2"/>
  <c r="E22" i="2"/>
  <c r="F22" i="2"/>
  <c r="G22" i="2"/>
  <c r="H22" i="2"/>
  <c r="I22" i="2"/>
  <c r="J22" i="2"/>
  <c r="K22" i="2"/>
  <c r="L22" i="2"/>
  <c r="M22" i="2"/>
  <c r="N22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E27" i="2"/>
  <c r="F27" i="2"/>
  <c r="G27" i="2"/>
  <c r="H27" i="2"/>
  <c r="I27" i="2"/>
  <c r="J27" i="2"/>
  <c r="K27" i="2"/>
  <c r="L27" i="2"/>
  <c r="M27" i="2"/>
  <c r="N27" i="2"/>
  <c r="E28" i="2"/>
  <c r="F28" i="2"/>
  <c r="G28" i="2"/>
  <c r="H28" i="2"/>
  <c r="I28" i="2"/>
  <c r="J28" i="2"/>
  <c r="K28" i="2"/>
  <c r="L28" i="2"/>
  <c r="M28" i="2"/>
  <c r="N28" i="2"/>
  <c r="E29" i="2"/>
  <c r="F29" i="2"/>
  <c r="G29" i="2"/>
  <c r="H29" i="2"/>
  <c r="I29" i="2"/>
  <c r="J29" i="2"/>
  <c r="K29" i="2"/>
  <c r="L29" i="2"/>
  <c r="M29" i="2"/>
  <c r="N29" i="2"/>
  <c r="E30" i="2"/>
  <c r="F30" i="2"/>
  <c r="G30" i="2"/>
  <c r="H30" i="2"/>
  <c r="I30" i="2"/>
  <c r="J30" i="2"/>
  <c r="K30" i="2"/>
  <c r="L30" i="2"/>
  <c r="M30" i="2"/>
  <c r="N30" i="2"/>
  <c r="E31" i="2"/>
  <c r="F31" i="2"/>
  <c r="G31" i="2"/>
  <c r="H31" i="2"/>
  <c r="I31" i="2"/>
  <c r="J31" i="2"/>
  <c r="K31" i="2"/>
  <c r="L31" i="2"/>
  <c r="M31" i="2"/>
  <c r="N31" i="2"/>
  <c r="E32" i="2"/>
  <c r="F32" i="2"/>
  <c r="G32" i="2"/>
  <c r="H32" i="2"/>
  <c r="I32" i="2"/>
  <c r="J32" i="2"/>
  <c r="K32" i="2"/>
  <c r="L32" i="2"/>
  <c r="M32" i="2"/>
  <c r="N32" i="2"/>
  <c r="E33" i="2"/>
  <c r="F33" i="2"/>
  <c r="G33" i="2"/>
  <c r="H33" i="2"/>
  <c r="I33" i="2"/>
  <c r="J33" i="2"/>
  <c r="K33" i="2"/>
  <c r="L33" i="2"/>
  <c r="M33" i="2"/>
  <c r="N33" i="2"/>
  <c r="E34" i="2"/>
  <c r="F34" i="2"/>
  <c r="G34" i="2"/>
  <c r="H34" i="2"/>
  <c r="I34" i="2"/>
  <c r="J34" i="2"/>
  <c r="K34" i="2"/>
  <c r="L34" i="2"/>
  <c r="M34" i="2"/>
  <c r="N34" i="2"/>
  <c r="E35" i="2"/>
  <c r="F35" i="2"/>
  <c r="G35" i="2"/>
  <c r="H35" i="2"/>
  <c r="I35" i="2"/>
  <c r="J35" i="2"/>
  <c r="K35" i="2"/>
  <c r="L35" i="2"/>
  <c r="M35" i="2"/>
  <c r="N35" i="2"/>
  <c r="E36" i="2"/>
  <c r="F36" i="2"/>
  <c r="G36" i="2"/>
  <c r="H36" i="2"/>
  <c r="I36" i="2"/>
  <c r="J36" i="2"/>
  <c r="K36" i="2"/>
  <c r="L36" i="2"/>
  <c r="M36" i="2"/>
  <c r="N36" i="2"/>
  <c r="E37" i="2"/>
  <c r="F37" i="2"/>
  <c r="G37" i="2"/>
  <c r="H37" i="2"/>
  <c r="I37" i="2"/>
  <c r="J37" i="2"/>
  <c r="K37" i="2"/>
  <c r="L37" i="2"/>
  <c r="M37" i="2"/>
  <c r="N37" i="2"/>
  <c r="F8" i="2"/>
  <c r="G8" i="2"/>
  <c r="C48" i="1" s="1"/>
  <c r="H8" i="2"/>
  <c r="C49" i="1" s="1"/>
  <c r="I8" i="2"/>
  <c r="J8" i="2"/>
  <c r="K8" i="2"/>
  <c r="L8" i="2"/>
  <c r="M8" i="2"/>
  <c r="E8" i="2"/>
  <c r="C46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C3" i="1"/>
  <c r="N38" i="1"/>
  <c r="N39" i="1" s="1"/>
  <c r="N40" i="1" s="1"/>
  <c r="N41" i="1" s="1"/>
  <c r="N42" i="1" s="1"/>
  <c r="N2" i="1"/>
  <c r="N3" i="1"/>
  <c r="C45" i="1" l="1"/>
  <c r="C47" i="1"/>
  <c r="C50" i="1"/>
  <c r="C4" i="1"/>
  <c r="M38" i="1"/>
  <c r="M39" i="1" s="1"/>
  <c r="M40" i="1" s="1"/>
  <c r="M41" i="1" s="1"/>
  <c r="M42" i="1" s="1"/>
  <c r="M2" i="1"/>
  <c r="M3" i="1"/>
  <c r="L38" i="1"/>
  <c r="L39" i="1" s="1"/>
  <c r="L40" i="1" s="1"/>
  <c r="L41" i="1" s="1"/>
  <c r="L42" i="1" s="1"/>
  <c r="K42" i="1"/>
  <c r="H42" i="1"/>
  <c r="L2" i="1"/>
  <c r="L3" i="1"/>
  <c r="K2" i="1"/>
  <c r="K3" i="1"/>
  <c r="K38" i="1"/>
  <c r="K39" i="1" s="1"/>
  <c r="K40" i="1" s="1"/>
  <c r="K41" i="1" s="1"/>
  <c r="J2" i="1"/>
  <c r="J3" i="1"/>
  <c r="J38" i="1"/>
  <c r="J39" i="1" s="1"/>
  <c r="J40" i="1" s="1"/>
  <c r="J41" i="1" s="1"/>
  <c r="J42" i="1" s="1"/>
  <c r="E38" i="1"/>
  <c r="F38" i="1"/>
  <c r="F39" i="1" s="1"/>
  <c r="F40" i="1" s="1"/>
  <c r="F41" i="1" s="1"/>
  <c r="F42" i="1" s="1"/>
  <c r="G38" i="1"/>
  <c r="H38" i="1"/>
  <c r="H39" i="1" s="1"/>
  <c r="H40" i="1" s="1"/>
  <c r="H41" i="1" s="1"/>
  <c r="I38" i="1"/>
  <c r="I39" i="1" s="1"/>
  <c r="I40" i="1" s="1"/>
  <c r="I41" i="1" s="1"/>
  <c r="I42" i="1" s="1"/>
  <c r="E39" i="1"/>
  <c r="E40" i="1" s="1"/>
  <c r="E41" i="1" s="1"/>
  <c r="E42" i="1" s="1"/>
  <c r="G39" i="1"/>
  <c r="G40" i="1" s="1"/>
  <c r="G41" i="1" s="1"/>
  <c r="G42" i="1" s="1"/>
  <c r="E50" i="1" l="1"/>
  <c r="E48" i="1"/>
  <c r="E49" i="1"/>
  <c r="E45" i="1"/>
  <c r="E46" i="1"/>
  <c r="E47" i="1"/>
  <c r="C2" i="1"/>
  <c r="C38" i="1"/>
  <c r="C39" i="1" s="1"/>
  <c r="C40" i="1" s="1"/>
  <c r="C41" i="1" s="1"/>
  <c r="C42" i="1" s="1"/>
  <c r="I2" i="1"/>
  <c r="I3" i="1"/>
  <c r="H3" i="1"/>
  <c r="H2" i="1"/>
  <c r="F2" i="1" l="1"/>
  <c r="G2" i="1"/>
  <c r="F3" i="1"/>
  <c r="G3" i="1"/>
  <c r="E3" i="1"/>
  <c r="E2" i="1"/>
  <c r="F46" i="1" l="1"/>
  <c r="G46" i="1" s="1"/>
  <c r="F49" i="1"/>
  <c r="G49" i="1" s="1"/>
  <c r="F50" i="1"/>
  <c r="G50" i="1" s="1"/>
  <c r="F48" i="1"/>
  <c r="G48" i="1" s="1"/>
  <c r="F45" i="1"/>
  <c r="G45" i="1" s="1"/>
  <c r="F47" i="1"/>
  <c r="G47" i="1" s="1"/>
  <c r="G52" i="1" l="1"/>
</calcChain>
</file>

<file path=xl/sharedStrings.xml><?xml version="1.0" encoding="utf-8"?>
<sst xmlns="http://schemas.openxmlformats.org/spreadsheetml/2006/main" count="24" uniqueCount="22">
  <si>
    <t>Trial</t>
  </si>
  <si>
    <t>Score</t>
  </si>
  <si>
    <t>Mean</t>
  </si>
  <si>
    <t>Sample Deviation</t>
  </si>
  <si>
    <t>Total</t>
  </si>
  <si>
    <t>Died Before</t>
  </si>
  <si>
    <t>Static &lt;10</t>
  </si>
  <si>
    <t>Slow &lt;20</t>
  </si>
  <si>
    <t>Fast &lt;30</t>
  </si>
  <si>
    <t>Box &lt;40</t>
  </si>
  <si>
    <t>Deep Box &lt;50</t>
  </si>
  <si>
    <t>Scores</t>
  </si>
  <si>
    <t>Diff</t>
  </si>
  <si>
    <t>Freq</t>
  </si>
  <si>
    <t>P</t>
  </si>
  <si>
    <t>Best Score</t>
  </si>
  <si>
    <t>poi</t>
  </si>
  <si>
    <t>mean</t>
  </si>
  <si>
    <t>poi freq</t>
  </si>
  <si>
    <t>chi</t>
  </si>
  <si>
    <t>Deviation</t>
  </si>
  <si>
    <t>Sample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</si>
</sst>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Set'!$C$5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Set'!$B$6:$B$36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'30 Set'!$C$6:$C$36</c:f>
              <c:numCache>
                <c:formatCode>0.0</c:formatCode>
                <c:ptCount val="31"/>
                <c:pt idx="0">
                  <c:v>12.181818181818182</c:v>
                </c:pt>
                <c:pt idx="1">
                  <c:v>10.818181818181818</c:v>
                </c:pt>
                <c:pt idx="2">
                  <c:v>15.090909090909092</c:v>
                </c:pt>
                <c:pt idx="3">
                  <c:v>13.090909090909092</c:v>
                </c:pt>
                <c:pt idx="4">
                  <c:v>13.727272727272727</c:v>
                </c:pt>
                <c:pt idx="5">
                  <c:v>14.272727272727273</c:v>
                </c:pt>
                <c:pt idx="6">
                  <c:v>7.2727272727272725</c:v>
                </c:pt>
                <c:pt idx="7">
                  <c:v>7.4545454545454541</c:v>
                </c:pt>
                <c:pt idx="8">
                  <c:v>7.6363636363636367</c:v>
                </c:pt>
                <c:pt idx="9">
                  <c:v>13.545454545454545</c:v>
                </c:pt>
                <c:pt idx="10">
                  <c:v>14.181818181818182</c:v>
                </c:pt>
                <c:pt idx="11">
                  <c:v>11.090909090909092</c:v>
                </c:pt>
                <c:pt idx="12">
                  <c:v>10.727272727272727</c:v>
                </c:pt>
                <c:pt idx="13">
                  <c:v>12.090909090909092</c:v>
                </c:pt>
                <c:pt idx="14">
                  <c:v>14.727272727272727</c:v>
                </c:pt>
                <c:pt idx="15">
                  <c:v>12.620967741935482</c:v>
                </c:pt>
                <c:pt idx="16">
                  <c:v>12.363636363636363</c:v>
                </c:pt>
                <c:pt idx="17">
                  <c:v>13.090909090909092</c:v>
                </c:pt>
                <c:pt idx="18">
                  <c:v>11.272727272727273</c:v>
                </c:pt>
                <c:pt idx="19">
                  <c:v>14.181818181818182</c:v>
                </c:pt>
                <c:pt idx="20">
                  <c:v>11.363636363636363</c:v>
                </c:pt>
                <c:pt idx="21">
                  <c:v>7.5454545454545459</c:v>
                </c:pt>
                <c:pt idx="22">
                  <c:v>14.818181818181818</c:v>
                </c:pt>
                <c:pt idx="23">
                  <c:v>12.272727272727273</c:v>
                </c:pt>
                <c:pt idx="24">
                  <c:v>15.181818181818182</c:v>
                </c:pt>
                <c:pt idx="25">
                  <c:v>14.272727272727273</c:v>
                </c:pt>
                <c:pt idx="26">
                  <c:v>12.363636363636363</c:v>
                </c:pt>
                <c:pt idx="27">
                  <c:v>13.181818181818182</c:v>
                </c:pt>
                <c:pt idx="28">
                  <c:v>11.454545454545455</c:v>
                </c:pt>
                <c:pt idx="29">
                  <c:v>12.272727272727273</c:v>
                </c:pt>
                <c:pt idx="30">
                  <c:v>9.1818181818181817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0-490C-A5B1-8067447F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431"/>
        <c:axId val="23193551"/>
      </c:scatterChart>
      <c:valAx>
        <c:axId val="185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3551"/>
        <c:crosses val="autoZero"/>
        <c:crossBetween val="midCat"/>
      </c:valAx>
      <c:valAx>
        <c:axId val="231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 Set'!$B$38</c:f>
              <c:strCache>
                <c:ptCount val="1"/>
                <c:pt idx="0">
                  <c:v>Static &lt;10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 Set'!$C$38:$O$38</c:f>
              <c:numCache>
                <c:formatCode>0.0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2-4F85-816C-7D331AE5D6DE}"/>
            </c:ext>
          </c:extLst>
        </c:ser>
        <c:ser>
          <c:idx val="1"/>
          <c:order val="1"/>
          <c:tx>
            <c:strRef>
              <c:f>'30 Set'!$B$39</c:f>
              <c:strCache>
                <c:ptCount val="1"/>
                <c:pt idx="0">
                  <c:v>Slow &lt;20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'30 Set'!$C$39:$O$39</c:f>
              <c:numCache>
                <c:formatCode>0.0</c:formatCode>
                <c:ptCount val="12"/>
                <c:pt idx="0">
                  <c:v>26</c:v>
                </c:pt>
                <c:pt idx="1">
                  <c:v>10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13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2-4F85-816C-7D331AE5D6DE}"/>
            </c:ext>
          </c:extLst>
        </c:ser>
        <c:ser>
          <c:idx val="2"/>
          <c:order val="2"/>
          <c:tx>
            <c:strRef>
              <c:f>'30 Set'!$B$40</c:f>
              <c:strCache>
                <c:ptCount val="1"/>
                <c:pt idx="0">
                  <c:v>Fast &lt;30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'30 Set'!$C$40:$O$40</c:f>
              <c:numCache>
                <c:formatCode>0.0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2-4F85-816C-7D331AE5D6DE}"/>
            </c:ext>
          </c:extLst>
        </c:ser>
        <c:ser>
          <c:idx val="3"/>
          <c:order val="3"/>
          <c:tx>
            <c:strRef>
              <c:f>'30 Set'!$B$41</c:f>
              <c:strCache>
                <c:ptCount val="1"/>
                <c:pt idx="0">
                  <c:v>Box &lt;40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'30 Set'!$C$41:$O$41</c:f>
              <c:numCache>
                <c:formatCode>0.0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2-4F85-816C-7D331AE5D6DE}"/>
            </c:ext>
          </c:extLst>
        </c:ser>
        <c:ser>
          <c:idx val="4"/>
          <c:order val="4"/>
          <c:tx>
            <c:strRef>
              <c:f>'30 Set'!$B$42</c:f>
              <c:strCache>
                <c:ptCount val="1"/>
                <c:pt idx="0">
                  <c:v>Deep Box &lt;50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'30 Set'!$C$42:$O$42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0-42A7-A2F5-48657F4E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27951"/>
        <c:axId val="23188975"/>
      </c:barChart>
      <c:catAx>
        <c:axId val="215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8975"/>
        <c:crosses val="autoZero"/>
        <c:auto val="1"/>
        <c:lblAlgn val="ctr"/>
        <c:lblOffset val="100"/>
        <c:noMultiLvlLbl val="0"/>
      </c:catAx>
      <c:valAx>
        <c:axId val="231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Set'!$B$2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649168853893264E-2"/>
                  <c:y val="-8.8629700358231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'30 Set'!$E$2:$O$2</c:f>
              <c:numCache>
                <c:formatCode>0.0</c:formatCode>
                <c:ptCount val="11"/>
                <c:pt idx="0">
                  <c:v>12.451612903225806</c:v>
                </c:pt>
                <c:pt idx="1">
                  <c:v>14.35483870967742</c:v>
                </c:pt>
                <c:pt idx="2">
                  <c:v>12.548387096774194</c:v>
                </c:pt>
                <c:pt idx="3">
                  <c:v>10.709677419354838</c:v>
                </c:pt>
                <c:pt idx="4">
                  <c:v>12.709677419354838</c:v>
                </c:pt>
                <c:pt idx="5">
                  <c:v>10.64516129032258</c:v>
                </c:pt>
                <c:pt idx="6">
                  <c:v>12.258064516129032</c:v>
                </c:pt>
                <c:pt idx="7">
                  <c:v>12.451612903225806</c:v>
                </c:pt>
                <c:pt idx="8">
                  <c:v>11.451612903225806</c:v>
                </c:pt>
                <c:pt idx="9">
                  <c:v>11.258064516129032</c:v>
                </c:pt>
                <c:pt idx="10">
                  <c:v>12.35483870967742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B-4541-8352-27825D0D4EC9}"/>
            </c:ext>
          </c:extLst>
        </c:ser>
        <c:ser>
          <c:idx val="1"/>
          <c:order val="1"/>
          <c:tx>
            <c:strRef>
              <c:f>'30 Set'!$B$3</c:f>
              <c:strCache>
                <c:ptCount val="1"/>
                <c:pt idx="0">
                  <c:v>Sample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Set'!$E$3:$O$3</c:f>
              <c:numCache>
                <c:formatCode>0.0</c:formatCode>
                <c:ptCount val="11"/>
                <c:pt idx="0">
                  <c:v>8.38982999302298</c:v>
                </c:pt>
                <c:pt idx="1">
                  <c:v>9.1087810640676992</c:v>
                </c:pt>
                <c:pt idx="2">
                  <c:v>7.0844369791697615</c:v>
                </c:pt>
                <c:pt idx="3">
                  <c:v>6.4352857920846418</c:v>
                </c:pt>
                <c:pt idx="4">
                  <c:v>7.8959633078643279</c:v>
                </c:pt>
                <c:pt idx="5">
                  <c:v>6.6410259603807917</c:v>
                </c:pt>
                <c:pt idx="6">
                  <c:v>7.178522326753531</c:v>
                </c:pt>
                <c:pt idx="7">
                  <c:v>7.8690902044112629</c:v>
                </c:pt>
                <c:pt idx="8">
                  <c:v>6.3025852350572213</c:v>
                </c:pt>
                <c:pt idx="9">
                  <c:v>9.9330013656010472</c:v>
                </c:pt>
                <c:pt idx="10">
                  <c:v>7.6574512169379796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B-4541-8352-27825D0D4EC9}"/>
            </c:ext>
          </c:extLst>
        </c:ser>
        <c:ser>
          <c:idx val="2"/>
          <c:order val="2"/>
          <c:tx>
            <c:strRef>
              <c:f>'30 Set'!$B$4</c:f>
              <c:strCache>
                <c:ptCount val="1"/>
                <c:pt idx="0">
                  <c:v>Best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'30 Set'!$E$4:$O$4</c:f>
              <c:numCache>
                <c:formatCode>0.0</c:formatCode>
                <c:ptCount val="11"/>
                <c:pt idx="0">
                  <c:v>32</c:v>
                </c:pt>
                <c:pt idx="1">
                  <c:v>44</c:v>
                </c:pt>
                <c:pt idx="2">
                  <c:v>27</c:v>
                </c:pt>
                <c:pt idx="3">
                  <c:v>24</c:v>
                </c:pt>
                <c:pt idx="4">
                  <c:v>36</c:v>
                </c:pt>
                <c:pt idx="5">
                  <c:v>25</c:v>
                </c:pt>
                <c:pt idx="6">
                  <c:v>23</c:v>
                </c:pt>
                <c:pt idx="7">
                  <c:v>28</c:v>
                </c:pt>
                <c:pt idx="8">
                  <c:v>22</c:v>
                </c:pt>
                <c:pt idx="9">
                  <c:v>41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B-4541-8352-27825D0D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86767"/>
        <c:axId val="488068591"/>
      </c:lineChart>
      <c:catAx>
        <c:axId val="67208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68591"/>
        <c:crosses val="autoZero"/>
        <c:auto val="1"/>
        <c:lblAlgn val="ctr"/>
        <c:lblOffset val="100"/>
        <c:noMultiLvlLbl val="0"/>
      </c:catAx>
      <c:valAx>
        <c:axId val="4880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8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 Set'!$E$44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 Set'!$E$45:$E$50</c:f>
              <c:numCache>
                <c:formatCode>0.000</c:formatCode>
                <c:ptCount val="6"/>
                <c:pt idx="0">
                  <c:v>0.39393939393939392</c:v>
                </c:pt>
                <c:pt idx="1">
                  <c:v>0.46969696969696972</c:v>
                </c:pt>
                <c:pt idx="2">
                  <c:v>0.11818181818181818</c:v>
                </c:pt>
                <c:pt idx="3">
                  <c:v>1.5151515151515152E-2</c:v>
                </c:pt>
                <c:pt idx="4">
                  <c:v>3.0303030303030303E-3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8-49FC-9F98-F2EE68AFE732}"/>
            </c:ext>
          </c:extLst>
        </c:ser>
        <c:ser>
          <c:idx val="1"/>
          <c:order val="1"/>
          <c:tx>
            <c:strRef>
              <c:f>'30 Set'!$F$44</c:f>
              <c:strCache>
                <c:ptCount val="1"/>
                <c:pt idx="0">
                  <c:v>poi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'30 Set'!$F$45:$F$50</c:f>
              <c:numCache>
                <c:formatCode>0.00</c:formatCode>
                <c:ptCount val="6"/>
                <c:pt idx="0">
                  <c:v>0.4659689100857316</c:v>
                </c:pt>
                <c:pt idx="1">
                  <c:v>0.35583080406546774</c:v>
                </c:pt>
                <c:pt idx="2">
                  <c:v>0.13586267064317856</c:v>
                </c:pt>
                <c:pt idx="3">
                  <c:v>3.4583225254627273E-2</c:v>
                </c:pt>
                <c:pt idx="4">
                  <c:v>6.6022520940652047E-3</c:v>
                </c:pt>
                <c:pt idx="5">
                  <c:v>1.0083439561845041E-3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8-49FC-9F98-F2EE68AF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324799"/>
        <c:axId val="483755311"/>
      </c:barChart>
      <c:catAx>
        <c:axId val="6703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5311"/>
        <c:crosses val="autoZero"/>
        <c:auto val="1"/>
        <c:lblAlgn val="ctr"/>
        <c:lblOffset val="100"/>
        <c:noMultiLvlLbl val="0"/>
      </c:catAx>
      <c:valAx>
        <c:axId val="4837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2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2</xdr:row>
      <xdr:rowOff>106680</xdr:rowOff>
    </xdr:from>
    <xdr:to>
      <xdr:col>25</xdr:col>
      <xdr:colOff>266700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F002F-C5CD-45D5-B4E1-CF4D500D4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19</xdr:row>
      <xdr:rowOff>22860</xdr:rowOff>
    </xdr:from>
    <xdr:to>
      <xdr:col>25</xdr:col>
      <xdr:colOff>228600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E8F59-7587-412A-92EF-C8AA43D2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15240</xdr:colOff>
      <xdr:row>3</xdr:row>
      <xdr:rowOff>0</xdr:rowOff>
    </xdr:from>
    <xdr:to>
      <xdr:col>33</xdr:col>
      <xdr:colOff>320040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D8390-C73B-43E2-8C4D-64AA2B86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373380</xdr:colOff>
      <xdr:row>38</xdr:row>
      <xdr:rowOff>91440</xdr:rowOff>
    </xdr:from>
    <xdr:to>
      <xdr:col>23</xdr:col>
      <xdr:colOff>388620</xdr:colOff>
      <xdr:row>53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F6C2E4-3E75-4EB2-BA72-A27EBC783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5413-1F7E-4529-8FED-94FE57D1C758}">
  <dimension ref="A2:AB52"/>
  <sheetViews>
    <sheetView tabSelected="1" topLeftCell="Y2" zoomScale="145" workbookViewId="0">
      <selection activeCell="AJ12" sqref="AJ12"/>
    </sheetView>
  </sheetViews>
  <sheetFormatPr defaultRowHeight="14.4" x14ac:dyDescent="0.3"/>
  <cols>
    <col min="2" max="2" width="15.21875" bestFit="1" customWidth="1"/>
    <col min="3" max="3" width="6.5546875" bestFit="1" customWidth="1"/>
    <col min="4" max="4" width="8.77734375" hidden="1" customWidth="1"/>
    <col min="5" max="5" width="5.5546875" bestFit="1" customWidth="1"/>
    <col min="6" max="6" width="4.5546875" style="1" bestFit="1" customWidth="1"/>
    <col min="7" max="7" width="7.33203125" style="1" bestFit="1" customWidth="1"/>
    <col min="8" max="11" width="4.5546875" bestFit="1" customWidth="1"/>
    <col min="12" max="12" width="5.5546875" bestFit="1" customWidth="1"/>
    <col min="13" max="15" width="4.5546875" bestFit="1" customWidth="1"/>
    <col min="16" max="17" width="6.5546875" customWidth="1"/>
  </cols>
  <sheetData>
    <row r="2" spans="1:17" x14ac:dyDescent="0.3">
      <c r="B2" t="s">
        <v>2</v>
      </c>
      <c r="C2" s="3">
        <f>AVERAGE(C6:C36)</f>
        <v>12.108007757071231</v>
      </c>
      <c r="D2" s="3"/>
      <c r="E2" s="4">
        <f>AVERAGE(E6:E36)</f>
        <v>12.451612903225806</v>
      </c>
      <c r="F2" s="4">
        <f t="shared" ref="F2:H2" si="0">AVERAGE(F6:F36)</f>
        <v>14.35483870967742</v>
      </c>
      <c r="G2" s="4">
        <f t="shared" si="0"/>
        <v>12.548387096774194</v>
      </c>
      <c r="H2" s="4">
        <f t="shared" si="0"/>
        <v>10.709677419354838</v>
      </c>
      <c r="I2" s="4">
        <f t="shared" ref="I2:J2" si="1">AVERAGE(I6:I36)</f>
        <v>12.709677419354838</v>
      </c>
      <c r="J2" s="4">
        <f t="shared" si="1"/>
        <v>10.64516129032258</v>
      </c>
      <c r="K2" s="4">
        <f t="shared" ref="K2:L2" si="2">AVERAGE(K6:K36)</f>
        <v>12.258064516129032</v>
      </c>
      <c r="L2" s="4">
        <f t="shared" si="2"/>
        <v>12.451612903225806</v>
      </c>
      <c r="M2" s="4">
        <f t="shared" ref="M2:N2" si="3">AVERAGE(M6:M36)</f>
        <v>11.451612903225806</v>
      </c>
      <c r="N2" s="4">
        <f t="shared" si="3"/>
        <v>11.258064516129032</v>
      </c>
      <c r="O2" s="4">
        <f t="shared" ref="O2" si="4">AVERAGE(O6:O36)</f>
        <v>12.35483870967742</v>
      </c>
      <c r="P2" s="4"/>
      <c r="Q2" s="4"/>
    </row>
    <row r="3" spans="1:17" x14ac:dyDescent="0.3">
      <c r="B3" t="s">
        <v>3</v>
      </c>
      <c r="C3" s="3">
        <f>_xlfn.STDEV.P(E6:AA36)</f>
        <v>7.6859221799180428</v>
      </c>
      <c r="D3" s="3"/>
      <c r="E3" s="4">
        <f>_xlfn.STDEV.S(E6:E36)</f>
        <v>8.38982999302298</v>
      </c>
      <c r="F3" s="4">
        <f t="shared" ref="F3:H3" si="5">_xlfn.STDEV.S(F6:F36)</f>
        <v>9.1087810640676992</v>
      </c>
      <c r="G3" s="4">
        <f t="shared" si="5"/>
        <v>7.0844369791697615</v>
      </c>
      <c r="H3" s="4">
        <f t="shared" si="5"/>
        <v>6.4352857920846418</v>
      </c>
      <c r="I3" s="4">
        <f t="shared" ref="I3:J3" si="6">_xlfn.STDEV.S(I6:I36)</f>
        <v>7.8959633078643279</v>
      </c>
      <c r="J3" s="4">
        <f t="shared" si="6"/>
        <v>6.6410259603807917</v>
      </c>
      <c r="K3" s="4">
        <f t="shared" ref="K3:L3" si="7">_xlfn.STDEV.S(K6:K36)</f>
        <v>7.178522326753531</v>
      </c>
      <c r="L3" s="4">
        <f t="shared" si="7"/>
        <v>7.8690902044112629</v>
      </c>
      <c r="M3" s="4">
        <f t="shared" ref="M3:N3" si="8">_xlfn.STDEV.S(M6:M36)</f>
        <v>6.3025852350572213</v>
      </c>
      <c r="N3" s="4">
        <f t="shared" si="8"/>
        <v>9.9330013656010472</v>
      </c>
      <c r="O3" s="4">
        <f t="shared" ref="O3" si="9">_xlfn.STDEV.S(O6:O36)</f>
        <v>7.6574512169379796</v>
      </c>
      <c r="P3" s="4"/>
      <c r="Q3" s="4"/>
    </row>
    <row r="4" spans="1:17" x14ac:dyDescent="0.3">
      <c r="B4" t="s">
        <v>15</v>
      </c>
      <c r="C4" s="3">
        <f>MAX(C6:C36)</f>
        <v>15.181818181818182</v>
      </c>
      <c r="D4" s="3"/>
      <c r="E4" s="3">
        <f t="shared" ref="E4:N4" si="10">MAX(E6:E36)</f>
        <v>32</v>
      </c>
      <c r="F4" s="3">
        <f t="shared" si="10"/>
        <v>44</v>
      </c>
      <c r="G4" s="3">
        <f t="shared" si="10"/>
        <v>27</v>
      </c>
      <c r="H4" s="3">
        <f t="shared" si="10"/>
        <v>24</v>
      </c>
      <c r="I4" s="3">
        <f t="shared" si="10"/>
        <v>36</v>
      </c>
      <c r="J4" s="3">
        <f t="shared" si="10"/>
        <v>25</v>
      </c>
      <c r="K4" s="3">
        <f t="shared" si="10"/>
        <v>23</v>
      </c>
      <c r="L4" s="3">
        <f t="shared" si="10"/>
        <v>28</v>
      </c>
      <c r="M4" s="3">
        <f t="shared" si="10"/>
        <v>22</v>
      </c>
      <c r="N4" s="3">
        <f t="shared" si="10"/>
        <v>41</v>
      </c>
      <c r="O4" s="3">
        <f t="shared" ref="O4" si="11">MAX(O6:O36)</f>
        <v>27</v>
      </c>
      <c r="P4" s="4"/>
      <c r="Q4" s="4"/>
    </row>
    <row r="5" spans="1:17" x14ac:dyDescent="0.3">
      <c r="B5" t="s">
        <v>0</v>
      </c>
      <c r="C5" t="s">
        <v>4</v>
      </c>
      <c r="D5" t="s">
        <v>20</v>
      </c>
      <c r="E5" s="8" t="s">
        <v>1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spans="1:17" x14ac:dyDescent="0.3">
      <c r="B6">
        <v>1</v>
      </c>
      <c r="C6" s="3">
        <f>AVERAGE(E6:AA6)</f>
        <v>12.181818181818182</v>
      </c>
      <c r="D6" s="3">
        <f>_xlfn.STDEV.S(E6:Z6)</f>
        <v>6.4933532449448927</v>
      </c>
      <c r="E6">
        <v>14</v>
      </c>
      <c r="F6" s="1">
        <v>2</v>
      </c>
      <c r="G6" s="1">
        <v>19</v>
      </c>
      <c r="H6" s="1">
        <v>8</v>
      </c>
      <c r="I6" s="1">
        <v>13</v>
      </c>
      <c r="J6" s="1">
        <v>8</v>
      </c>
      <c r="K6" s="1">
        <v>20</v>
      </c>
      <c r="L6" s="1">
        <v>4</v>
      </c>
      <c r="M6" s="1">
        <v>22</v>
      </c>
      <c r="N6" s="1">
        <v>14</v>
      </c>
      <c r="O6" s="1">
        <v>10</v>
      </c>
      <c r="P6" s="1"/>
      <c r="Q6" s="1"/>
    </row>
    <row r="7" spans="1:17" x14ac:dyDescent="0.3">
      <c r="B7">
        <v>2</v>
      </c>
      <c r="C7" s="3">
        <f t="shared" ref="C7:C36" si="12">AVERAGE(E7:AA7)</f>
        <v>10.818181818181818</v>
      </c>
      <c r="D7" s="3">
        <f t="shared" ref="D7:D36" si="13">_xlfn.STDEV.S(E7:Z7)</f>
        <v>8.7500649348239907</v>
      </c>
      <c r="E7">
        <v>2</v>
      </c>
      <c r="F7" s="1">
        <v>16</v>
      </c>
      <c r="G7" s="1">
        <v>6</v>
      </c>
      <c r="H7" s="1">
        <v>6</v>
      </c>
      <c r="I7" s="1">
        <v>5</v>
      </c>
      <c r="J7" s="1">
        <v>25</v>
      </c>
      <c r="K7" s="1">
        <v>7</v>
      </c>
      <c r="L7" s="1">
        <v>8</v>
      </c>
      <c r="M7" s="1">
        <v>2</v>
      </c>
      <c r="N7" s="1">
        <v>15</v>
      </c>
      <c r="O7" s="1">
        <v>27</v>
      </c>
      <c r="P7" s="1"/>
      <c r="Q7" s="1"/>
    </row>
    <row r="8" spans="1:17" x14ac:dyDescent="0.3">
      <c r="A8" s="3"/>
      <c r="B8">
        <v>3</v>
      </c>
      <c r="C8" s="3">
        <f t="shared" si="12"/>
        <v>15.090909090909092</v>
      </c>
      <c r="D8" s="3">
        <f t="shared" si="13"/>
        <v>5.7350596414430681</v>
      </c>
      <c r="E8">
        <v>15</v>
      </c>
      <c r="F8" s="1">
        <v>12</v>
      </c>
      <c r="G8" s="1">
        <v>12</v>
      </c>
      <c r="H8" s="1">
        <v>12</v>
      </c>
      <c r="I8" s="1">
        <v>15</v>
      </c>
      <c r="J8" s="1">
        <v>17</v>
      </c>
      <c r="K8" s="1">
        <v>4</v>
      </c>
      <c r="L8" s="1">
        <v>26</v>
      </c>
      <c r="M8" s="1">
        <v>19</v>
      </c>
      <c r="N8" s="1">
        <v>21</v>
      </c>
      <c r="O8" s="1">
        <v>13</v>
      </c>
      <c r="P8" s="1"/>
      <c r="Q8" s="1"/>
    </row>
    <row r="9" spans="1:17" x14ac:dyDescent="0.3">
      <c r="B9">
        <v>4</v>
      </c>
      <c r="C9" s="3">
        <f t="shared" si="12"/>
        <v>13.090909090909092</v>
      </c>
      <c r="D9" s="3">
        <f t="shared" si="13"/>
        <v>5.6472036523317533</v>
      </c>
      <c r="E9">
        <v>12</v>
      </c>
      <c r="F9" s="1">
        <v>10</v>
      </c>
      <c r="G9" s="1">
        <v>14</v>
      </c>
      <c r="H9" s="1">
        <v>16</v>
      </c>
      <c r="I9" s="1">
        <v>20</v>
      </c>
      <c r="J9" s="1">
        <v>17</v>
      </c>
      <c r="K9" s="1">
        <v>17</v>
      </c>
      <c r="L9" s="1">
        <v>3</v>
      </c>
      <c r="M9" s="1">
        <v>12</v>
      </c>
      <c r="N9" s="1">
        <v>19</v>
      </c>
      <c r="O9" s="1">
        <v>4</v>
      </c>
      <c r="P9" s="1"/>
      <c r="Q9" s="1"/>
    </row>
    <row r="10" spans="1:17" x14ac:dyDescent="0.3">
      <c r="B10">
        <v>5</v>
      </c>
      <c r="C10" s="3">
        <f t="shared" si="12"/>
        <v>13.727272727272727</v>
      </c>
      <c r="D10" s="3">
        <f t="shared" si="13"/>
        <v>9.8396230526469761</v>
      </c>
      <c r="E10">
        <v>1</v>
      </c>
      <c r="F10" s="2">
        <v>24</v>
      </c>
      <c r="G10" s="2">
        <v>24</v>
      </c>
      <c r="H10" s="2">
        <v>4</v>
      </c>
      <c r="I10" s="2">
        <v>17</v>
      </c>
      <c r="J10" s="2">
        <v>24</v>
      </c>
      <c r="K10" s="2">
        <v>3</v>
      </c>
      <c r="L10" s="2">
        <v>26</v>
      </c>
      <c r="M10" s="2">
        <v>3</v>
      </c>
      <c r="N10" s="2">
        <v>12</v>
      </c>
      <c r="O10" s="2">
        <v>13</v>
      </c>
      <c r="P10" s="2"/>
      <c r="Q10" s="2"/>
    </row>
    <row r="11" spans="1:17" x14ac:dyDescent="0.3">
      <c r="B11">
        <v>6</v>
      </c>
      <c r="C11" s="3">
        <f t="shared" si="12"/>
        <v>14.272727272727273</v>
      </c>
      <c r="D11" s="3">
        <f t="shared" si="13"/>
        <v>11.489916527903143</v>
      </c>
      <c r="E11">
        <v>16</v>
      </c>
      <c r="F11" s="2">
        <v>10</v>
      </c>
      <c r="G11" s="2">
        <v>13</v>
      </c>
      <c r="H11" s="2">
        <v>4</v>
      </c>
      <c r="I11" s="2">
        <v>30</v>
      </c>
      <c r="J11" s="2">
        <v>11</v>
      </c>
      <c r="K11" s="2">
        <v>9</v>
      </c>
      <c r="L11" s="2">
        <v>14</v>
      </c>
      <c r="M11" s="2">
        <v>4</v>
      </c>
      <c r="N11" s="2">
        <v>41</v>
      </c>
      <c r="O11" s="2">
        <v>5</v>
      </c>
      <c r="P11" s="2"/>
      <c r="Q11" s="2"/>
    </row>
    <row r="12" spans="1:17" x14ac:dyDescent="0.3">
      <c r="B12">
        <v>7</v>
      </c>
      <c r="C12" s="3">
        <f t="shared" si="12"/>
        <v>7.2727272727272725</v>
      </c>
      <c r="D12" s="3">
        <f t="shared" si="13"/>
        <v>4.5407248119856165</v>
      </c>
      <c r="E12">
        <v>17</v>
      </c>
      <c r="F12" s="2">
        <v>4</v>
      </c>
      <c r="G12" s="2">
        <v>10</v>
      </c>
      <c r="H12" s="2">
        <v>4</v>
      </c>
      <c r="I12" s="2">
        <v>6</v>
      </c>
      <c r="J12" s="2">
        <v>11</v>
      </c>
      <c r="K12" s="2">
        <v>10</v>
      </c>
      <c r="L12" s="2">
        <v>1</v>
      </c>
      <c r="M12" s="2">
        <v>8</v>
      </c>
      <c r="N12" s="2">
        <v>3</v>
      </c>
      <c r="O12" s="2">
        <v>6</v>
      </c>
      <c r="P12" s="2"/>
      <c r="Q12" s="2"/>
    </row>
    <row r="13" spans="1:17" x14ac:dyDescent="0.3">
      <c r="B13">
        <v>8</v>
      </c>
      <c r="C13" s="3">
        <f t="shared" si="12"/>
        <v>7.4545454545454541</v>
      </c>
      <c r="D13" s="3">
        <f t="shared" si="13"/>
        <v>6.8463659902701135</v>
      </c>
      <c r="E13">
        <v>2</v>
      </c>
      <c r="F13" s="2">
        <v>15</v>
      </c>
      <c r="G13" s="2">
        <v>6</v>
      </c>
      <c r="H13" s="2">
        <v>1</v>
      </c>
      <c r="I13" s="2">
        <v>1</v>
      </c>
      <c r="J13" s="2">
        <v>9</v>
      </c>
      <c r="K13" s="2">
        <v>8</v>
      </c>
      <c r="L13" s="2">
        <v>3</v>
      </c>
      <c r="M13" s="2">
        <v>11</v>
      </c>
      <c r="N13" s="2">
        <v>3</v>
      </c>
      <c r="O13" s="2">
        <v>23</v>
      </c>
      <c r="P13" s="2"/>
      <c r="Q13" s="2"/>
    </row>
    <row r="14" spans="1:17" x14ac:dyDescent="0.3">
      <c r="B14">
        <v>9</v>
      </c>
      <c r="C14" s="3">
        <f t="shared" si="12"/>
        <v>7.6363636363636367</v>
      </c>
      <c r="D14" s="3">
        <f t="shared" si="13"/>
        <v>4.9451537341669622</v>
      </c>
      <c r="E14">
        <v>3</v>
      </c>
      <c r="F14" s="2">
        <v>11</v>
      </c>
      <c r="G14" s="2">
        <v>8</v>
      </c>
      <c r="H14" s="2">
        <v>8</v>
      </c>
      <c r="I14" s="2">
        <v>3</v>
      </c>
      <c r="J14" s="2">
        <v>2</v>
      </c>
      <c r="K14" s="2">
        <v>17</v>
      </c>
      <c r="L14" s="2">
        <v>12</v>
      </c>
      <c r="M14" s="2">
        <v>9</v>
      </c>
      <c r="N14" s="2">
        <v>1</v>
      </c>
      <c r="O14" s="2">
        <v>10</v>
      </c>
      <c r="P14" s="2"/>
      <c r="Q14" s="2"/>
    </row>
    <row r="15" spans="1:17" x14ac:dyDescent="0.3">
      <c r="B15">
        <v>10</v>
      </c>
      <c r="C15" s="3">
        <f t="shared" si="12"/>
        <v>13.545454545454545</v>
      </c>
      <c r="D15" s="3">
        <f t="shared" si="13"/>
        <v>6.2347996978834272</v>
      </c>
      <c r="E15">
        <v>1</v>
      </c>
      <c r="F15" s="2">
        <v>12</v>
      </c>
      <c r="G15" s="2">
        <v>13</v>
      </c>
      <c r="H15" s="2">
        <v>14</v>
      </c>
      <c r="I15" s="2">
        <v>10</v>
      </c>
      <c r="J15" s="2">
        <v>12</v>
      </c>
      <c r="K15" s="2">
        <v>23</v>
      </c>
      <c r="L15" s="2">
        <v>23</v>
      </c>
      <c r="M15" s="2">
        <v>17</v>
      </c>
      <c r="N15" s="2">
        <v>15</v>
      </c>
      <c r="O15" s="2">
        <v>9</v>
      </c>
      <c r="P15" s="2"/>
      <c r="Q15" s="2"/>
    </row>
    <row r="16" spans="1:17" x14ac:dyDescent="0.3">
      <c r="B16">
        <v>11</v>
      </c>
      <c r="C16" s="3">
        <f t="shared" si="12"/>
        <v>14.181818181818182</v>
      </c>
      <c r="D16" s="3">
        <f t="shared" si="13"/>
        <v>8.2682305461105976</v>
      </c>
      <c r="E16">
        <v>11</v>
      </c>
      <c r="F16" s="2">
        <v>15</v>
      </c>
      <c r="G16" s="2">
        <v>27</v>
      </c>
      <c r="H16" s="2">
        <v>1</v>
      </c>
      <c r="I16" s="2">
        <v>12</v>
      </c>
      <c r="J16" s="2">
        <v>7</v>
      </c>
      <c r="K16" s="2">
        <v>13</v>
      </c>
      <c r="L16" s="2">
        <v>28</v>
      </c>
      <c r="M16" s="2">
        <v>13</v>
      </c>
      <c r="N16" s="2">
        <v>21</v>
      </c>
      <c r="O16" s="2">
        <v>8</v>
      </c>
      <c r="P16" s="2"/>
      <c r="Q16" s="2"/>
    </row>
    <row r="17" spans="2:28" x14ac:dyDescent="0.3">
      <c r="B17">
        <v>12</v>
      </c>
      <c r="C17" s="3">
        <f t="shared" si="12"/>
        <v>11.090909090909092</v>
      </c>
      <c r="D17" s="3">
        <f t="shared" si="13"/>
        <v>8.8142446693354906</v>
      </c>
      <c r="E17">
        <v>20</v>
      </c>
      <c r="F17" s="2">
        <v>11</v>
      </c>
      <c r="G17" s="2">
        <v>3</v>
      </c>
      <c r="H17" s="2">
        <v>12</v>
      </c>
      <c r="I17" s="2">
        <v>5</v>
      </c>
      <c r="J17">
        <v>10</v>
      </c>
      <c r="K17" s="2">
        <v>11</v>
      </c>
      <c r="L17" s="2">
        <v>1</v>
      </c>
      <c r="M17" s="2">
        <v>13</v>
      </c>
      <c r="N17" s="2">
        <v>32</v>
      </c>
      <c r="O17" s="2">
        <v>4</v>
      </c>
      <c r="P17" s="2"/>
      <c r="Q17" s="2"/>
    </row>
    <row r="18" spans="2:28" x14ac:dyDescent="0.3">
      <c r="B18">
        <v>13</v>
      </c>
      <c r="C18" s="3">
        <f t="shared" si="12"/>
        <v>10.727272727272727</v>
      </c>
      <c r="D18" s="3">
        <f t="shared" si="13"/>
        <v>5.7461449527645767</v>
      </c>
      <c r="E18">
        <v>9</v>
      </c>
      <c r="F18" s="2">
        <v>21</v>
      </c>
      <c r="G18" s="2">
        <v>13</v>
      </c>
      <c r="H18" s="2">
        <v>9</v>
      </c>
      <c r="I18" s="2">
        <v>13</v>
      </c>
      <c r="J18" s="2">
        <v>12</v>
      </c>
      <c r="K18" s="2">
        <v>4</v>
      </c>
      <c r="L18" s="2">
        <v>7</v>
      </c>
      <c r="M18" s="2">
        <v>11</v>
      </c>
      <c r="N18" s="2">
        <v>1</v>
      </c>
      <c r="O18" s="2">
        <v>18</v>
      </c>
      <c r="P18" s="2"/>
      <c r="Q18" s="2"/>
    </row>
    <row r="19" spans="2:28" x14ac:dyDescent="0.3">
      <c r="B19">
        <v>14</v>
      </c>
      <c r="C19" s="3">
        <f t="shared" si="12"/>
        <v>12.090909090909092</v>
      </c>
      <c r="D19" s="3">
        <f t="shared" si="13"/>
        <v>7.4088399288221298</v>
      </c>
      <c r="E19">
        <v>23</v>
      </c>
      <c r="F19" s="2">
        <v>21</v>
      </c>
      <c r="G19" s="2">
        <v>12</v>
      </c>
      <c r="H19" s="2">
        <v>4</v>
      </c>
      <c r="I19" s="2">
        <v>15</v>
      </c>
      <c r="J19" s="2">
        <v>20</v>
      </c>
      <c r="K19" s="2">
        <v>5</v>
      </c>
      <c r="L19" s="2">
        <v>16</v>
      </c>
      <c r="M19" s="2">
        <v>9</v>
      </c>
      <c r="N19" s="2">
        <v>6</v>
      </c>
      <c r="O19" s="2">
        <v>2</v>
      </c>
      <c r="P19" s="2"/>
      <c r="Q19" s="2"/>
    </row>
    <row r="20" spans="2:28" x14ac:dyDescent="0.3">
      <c r="B20">
        <v>15</v>
      </c>
      <c r="C20" s="3">
        <f t="shared" si="12"/>
        <v>14.727272727272727</v>
      </c>
      <c r="D20" s="3">
        <f t="shared" si="13"/>
        <v>10.55548112679767</v>
      </c>
      <c r="E20">
        <v>26</v>
      </c>
      <c r="F20" s="2">
        <v>28</v>
      </c>
      <c r="G20" s="2">
        <v>20</v>
      </c>
      <c r="H20" s="2">
        <v>23</v>
      </c>
      <c r="I20" s="2">
        <v>20</v>
      </c>
      <c r="J20" s="2">
        <v>3</v>
      </c>
      <c r="K20" s="2">
        <v>4</v>
      </c>
      <c r="L20" s="2">
        <v>10</v>
      </c>
      <c r="M20" s="2">
        <v>1</v>
      </c>
      <c r="N20" s="2">
        <v>3</v>
      </c>
      <c r="O20" s="2">
        <v>24</v>
      </c>
      <c r="P20" s="2"/>
      <c r="Q20" s="2"/>
      <c r="AA20" t="s">
        <v>2</v>
      </c>
      <c r="AB20" t="s">
        <v>21</v>
      </c>
    </row>
    <row r="21" spans="2:28" x14ac:dyDescent="0.3">
      <c r="B21">
        <v>16</v>
      </c>
      <c r="C21" s="3">
        <f t="shared" si="12"/>
        <v>12.620967741935482</v>
      </c>
      <c r="D21" s="3">
        <f t="shared" si="13"/>
        <v>7.1871096731958559</v>
      </c>
      <c r="E21">
        <v>22</v>
      </c>
      <c r="F21" s="2">
        <v>1</v>
      </c>
      <c r="G21" s="2">
        <v>9</v>
      </c>
      <c r="H21" s="2">
        <v>8</v>
      </c>
      <c r="I21" s="2">
        <v>15</v>
      </c>
      <c r="J21" s="2">
        <v>13</v>
      </c>
      <c r="K21" s="2">
        <v>2</v>
      </c>
      <c r="L21" s="2">
        <v>20</v>
      </c>
      <c r="M21" s="2">
        <v>20</v>
      </c>
      <c r="N21" s="2">
        <v>18</v>
      </c>
      <c r="O21" s="2">
        <v>11</v>
      </c>
      <c r="P21" s="2"/>
      <c r="Q21" s="2"/>
      <c r="AA21" s="3">
        <f>E2</f>
        <v>12.451612903225806</v>
      </c>
      <c r="AB21" s="3">
        <f>E3</f>
        <v>8.38982999302298</v>
      </c>
    </row>
    <row r="22" spans="2:28" x14ac:dyDescent="0.3">
      <c r="B22">
        <v>17</v>
      </c>
      <c r="C22" s="3">
        <f t="shared" si="12"/>
        <v>12.363636363636363</v>
      </c>
      <c r="D22" s="3">
        <f t="shared" si="13"/>
        <v>7.0465981476557502</v>
      </c>
      <c r="E22">
        <v>12</v>
      </c>
      <c r="F22" s="2">
        <v>20</v>
      </c>
      <c r="G22" s="2">
        <v>6</v>
      </c>
      <c r="H22" s="2">
        <v>2</v>
      </c>
      <c r="I22" s="2">
        <v>10</v>
      </c>
      <c r="J22" s="2">
        <v>3</v>
      </c>
      <c r="K22" s="2">
        <v>21</v>
      </c>
      <c r="L22" s="2">
        <v>12</v>
      </c>
      <c r="M22" s="2">
        <v>10</v>
      </c>
      <c r="N22" s="2">
        <v>20</v>
      </c>
      <c r="O22" s="2">
        <v>20</v>
      </c>
      <c r="P22" s="2"/>
      <c r="Q22" s="2"/>
    </row>
    <row r="23" spans="2:28" x14ac:dyDescent="0.3">
      <c r="B23">
        <v>18</v>
      </c>
      <c r="C23" s="3">
        <f t="shared" si="12"/>
        <v>13.090909090909092</v>
      </c>
      <c r="D23" s="3">
        <f t="shared" si="13"/>
        <v>5.3189199177003124</v>
      </c>
      <c r="E23">
        <v>4</v>
      </c>
      <c r="F23" s="2">
        <v>15</v>
      </c>
      <c r="G23" s="2">
        <v>20</v>
      </c>
      <c r="H23" s="2">
        <v>11</v>
      </c>
      <c r="I23" s="2">
        <v>14</v>
      </c>
      <c r="J23" s="2">
        <v>13</v>
      </c>
      <c r="K23" s="2">
        <v>20</v>
      </c>
      <c r="L23" s="2">
        <v>19</v>
      </c>
      <c r="M23" s="2">
        <v>10</v>
      </c>
      <c r="N23" s="2">
        <v>12</v>
      </c>
      <c r="O23" s="2">
        <v>6</v>
      </c>
      <c r="P23" s="2"/>
      <c r="Q23" s="2"/>
    </row>
    <row r="24" spans="2:28" x14ac:dyDescent="0.3">
      <c r="B24">
        <v>19</v>
      </c>
      <c r="C24" s="3">
        <f t="shared" si="12"/>
        <v>11.272727272727273</v>
      </c>
      <c r="D24" s="3">
        <f t="shared" si="13"/>
        <v>6.9583174559789827</v>
      </c>
      <c r="E24">
        <v>10</v>
      </c>
      <c r="F24" s="2">
        <v>11</v>
      </c>
      <c r="G24" s="2">
        <v>26</v>
      </c>
      <c r="H24" s="2">
        <v>7</v>
      </c>
      <c r="I24" s="2">
        <v>2</v>
      </c>
      <c r="J24" s="2">
        <v>21</v>
      </c>
      <c r="K24" s="2">
        <v>11</v>
      </c>
      <c r="L24" s="2">
        <v>11</v>
      </c>
      <c r="M24" s="2">
        <v>13</v>
      </c>
      <c r="N24" s="2">
        <v>8</v>
      </c>
      <c r="O24" s="2">
        <v>4</v>
      </c>
      <c r="P24" s="2"/>
      <c r="Q24" s="2"/>
    </row>
    <row r="25" spans="2:28" x14ac:dyDescent="0.3">
      <c r="B25">
        <v>20</v>
      </c>
      <c r="C25" s="3">
        <f t="shared" si="12"/>
        <v>14.181818181818182</v>
      </c>
      <c r="D25" s="3">
        <f t="shared" si="13"/>
        <v>7.5075719352954824</v>
      </c>
      <c r="E25">
        <v>21</v>
      </c>
      <c r="F25" s="2">
        <v>16</v>
      </c>
      <c r="G25" s="2">
        <v>10</v>
      </c>
      <c r="H25" s="2">
        <v>10</v>
      </c>
      <c r="I25" s="2">
        <v>20</v>
      </c>
      <c r="J25" s="2">
        <v>6</v>
      </c>
      <c r="K25" s="2">
        <v>21</v>
      </c>
      <c r="L25" s="2">
        <v>3</v>
      </c>
      <c r="M25" s="2">
        <v>5</v>
      </c>
      <c r="N25" s="2">
        <v>22</v>
      </c>
      <c r="O25" s="2">
        <v>22</v>
      </c>
      <c r="P25" s="2"/>
      <c r="Q25" s="2"/>
    </row>
    <row r="26" spans="2:28" x14ac:dyDescent="0.3">
      <c r="B26">
        <v>21</v>
      </c>
      <c r="C26" s="3">
        <f t="shared" si="12"/>
        <v>11.363636363636363</v>
      </c>
      <c r="D26" s="3">
        <f t="shared" si="13"/>
        <v>6.6373598256042623</v>
      </c>
      <c r="E26">
        <v>10</v>
      </c>
      <c r="F26" s="2">
        <v>22</v>
      </c>
      <c r="G26" s="2">
        <v>6</v>
      </c>
      <c r="H26" s="2">
        <v>14</v>
      </c>
      <c r="I26" s="2">
        <v>11</v>
      </c>
      <c r="J26" s="2">
        <v>6</v>
      </c>
      <c r="K26" s="2">
        <v>19</v>
      </c>
      <c r="L26" s="2">
        <v>15</v>
      </c>
      <c r="M26" s="2">
        <v>3</v>
      </c>
      <c r="N26" s="2">
        <v>2</v>
      </c>
      <c r="O26" s="2">
        <v>17</v>
      </c>
      <c r="P26" s="2"/>
      <c r="Q26" s="2"/>
    </row>
    <row r="27" spans="2:28" x14ac:dyDescent="0.3">
      <c r="B27">
        <v>22</v>
      </c>
      <c r="C27" s="3">
        <f t="shared" si="12"/>
        <v>7.5454545454545459</v>
      </c>
      <c r="D27" s="3">
        <f t="shared" si="13"/>
        <v>6.9045439583456396</v>
      </c>
      <c r="E27">
        <v>1</v>
      </c>
      <c r="F27" s="2">
        <v>2</v>
      </c>
      <c r="G27" s="2">
        <v>15</v>
      </c>
      <c r="H27" s="2">
        <v>4</v>
      </c>
      <c r="I27" s="2">
        <v>5</v>
      </c>
      <c r="J27" s="2">
        <v>3</v>
      </c>
      <c r="K27" s="2">
        <v>4</v>
      </c>
      <c r="L27" s="2">
        <v>11</v>
      </c>
      <c r="M27" s="2">
        <v>19</v>
      </c>
      <c r="N27" s="2">
        <v>18</v>
      </c>
      <c r="O27" s="2">
        <v>1</v>
      </c>
      <c r="P27" s="2"/>
      <c r="Q27" s="2"/>
    </row>
    <row r="28" spans="2:28" x14ac:dyDescent="0.3">
      <c r="B28">
        <v>23</v>
      </c>
      <c r="C28" s="3">
        <f t="shared" si="12"/>
        <v>14.818181818181818</v>
      </c>
      <c r="D28" s="3">
        <f t="shared" si="13"/>
        <v>5.9467332514277409</v>
      </c>
      <c r="E28">
        <v>13</v>
      </c>
      <c r="F28" s="2">
        <v>8</v>
      </c>
      <c r="G28" s="2">
        <v>7</v>
      </c>
      <c r="H28" s="2">
        <v>13</v>
      </c>
      <c r="I28" s="2">
        <v>10</v>
      </c>
      <c r="J28" s="2">
        <v>20</v>
      </c>
      <c r="K28" s="2">
        <v>21</v>
      </c>
      <c r="L28" s="2">
        <v>14</v>
      </c>
      <c r="M28" s="2">
        <v>22</v>
      </c>
      <c r="N28" s="2">
        <v>11</v>
      </c>
      <c r="O28" s="2">
        <v>24</v>
      </c>
      <c r="P28" s="2"/>
      <c r="Q28" s="2"/>
    </row>
    <row r="29" spans="2:28" x14ac:dyDescent="0.3">
      <c r="B29">
        <v>24</v>
      </c>
      <c r="C29" s="3">
        <f t="shared" si="12"/>
        <v>12.272727272727273</v>
      </c>
      <c r="D29" s="3">
        <f t="shared" si="13"/>
        <v>7.7083190008056768</v>
      </c>
      <c r="E29">
        <v>20</v>
      </c>
      <c r="F29" s="2">
        <v>11</v>
      </c>
      <c r="G29" s="2">
        <v>3</v>
      </c>
      <c r="H29" s="2">
        <v>24</v>
      </c>
      <c r="I29" s="2">
        <v>10</v>
      </c>
      <c r="J29" s="2">
        <v>2</v>
      </c>
      <c r="K29" s="2">
        <v>21</v>
      </c>
      <c r="L29" s="2">
        <v>20</v>
      </c>
      <c r="M29" s="2">
        <v>8</v>
      </c>
      <c r="N29" s="2">
        <v>6</v>
      </c>
      <c r="O29" s="2">
        <v>10</v>
      </c>
      <c r="P29" s="2"/>
      <c r="Q29" s="2"/>
    </row>
    <row r="30" spans="2:28" x14ac:dyDescent="0.3">
      <c r="B30">
        <v>25</v>
      </c>
      <c r="C30" s="3">
        <f t="shared" si="12"/>
        <v>15.181818181818182</v>
      </c>
      <c r="D30" s="3">
        <f t="shared" si="13"/>
        <v>7.3867202711106064</v>
      </c>
      <c r="E30">
        <v>4</v>
      </c>
      <c r="F30" s="2">
        <v>20</v>
      </c>
      <c r="G30" s="2">
        <v>26</v>
      </c>
      <c r="H30" s="2">
        <v>13</v>
      </c>
      <c r="I30" s="2">
        <v>20</v>
      </c>
      <c r="J30" s="2">
        <v>13</v>
      </c>
      <c r="K30" s="2">
        <v>13</v>
      </c>
      <c r="L30" s="2">
        <v>23</v>
      </c>
      <c r="M30" s="2">
        <v>20</v>
      </c>
      <c r="N30" s="2">
        <v>12</v>
      </c>
      <c r="O30" s="2">
        <v>3</v>
      </c>
      <c r="P30" s="2"/>
      <c r="Q30" s="2"/>
    </row>
    <row r="31" spans="2:28" x14ac:dyDescent="0.3">
      <c r="B31">
        <v>26</v>
      </c>
      <c r="C31" s="3">
        <f t="shared" si="12"/>
        <v>14.272727272727273</v>
      </c>
      <c r="D31" s="3">
        <f t="shared" si="13"/>
        <v>11.550678846638487</v>
      </c>
      <c r="E31">
        <v>8</v>
      </c>
      <c r="F31" s="2">
        <v>44</v>
      </c>
      <c r="G31" s="2">
        <v>6</v>
      </c>
      <c r="H31" s="2">
        <v>20</v>
      </c>
      <c r="I31" s="2">
        <v>13</v>
      </c>
      <c r="J31" s="2">
        <v>12</v>
      </c>
      <c r="K31" s="2">
        <v>16</v>
      </c>
      <c r="L31" s="2">
        <v>12</v>
      </c>
      <c r="M31" s="2">
        <v>20</v>
      </c>
      <c r="N31" s="2">
        <v>1</v>
      </c>
      <c r="O31" s="2">
        <v>5</v>
      </c>
      <c r="P31" s="2"/>
      <c r="Q31" s="2"/>
    </row>
    <row r="32" spans="2:28" x14ac:dyDescent="0.3">
      <c r="B32">
        <v>27</v>
      </c>
      <c r="C32" s="3">
        <f t="shared" si="12"/>
        <v>12.363636363636363</v>
      </c>
      <c r="D32" s="3">
        <f t="shared" si="13"/>
        <v>9.698172273915608</v>
      </c>
      <c r="E32">
        <v>7</v>
      </c>
      <c r="F32" s="2">
        <v>21</v>
      </c>
      <c r="G32" s="2">
        <v>12</v>
      </c>
      <c r="H32" s="2">
        <v>13</v>
      </c>
      <c r="I32" s="2">
        <v>36</v>
      </c>
      <c r="J32" s="2">
        <v>10</v>
      </c>
      <c r="K32" s="2">
        <v>4</v>
      </c>
      <c r="L32" s="2">
        <v>6</v>
      </c>
      <c r="M32" s="2">
        <v>9</v>
      </c>
      <c r="N32" s="2">
        <v>1</v>
      </c>
      <c r="O32" s="2">
        <v>17</v>
      </c>
      <c r="P32" s="2"/>
      <c r="Q32" s="2"/>
    </row>
    <row r="33" spans="2:17" x14ac:dyDescent="0.3">
      <c r="B33">
        <v>28</v>
      </c>
      <c r="C33" s="3">
        <f t="shared" si="12"/>
        <v>13.181818181818182</v>
      </c>
      <c r="D33" s="3">
        <f t="shared" si="13"/>
        <v>9.4743673331593161</v>
      </c>
      <c r="E33">
        <v>32</v>
      </c>
      <c r="F33" s="2">
        <v>11</v>
      </c>
      <c r="G33" s="2">
        <v>20</v>
      </c>
      <c r="H33" s="2">
        <v>23</v>
      </c>
      <c r="I33" s="2">
        <v>10</v>
      </c>
      <c r="J33" s="2">
        <v>4</v>
      </c>
      <c r="K33" s="2">
        <v>15</v>
      </c>
      <c r="L33" s="2">
        <v>2</v>
      </c>
      <c r="M33" s="2">
        <v>17</v>
      </c>
      <c r="N33" s="2">
        <v>1</v>
      </c>
      <c r="O33" s="2">
        <v>10</v>
      </c>
      <c r="P33" s="2"/>
      <c r="Q33" s="2"/>
    </row>
    <row r="34" spans="2:17" x14ac:dyDescent="0.3">
      <c r="B34">
        <v>29</v>
      </c>
      <c r="C34" s="3">
        <f t="shared" si="12"/>
        <v>11.454545454545455</v>
      </c>
      <c r="D34" s="3">
        <f t="shared" si="13"/>
        <v>8.6644519314684452</v>
      </c>
      <c r="E34">
        <v>22</v>
      </c>
      <c r="F34" s="2">
        <v>24</v>
      </c>
      <c r="G34" s="2">
        <v>3</v>
      </c>
      <c r="H34" s="2">
        <v>16</v>
      </c>
      <c r="I34" s="2">
        <v>11</v>
      </c>
      <c r="J34" s="2">
        <v>3</v>
      </c>
      <c r="K34" s="2">
        <v>1</v>
      </c>
      <c r="L34" s="2">
        <v>16</v>
      </c>
      <c r="M34" s="2">
        <v>4</v>
      </c>
      <c r="N34" s="2">
        <v>5</v>
      </c>
      <c r="O34" s="2">
        <v>21</v>
      </c>
      <c r="P34" s="2"/>
      <c r="Q34" s="2"/>
    </row>
    <row r="35" spans="2:17" x14ac:dyDescent="0.3">
      <c r="B35">
        <v>30</v>
      </c>
      <c r="C35" s="3">
        <f t="shared" si="12"/>
        <v>12.272727272727273</v>
      </c>
      <c r="D35" s="3">
        <f t="shared" si="13"/>
        <v>8.2715283846567207</v>
      </c>
      <c r="E35">
        <v>21</v>
      </c>
      <c r="F35" s="2">
        <v>2</v>
      </c>
      <c r="G35" s="2">
        <v>12</v>
      </c>
      <c r="H35" s="2">
        <v>16</v>
      </c>
      <c r="I35" s="2">
        <v>20</v>
      </c>
      <c r="J35" s="2">
        <v>3</v>
      </c>
      <c r="K35" s="2">
        <v>23</v>
      </c>
      <c r="L35" s="2">
        <v>8</v>
      </c>
      <c r="M35" s="2">
        <v>7</v>
      </c>
      <c r="N35" s="2">
        <v>2</v>
      </c>
      <c r="O35" s="2">
        <v>21</v>
      </c>
      <c r="P35" s="2"/>
      <c r="Q35" s="2"/>
    </row>
    <row r="36" spans="2:17" x14ac:dyDescent="0.3">
      <c r="B36">
        <v>31</v>
      </c>
      <c r="C36" s="3">
        <f t="shared" si="12"/>
        <v>9.1818181818181817</v>
      </c>
      <c r="D36" s="3">
        <f t="shared" si="13"/>
        <v>4.4903937871456625</v>
      </c>
      <c r="E36">
        <v>7</v>
      </c>
      <c r="F36" s="2">
        <v>5</v>
      </c>
      <c r="G36" s="2">
        <v>8</v>
      </c>
      <c r="H36" s="2">
        <v>12</v>
      </c>
      <c r="I36" s="2">
        <v>2</v>
      </c>
      <c r="J36" s="2">
        <v>10</v>
      </c>
      <c r="K36" s="2">
        <v>13</v>
      </c>
      <c r="L36" s="2">
        <v>12</v>
      </c>
      <c r="M36" s="2">
        <v>14</v>
      </c>
      <c r="N36" s="2">
        <v>3</v>
      </c>
      <c r="O36" s="2">
        <v>15</v>
      </c>
      <c r="P36" s="2"/>
      <c r="Q36" s="2"/>
    </row>
    <row r="37" spans="2:17" x14ac:dyDescent="0.3">
      <c r="B37" t="s">
        <v>5</v>
      </c>
    </row>
    <row r="38" spans="2:17" x14ac:dyDescent="0.3">
      <c r="B38" t="s">
        <v>6</v>
      </c>
      <c r="C38" s="3">
        <f>COUNTIF(C$6:C$36,"&lt;10")</f>
        <v>5</v>
      </c>
      <c r="D38" s="3"/>
      <c r="E38" s="3">
        <f t="shared" ref="E38:O38" si="14">COUNTIF(E$6:E$36,"&lt;10")</f>
        <v>12</v>
      </c>
      <c r="F38" s="3">
        <f t="shared" si="14"/>
        <v>7</v>
      </c>
      <c r="G38" s="3">
        <f t="shared" si="14"/>
        <v>12</v>
      </c>
      <c r="H38" s="3">
        <f t="shared" si="14"/>
        <v>14</v>
      </c>
      <c r="I38" s="3">
        <f t="shared" si="14"/>
        <v>8</v>
      </c>
      <c r="J38" s="3">
        <f t="shared" si="14"/>
        <v>13</v>
      </c>
      <c r="K38" s="3">
        <f t="shared" si="14"/>
        <v>12</v>
      </c>
      <c r="L38" s="3">
        <f t="shared" si="14"/>
        <v>11</v>
      </c>
      <c r="M38" s="3">
        <f t="shared" si="14"/>
        <v>13</v>
      </c>
      <c r="N38" s="3">
        <f t="shared" si="14"/>
        <v>15</v>
      </c>
      <c r="O38" s="3">
        <f t="shared" si="14"/>
        <v>12</v>
      </c>
      <c r="P38" s="3"/>
      <c r="Q38" s="3"/>
    </row>
    <row r="39" spans="2:17" x14ac:dyDescent="0.3">
      <c r="B39" t="s">
        <v>7</v>
      </c>
      <c r="C39" s="3">
        <f>COUNTIF(C$6:C$36,"&lt;20")-C38</f>
        <v>26</v>
      </c>
      <c r="D39" s="3"/>
      <c r="E39" s="3">
        <f t="shared" ref="E39:M39" si="15">COUNTIF(E$6:E$36,"&lt;20")-E38</f>
        <v>10</v>
      </c>
      <c r="F39" s="3">
        <f t="shared" si="15"/>
        <v>14</v>
      </c>
      <c r="G39" s="3">
        <f t="shared" si="15"/>
        <v>12</v>
      </c>
      <c r="H39" s="3">
        <f t="shared" si="15"/>
        <v>13</v>
      </c>
      <c r="I39" s="3">
        <f t="shared" si="15"/>
        <v>16</v>
      </c>
      <c r="J39" s="3">
        <f t="shared" si="15"/>
        <v>13</v>
      </c>
      <c r="K39" s="3">
        <f t="shared" si="15"/>
        <v>11</v>
      </c>
      <c r="L39" s="3">
        <f t="shared" si="15"/>
        <v>13</v>
      </c>
      <c r="M39" s="3">
        <f t="shared" si="15"/>
        <v>13</v>
      </c>
      <c r="N39" s="3">
        <f t="shared" ref="N39:O39" si="16">COUNTIF(N$6:N$36,"&lt;20")-N38</f>
        <v>10</v>
      </c>
      <c r="O39" s="3">
        <f t="shared" si="16"/>
        <v>11</v>
      </c>
      <c r="P39" s="3"/>
      <c r="Q39" s="3"/>
    </row>
    <row r="40" spans="2:17" x14ac:dyDescent="0.3">
      <c r="B40" t="s">
        <v>8</v>
      </c>
      <c r="C40" s="3">
        <f>COUNTIF(C$6:C$36,"&lt;30")-C39-C38</f>
        <v>0</v>
      </c>
      <c r="D40" s="3"/>
      <c r="E40" s="3">
        <f t="shared" ref="E40:M40" si="17">COUNTIF(E$6:E$36,"&lt;30")-E39-E38</f>
        <v>8</v>
      </c>
      <c r="F40" s="3">
        <f t="shared" si="17"/>
        <v>9</v>
      </c>
      <c r="G40" s="3">
        <f t="shared" si="17"/>
        <v>7</v>
      </c>
      <c r="H40" s="3">
        <f t="shared" si="17"/>
        <v>4</v>
      </c>
      <c r="I40" s="3">
        <f t="shared" si="17"/>
        <v>5</v>
      </c>
      <c r="J40" s="3">
        <f t="shared" si="17"/>
        <v>5</v>
      </c>
      <c r="K40" s="3">
        <f t="shared" si="17"/>
        <v>8</v>
      </c>
      <c r="L40" s="3">
        <f t="shared" si="17"/>
        <v>7</v>
      </c>
      <c r="M40" s="3">
        <f t="shared" si="17"/>
        <v>5</v>
      </c>
      <c r="N40" s="3">
        <f t="shared" ref="N40:O40" si="18">COUNTIF(N$6:N$36,"&lt;30")-N39-N38</f>
        <v>4</v>
      </c>
      <c r="O40" s="3">
        <f t="shared" si="18"/>
        <v>8</v>
      </c>
      <c r="P40" s="3"/>
      <c r="Q40" s="3"/>
    </row>
    <row r="41" spans="2:17" x14ac:dyDescent="0.3">
      <c r="B41" t="s">
        <v>9</v>
      </c>
      <c r="C41" s="3">
        <f>COUNTIF(C$6:C$36,"&lt;40")-C40-C39-C38</f>
        <v>0</v>
      </c>
      <c r="D41" s="3"/>
      <c r="E41" s="3">
        <f t="shared" ref="E41:M41" si="19">COUNTIF(E$6:E$36,"&lt;40")-E40-E39-E38</f>
        <v>1</v>
      </c>
      <c r="F41" s="3">
        <f t="shared" si="19"/>
        <v>0</v>
      </c>
      <c r="G41" s="3">
        <f t="shared" si="19"/>
        <v>0</v>
      </c>
      <c r="H41" s="3">
        <f t="shared" si="19"/>
        <v>0</v>
      </c>
      <c r="I41" s="3">
        <f t="shared" si="19"/>
        <v>2</v>
      </c>
      <c r="J41" s="3">
        <f t="shared" si="19"/>
        <v>0</v>
      </c>
      <c r="K41" s="3">
        <f t="shared" si="19"/>
        <v>0</v>
      </c>
      <c r="L41" s="3">
        <f t="shared" si="19"/>
        <v>0</v>
      </c>
      <c r="M41" s="3">
        <f t="shared" si="19"/>
        <v>0</v>
      </c>
      <c r="N41" s="3">
        <f t="shared" ref="N41:O41" si="20">COUNTIF(N$6:N$36,"&lt;40")-N40-N39-N38</f>
        <v>1</v>
      </c>
      <c r="O41" s="3">
        <f t="shared" si="20"/>
        <v>0</v>
      </c>
      <c r="P41" s="3"/>
      <c r="Q41" s="3"/>
    </row>
    <row r="42" spans="2:17" x14ac:dyDescent="0.3">
      <c r="B42" t="s">
        <v>10</v>
      </c>
      <c r="C42" s="3">
        <f>COUNTIF(C$6:C$36,"&lt;50")-C41-C40-C39-C38</f>
        <v>0</v>
      </c>
      <c r="D42" s="3"/>
      <c r="E42" s="3">
        <f t="shared" ref="E42:J42" si="21">COUNTIF(E$6:E$36,"&lt;50")-E41-E40-E39-E38</f>
        <v>0</v>
      </c>
      <c r="F42" s="3">
        <f t="shared" si="21"/>
        <v>1</v>
      </c>
      <c r="G42" s="3">
        <f t="shared" si="21"/>
        <v>0</v>
      </c>
      <c r="H42" s="3">
        <f t="shared" si="21"/>
        <v>0</v>
      </c>
      <c r="I42" s="3">
        <f t="shared" si="21"/>
        <v>0</v>
      </c>
      <c r="J42" s="3">
        <f t="shared" si="21"/>
        <v>0</v>
      </c>
      <c r="K42" s="3">
        <f>COUNTIF(K$6:K$36,"&lt;50")-K41-K40-K39-K38</f>
        <v>0</v>
      </c>
      <c r="L42" s="3">
        <f>COUNTIF(L$6:L$36,"&lt;50")-L41-L40-L39-L38</f>
        <v>0</v>
      </c>
      <c r="M42" s="3">
        <f>COUNTIF(M$6:M$36,"&lt;50")-M41-M40-M39-M38</f>
        <v>0</v>
      </c>
      <c r="N42" s="3">
        <f>COUNTIF(N$6:N$36,"&lt;50")-N41-N40-N39-N38</f>
        <v>1</v>
      </c>
      <c r="O42" s="3">
        <f>COUNTIF(O$6:O$36,"&lt;50")-O41-O40-O39-O38</f>
        <v>0</v>
      </c>
      <c r="P42" s="3"/>
      <c r="Q42" s="3"/>
    </row>
    <row r="44" spans="2:17" x14ac:dyDescent="0.3">
      <c r="B44" t="s">
        <v>12</v>
      </c>
      <c r="C44" t="s">
        <v>13</v>
      </c>
      <c r="E44" t="s">
        <v>14</v>
      </c>
      <c r="F44" s="1" t="s">
        <v>16</v>
      </c>
      <c r="G44" s="1" t="s">
        <v>18</v>
      </c>
    </row>
    <row r="45" spans="2:17" x14ac:dyDescent="0.3">
      <c r="B45">
        <v>0</v>
      </c>
      <c r="C45" s="6">
        <f>COUNTIF(Sheet1!$E$8:$O$37,B45)</f>
        <v>130</v>
      </c>
      <c r="D45" s="6"/>
      <c r="E45" s="9">
        <f>C45/SUM($C$45:$C$50)</f>
        <v>0.39393939393939392</v>
      </c>
      <c r="F45" s="7">
        <f t="shared" ref="F45:F50" si="22">_xlfn.POISSON.DIST(B45,$C$52,FALSE)</f>
        <v>0.4659689100857316</v>
      </c>
      <c r="G45" s="6">
        <f>F45*SUM($C$45:$C$50)</f>
        <v>153.76974032829142</v>
      </c>
      <c r="L45" s="3">
        <f>SUM(C39:O41)</f>
        <v>236</v>
      </c>
    </row>
    <row r="46" spans="2:17" x14ac:dyDescent="0.3">
      <c r="B46">
        <v>1</v>
      </c>
      <c r="C46" s="6">
        <f>COUNTIF(Sheet1!$E$8:$O$37,B46)</f>
        <v>155</v>
      </c>
      <c r="D46" s="6"/>
      <c r="E46" s="9">
        <f t="shared" ref="E46:E50" si="23">C46/SUM($C$45:$C$50)</f>
        <v>0.46969696969696972</v>
      </c>
      <c r="F46" s="7">
        <f t="shared" si="22"/>
        <v>0.35583080406546774</v>
      </c>
      <c r="G46" s="6">
        <f t="shared" ref="G46:G50" si="24">F46*SUM($C$45:$C$50)</f>
        <v>117.42416534160435</v>
      </c>
    </row>
    <row r="47" spans="2:17" x14ac:dyDescent="0.3">
      <c r="B47">
        <v>2</v>
      </c>
      <c r="C47" s="6">
        <f>COUNTIF(Sheet1!$E$8:$O$37,B47)</f>
        <v>39</v>
      </c>
      <c r="D47" s="6"/>
      <c r="E47" s="9">
        <f t="shared" si="23"/>
        <v>0.11818181818181818</v>
      </c>
      <c r="F47" s="7">
        <f t="shared" si="22"/>
        <v>0.13586267064317856</v>
      </c>
      <c r="G47" s="6">
        <f t="shared" si="24"/>
        <v>44.834681312248925</v>
      </c>
    </row>
    <row r="48" spans="2:17" x14ac:dyDescent="0.3">
      <c r="B48">
        <v>3</v>
      </c>
      <c r="C48" s="6">
        <f>COUNTIF(Sheet1!$E$8:$O$37,B48)</f>
        <v>5</v>
      </c>
      <c r="D48" s="6"/>
      <c r="E48" s="9">
        <f t="shared" si="23"/>
        <v>1.5151515151515152E-2</v>
      </c>
      <c r="F48" s="7">
        <f t="shared" si="22"/>
        <v>3.4583225254627273E-2</v>
      </c>
      <c r="G48" s="6">
        <f t="shared" si="24"/>
        <v>11.412464334027</v>
      </c>
    </row>
    <row r="49" spans="2:7" x14ac:dyDescent="0.3">
      <c r="B49">
        <v>4</v>
      </c>
      <c r="C49" s="6">
        <f>COUNTIF(Sheet1!$E$8:$O$37,B49)</f>
        <v>1</v>
      </c>
      <c r="D49" s="6"/>
      <c r="E49" s="9">
        <f t="shared" si="23"/>
        <v>3.0303030303030303E-3</v>
      </c>
      <c r="F49" s="7">
        <f t="shared" si="22"/>
        <v>6.6022520940652047E-3</v>
      </c>
      <c r="G49" s="6">
        <f t="shared" si="24"/>
        <v>2.1787431910415176</v>
      </c>
    </row>
    <row r="50" spans="2:7" x14ac:dyDescent="0.3">
      <c r="B50">
        <v>5</v>
      </c>
      <c r="C50" s="6">
        <f>COUNTIF(Sheet1!$E$8:$O$37,B50)</f>
        <v>0</v>
      </c>
      <c r="D50" s="6"/>
      <c r="E50" s="9">
        <f t="shared" si="23"/>
        <v>0</v>
      </c>
      <c r="F50" s="7">
        <f t="shared" si="22"/>
        <v>1.0083439561845041E-3</v>
      </c>
      <c r="G50" s="6">
        <f t="shared" si="24"/>
        <v>0.33275350554088634</v>
      </c>
    </row>
    <row r="51" spans="2:7" x14ac:dyDescent="0.3">
      <c r="C51" s="6"/>
      <c r="D51" s="6"/>
      <c r="E51" s="6"/>
      <c r="F51" s="6"/>
      <c r="G51" s="6"/>
    </row>
    <row r="52" spans="2:7" x14ac:dyDescent="0.3">
      <c r="B52" t="s">
        <v>17</v>
      </c>
      <c r="C52" s="6">
        <f>B46*E46+B47*E47+B48*E48+B49*E49</f>
        <v>0.76363636363636356</v>
      </c>
      <c r="D52" s="6"/>
      <c r="E52" s="6"/>
      <c r="F52" s="7" t="s">
        <v>19</v>
      </c>
      <c r="G52" s="5">
        <f>_xlfn.CHISQ.TEST(C45:C50,G45:G50)</f>
        <v>7.9904475222334389E-4</v>
      </c>
    </row>
  </sheetData>
  <mergeCells count="1">
    <mergeCell ref="E5:O5"/>
  </mergeCells>
  <conditionalFormatting sqref="C6:Q36">
    <cfRule type="colorScale" priority="4">
      <colorScale>
        <cfvo type="min"/>
        <cfvo type="max"/>
        <color rgb="FFFCFCFF"/>
        <color rgb="FF63BE7B"/>
      </colorScale>
    </cfRule>
  </conditionalFormatting>
  <conditionalFormatting sqref="D6:D36">
    <cfRule type="colorScale" priority="3">
      <colorScale>
        <cfvo type="min"/>
        <cfvo type="max"/>
        <color rgb="FFFCFCFF"/>
        <color rgb="FFF8696B"/>
      </colorScale>
    </cfRule>
  </conditionalFormatting>
  <conditionalFormatting sqref="C6:C36">
    <cfRule type="colorScale" priority="2">
      <colorScale>
        <cfvo type="min"/>
        <cfvo type="max"/>
        <color rgb="FFF8696B"/>
        <color rgb="FFFCFCFF"/>
      </colorScale>
    </cfRule>
  </conditionalFormatting>
  <conditionalFormatting sqref="C6:O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9E0F-D2E1-49BB-AA98-A69621C102C3}">
  <dimension ref="D7:AO38"/>
  <sheetViews>
    <sheetView topLeftCell="A4" workbookViewId="0">
      <selection activeCell="AB9" sqref="AB9"/>
    </sheetView>
  </sheetViews>
  <sheetFormatPr defaultRowHeight="14.4" x14ac:dyDescent="0.3"/>
  <cols>
    <col min="4" max="4" width="4.5546875" bestFit="1" customWidth="1"/>
    <col min="5" max="15" width="2" bestFit="1" customWidth="1"/>
    <col min="17" max="27" width="2" bestFit="1" customWidth="1"/>
    <col min="29" max="39" width="2" bestFit="1" customWidth="1"/>
  </cols>
  <sheetData>
    <row r="7" spans="4:41" x14ac:dyDescent="0.3">
      <c r="D7" t="s">
        <v>0</v>
      </c>
      <c r="E7" s="8" t="s">
        <v>11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4:41" x14ac:dyDescent="0.3">
      <c r="D8">
        <v>2</v>
      </c>
      <c r="E8">
        <f>ABS(IF('30 Set'!E7&gt;40,4,IF('30 Set'!E7&gt;30,3,IF('30 Set'!E7&gt;20,2,IF('30 Set'!E7&gt;10,1,0))))-IF('30 Set'!E6&gt;40,4,IF('30 Set'!E6&gt;30,3,IF('30 Set'!E6&gt;20,2,IF('30 Set'!E6&gt;10,1,0)))))</f>
        <v>1</v>
      </c>
      <c r="F8">
        <f>ABS(IF('30 Set'!F7&gt;40,4,IF('30 Set'!F7&gt;30,3,IF('30 Set'!F7&gt;20,2,IF('30 Set'!F7&gt;10,1,0))))-IF('30 Set'!F6&gt;40,4,IF('30 Set'!F6&gt;30,3,IF('30 Set'!F6&gt;20,2,IF('30 Set'!F6&gt;10,1,0)))))</f>
        <v>1</v>
      </c>
      <c r="G8">
        <f>ABS(IF('30 Set'!G7&gt;40,4,IF('30 Set'!G7&gt;30,3,IF('30 Set'!G7&gt;20,2,IF('30 Set'!G7&gt;10,1,0))))-IF('30 Set'!G6&gt;40,4,IF('30 Set'!G6&gt;30,3,IF('30 Set'!G6&gt;20,2,IF('30 Set'!G6&gt;10,1,0)))))</f>
        <v>1</v>
      </c>
      <c r="H8">
        <f>ABS(IF('30 Set'!H7&gt;40,4,IF('30 Set'!H7&gt;30,3,IF('30 Set'!H7&gt;20,2,IF('30 Set'!H7&gt;10,1,0))))-IF('30 Set'!H6&gt;40,4,IF('30 Set'!H6&gt;30,3,IF('30 Set'!H6&gt;20,2,IF('30 Set'!H6&gt;10,1,0)))))</f>
        <v>0</v>
      </c>
      <c r="I8">
        <f>ABS(IF('30 Set'!I7&gt;40,4,IF('30 Set'!I7&gt;30,3,IF('30 Set'!I7&gt;20,2,IF('30 Set'!I7&gt;10,1,0))))-IF('30 Set'!I6&gt;40,4,IF('30 Set'!I6&gt;30,3,IF('30 Set'!I6&gt;20,2,IF('30 Set'!I6&gt;10,1,0)))))</f>
        <v>1</v>
      </c>
      <c r="J8">
        <f>ABS(IF('30 Set'!J7&gt;40,4,IF('30 Set'!J7&gt;30,3,IF('30 Set'!J7&gt;20,2,IF('30 Set'!J7&gt;10,1,0))))-IF('30 Set'!J6&gt;40,4,IF('30 Set'!J6&gt;30,3,IF('30 Set'!J6&gt;20,2,IF('30 Set'!J6&gt;10,1,0)))))</f>
        <v>2</v>
      </c>
      <c r="K8">
        <f>ABS(IF('30 Set'!K7&gt;40,4,IF('30 Set'!K7&gt;30,3,IF('30 Set'!K7&gt;20,2,IF('30 Set'!K7&gt;10,1,0))))-IF('30 Set'!K6&gt;40,4,IF('30 Set'!K6&gt;30,3,IF('30 Set'!K6&gt;20,2,IF('30 Set'!K6&gt;10,1,0)))))</f>
        <v>1</v>
      </c>
      <c r="L8">
        <f>ABS(IF('30 Set'!L7&gt;40,4,IF('30 Set'!L7&gt;30,3,IF('30 Set'!L7&gt;20,2,IF('30 Set'!L7&gt;10,1,0))))-IF('30 Set'!L6&gt;40,4,IF('30 Set'!L6&gt;30,3,IF('30 Set'!L6&gt;20,2,IF('30 Set'!L6&gt;10,1,0)))))</f>
        <v>0</v>
      </c>
      <c r="M8">
        <f>ABS(IF('30 Set'!M7&gt;40,4,IF('30 Set'!M7&gt;30,3,IF('30 Set'!M7&gt;20,2,IF('30 Set'!M7&gt;10,1,0))))-IF('30 Set'!M6&gt;40,4,IF('30 Set'!M6&gt;30,3,IF('30 Set'!M6&gt;20,2,IF('30 Set'!M6&gt;10,1,0)))))</f>
        <v>2</v>
      </c>
      <c r="N8">
        <f>ABS(IF('30 Set'!N7&gt;40,4,IF('30 Set'!N7&gt;30,3,IF('30 Set'!N7&gt;20,2,IF('30 Set'!N7&gt;10,1,0))))-IF('30 Set'!N6&gt;40,4,IF('30 Set'!N6&gt;30,3,IF('30 Set'!N6&gt;20,2,IF('30 Set'!N6&gt;10,1,0)))))</f>
        <v>0</v>
      </c>
      <c r="O8">
        <f>ABS(IF('30 Set'!O7&gt;40,4,IF('30 Set'!O7&gt;30,3,IF('30 Set'!O7&gt;20,2,IF('30 Set'!O7&gt;10,1,0))))-IF('30 Set'!O6&gt;40,4,IF('30 Set'!O6&gt;30,3,IF('30 Set'!O6&gt;20,2,IF('30 Set'!O6&gt;10,1,0)))))</f>
        <v>2</v>
      </c>
      <c r="Q8">
        <f>IF('30 Set'!E6&lt;10,1,0)</f>
        <v>0</v>
      </c>
      <c r="R8">
        <f>IF('30 Set'!F6&lt;10,1,0)</f>
        <v>1</v>
      </c>
      <c r="S8">
        <f>IF('30 Set'!G6&lt;10,1,0)</f>
        <v>0</v>
      </c>
      <c r="T8">
        <f>IF('30 Set'!H6&lt;10,1,0)</f>
        <v>1</v>
      </c>
      <c r="U8">
        <f>IF('30 Set'!I6&lt;10,1,0)</f>
        <v>0</v>
      </c>
      <c r="V8">
        <f>IF('30 Set'!J6&lt;10,1,0)</f>
        <v>1</v>
      </c>
      <c r="W8">
        <f>IF('30 Set'!K6&lt;10,1,0)</f>
        <v>0</v>
      </c>
      <c r="X8">
        <f>IF('30 Set'!L6&lt;10,1,0)</f>
        <v>1</v>
      </c>
      <c r="Y8">
        <f>IF('30 Set'!M6&lt;10,1,0)</f>
        <v>0</v>
      </c>
      <c r="Z8">
        <f>IF('30 Set'!N6&lt;10,1,0)</f>
        <v>0</v>
      </c>
      <c r="AA8">
        <f>IF('30 Set'!O6&lt;10,1,0)</f>
        <v>0</v>
      </c>
      <c r="AB8">
        <f>COUNTIF(Q8:AA38,1)</f>
        <v>129</v>
      </c>
      <c r="AO8">
        <f>COUNTIF(AC9:AM38,1)</f>
        <v>51</v>
      </c>
    </row>
    <row r="9" spans="4:41" x14ac:dyDescent="0.3">
      <c r="D9">
        <v>3</v>
      </c>
      <c r="E9">
        <f>ABS(IF('30 Set'!E8&gt;40,4,IF('30 Set'!E8&gt;30,3,IF('30 Set'!E8&gt;20,2,IF('30 Set'!E8&gt;10,1,0))))-IF('30 Set'!E7&gt;40,4,IF('30 Set'!E7&gt;30,3,IF('30 Set'!E7&gt;20,2,IF('30 Set'!E7&gt;10,1,0)))))</f>
        <v>1</v>
      </c>
      <c r="F9">
        <f>ABS(IF('30 Set'!F8&gt;40,4,IF('30 Set'!F8&gt;30,3,IF('30 Set'!F8&gt;20,2,IF('30 Set'!F8&gt;10,1,0))))-IF('30 Set'!F7&gt;40,4,IF('30 Set'!F7&gt;30,3,IF('30 Set'!F7&gt;20,2,IF('30 Set'!F7&gt;10,1,0)))))</f>
        <v>0</v>
      </c>
      <c r="G9">
        <f>ABS(IF('30 Set'!G8&gt;40,4,IF('30 Set'!G8&gt;30,3,IF('30 Set'!G8&gt;20,2,IF('30 Set'!G8&gt;10,1,0))))-IF('30 Set'!G7&gt;40,4,IF('30 Set'!G7&gt;30,3,IF('30 Set'!G7&gt;20,2,IF('30 Set'!G7&gt;10,1,0)))))</f>
        <v>1</v>
      </c>
      <c r="H9">
        <f>ABS(IF('30 Set'!H8&gt;40,4,IF('30 Set'!H8&gt;30,3,IF('30 Set'!H8&gt;20,2,IF('30 Set'!H8&gt;10,1,0))))-IF('30 Set'!H7&gt;40,4,IF('30 Set'!H7&gt;30,3,IF('30 Set'!H7&gt;20,2,IF('30 Set'!H7&gt;10,1,0)))))</f>
        <v>1</v>
      </c>
      <c r="I9">
        <f>ABS(IF('30 Set'!I8&gt;40,4,IF('30 Set'!I8&gt;30,3,IF('30 Set'!I8&gt;20,2,IF('30 Set'!I8&gt;10,1,0))))-IF('30 Set'!I7&gt;40,4,IF('30 Set'!I7&gt;30,3,IF('30 Set'!I7&gt;20,2,IF('30 Set'!I7&gt;10,1,0)))))</f>
        <v>1</v>
      </c>
      <c r="J9">
        <f>ABS(IF('30 Set'!J8&gt;40,4,IF('30 Set'!J8&gt;30,3,IF('30 Set'!J8&gt;20,2,IF('30 Set'!J8&gt;10,1,0))))-IF('30 Set'!J7&gt;40,4,IF('30 Set'!J7&gt;30,3,IF('30 Set'!J7&gt;20,2,IF('30 Set'!J7&gt;10,1,0)))))</f>
        <v>1</v>
      </c>
      <c r="K9">
        <f>ABS(IF('30 Set'!K8&gt;40,4,IF('30 Set'!K8&gt;30,3,IF('30 Set'!K8&gt;20,2,IF('30 Set'!K8&gt;10,1,0))))-IF('30 Set'!K7&gt;40,4,IF('30 Set'!K7&gt;30,3,IF('30 Set'!K7&gt;20,2,IF('30 Set'!K7&gt;10,1,0)))))</f>
        <v>0</v>
      </c>
      <c r="L9">
        <f>ABS(IF('30 Set'!L8&gt;40,4,IF('30 Set'!L8&gt;30,3,IF('30 Set'!L8&gt;20,2,IF('30 Set'!L8&gt;10,1,0))))-IF('30 Set'!L7&gt;40,4,IF('30 Set'!L7&gt;30,3,IF('30 Set'!L7&gt;20,2,IF('30 Set'!L7&gt;10,1,0)))))</f>
        <v>2</v>
      </c>
      <c r="M9">
        <f>ABS(IF('30 Set'!M8&gt;40,4,IF('30 Set'!M8&gt;30,3,IF('30 Set'!M8&gt;20,2,IF('30 Set'!M8&gt;10,1,0))))-IF('30 Set'!M7&gt;40,4,IF('30 Set'!M7&gt;30,3,IF('30 Set'!M7&gt;20,2,IF('30 Set'!M7&gt;10,1,0)))))</f>
        <v>1</v>
      </c>
      <c r="N9">
        <f>ABS(IF('30 Set'!N8&gt;40,4,IF('30 Set'!N8&gt;30,3,IF('30 Set'!N8&gt;20,2,IF('30 Set'!N8&gt;10,1,0))))-IF('30 Set'!N7&gt;40,4,IF('30 Set'!N7&gt;30,3,IF('30 Set'!N7&gt;20,2,IF('30 Set'!N7&gt;10,1,0)))))</f>
        <v>1</v>
      </c>
      <c r="O9">
        <f>ABS(IF('30 Set'!O8&gt;40,4,IF('30 Set'!O8&gt;30,3,IF('30 Set'!O8&gt;20,2,IF('30 Set'!O8&gt;10,1,0))))-IF('30 Set'!O7&gt;40,4,IF('30 Set'!O7&gt;30,3,IF('30 Set'!O7&gt;20,2,IF('30 Set'!O7&gt;10,1,0)))))</f>
        <v>1</v>
      </c>
      <c r="Q9">
        <f>IF('30 Set'!E7&lt;10,1,0)</f>
        <v>1</v>
      </c>
      <c r="R9">
        <f>IF('30 Set'!F7&lt;10,1,0)</f>
        <v>0</v>
      </c>
      <c r="S9">
        <f>IF('30 Set'!G7&lt;10,1,0)</f>
        <v>1</v>
      </c>
      <c r="T9">
        <f>IF('30 Set'!H7&lt;10,1,0)</f>
        <v>1</v>
      </c>
      <c r="U9">
        <f>IF('30 Set'!I7&lt;10,1,0)</f>
        <v>1</v>
      </c>
      <c r="V9">
        <f>IF('30 Set'!J7&lt;10,1,0)</f>
        <v>0</v>
      </c>
      <c r="W9">
        <f>IF('30 Set'!K7&lt;10,1,0)</f>
        <v>1</v>
      </c>
      <c r="X9">
        <f>IF('30 Set'!L7&lt;10,1,0)</f>
        <v>1</v>
      </c>
      <c r="Y9">
        <f>IF('30 Set'!M7&lt;10,1,0)</f>
        <v>1</v>
      </c>
      <c r="Z9">
        <f>IF('30 Set'!N7&lt;10,1,0)</f>
        <v>0</v>
      </c>
      <c r="AA9">
        <f>IF('30 Set'!O7&lt;10,1,0)</f>
        <v>0</v>
      </c>
      <c r="AC9">
        <f>IF(AND(Q9=1,Q8=1),1,0)</f>
        <v>0</v>
      </c>
      <c r="AD9">
        <f t="shared" ref="AD9:AM9" si="0">IF(AND(R9=1,R8=1),1,0)</f>
        <v>0</v>
      </c>
      <c r="AE9">
        <f t="shared" si="0"/>
        <v>0</v>
      </c>
      <c r="AF9">
        <f t="shared" si="0"/>
        <v>1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1</v>
      </c>
      <c r="AK9">
        <f t="shared" si="0"/>
        <v>0</v>
      </c>
      <c r="AL9">
        <f t="shared" si="0"/>
        <v>0</v>
      </c>
      <c r="AM9">
        <f t="shared" si="0"/>
        <v>0</v>
      </c>
    </row>
    <row r="10" spans="4:41" x14ac:dyDescent="0.3">
      <c r="D10">
        <v>4</v>
      </c>
      <c r="E10">
        <f>ABS(IF('30 Set'!E9&gt;40,4,IF('30 Set'!E9&gt;30,3,IF('30 Set'!E9&gt;20,2,IF('30 Set'!E9&gt;10,1,0))))-IF('30 Set'!E8&gt;40,4,IF('30 Set'!E8&gt;30,3,IF('30 Set'!E8&gt;20,2,IF('30 Set'!E8&gt;10,1,0)))))</f>
        <v>0</v>
      </c>
      <c r="F10">
        <f>ABS(IF('30 Set'!F9&gt;40,4,IF('30 Set'!F9&gt;30,3,IF('30 Set'!F9&gt;20,2,IF('30 Set'!F9&gt;10,1,0))))-IF('30 Set'!F8&gt;40,4,IF('30 Set'!F8&gt;30,3,IF('30 Set'!F8&gt;20,2,IF('30 Set'!F8&gt;10,1,0)))))</f>
        <v>1</v>
      </c>
      <c r="G10">
        <f>ABS(IF('30 Set'!G9&gt;40,4,IF('30 Set'!G9&gt;30,3,IF('30 Set'!G9&gt;20,2,IF('30 Set'!G9&gt;10,1,0))))-IF('30 Set'!G8&gt;40,4,IF('30 Set'!G8&gt;30,3,IF('30 Set'!G8&gt;20,2,IF('30 Set'!G8&gt;10,1,0)))))</f>
        <v>0</v>
      </c>
      <c r="H10">
        <f>ABS(IF('30 Set'!H9&gt;40,4,IF('30 Set'!H9&gt;30,3,IF('30 Set'!H9&gt;20,2,IF('30 Set'!H9&gt;10,1,0))))-IF('30 Set'!H8&gt;40,4,IF('30 Set'!H8&gt;30,3,IF('30 Set'!H8&gt;20,2,IF('30 Set'!H8&gt;10,1,0)))))</f>
        <v>0</v>
      </c>
      <c r="I10">
        <f>ABS(IF('30 Set'!I9&gt;40,4,IF('30 Set'!I9&gt;30,3,IF('30 Set'!I9&gt;20,2,IF('30 Set'!I9&gt;10,1,0))))-IF('30 Set'!I8&gt;40,4,IF('30 Set'!I8&gt;30,3,IF('30 Set'!I8&gt;20,2,IF('30 Set'!I8&gt;10,1,0)))))</f>
        <v>0</v>
      </c>
      <c r="J10">
        <f>ABS(IF('30 Set'!J9&gt;40,4,IF('30 Set'!J9&gt;30,3,IF('30 Set'!J9&gt;20,2,IF('30 Set'!J9&gt;10,1,0))))-IF('30 Set'!J8&gt;40,4,IF('30 Set'!J8&gt;30,3,IF('30 Set'!J8&gt;20,2,IF('30 Set'!J8&gt;10,1,0)))))</f>
        <v>0</v>
      </c>
      <c r="K10">
        <f>ABS(IF('30 Set'!K9&gt;40,4,IF('30 Set'!K9&gt;30,3,IF('30 Set'!K9&gt;20,2,IF('30 Set'!K9&gt;10,1,0))))-IF('30 Set'!K8&gt;40,4,IF('30 Set'!K8&gt;30,3,IF('30 Set'!K8&gt;20,2,IF('30 Set'!K8&gt;10,1,0)))))</f>
        <v>1</v>
      </c>
      <c r="L10">
        <f>ABS(IF('30 Set'!L9&gt;40,4,IF('30 Set'!L9&gt;30,3,IF('30 Set'!L9&gt;20,2,IF('30 Set'!L9&gt;10,1,0))))-IF('30 Set'!L8&gt;40,4,IF('30 Set'!L8&gt;30,3,IF('30 Set'!L8&gt;20,2,IF('30 Set'!L8&gt;10,1,0)))))</f>
        <v>2</v>
      </c>
      <c r="M10">
        <f>ABS(IF('30 Set'!M9&gt;40,4,IF('30 Set'!M9&gt;30,3,IF('30 Set'!M9&gt;20,2,IF('30 Set'!M9&gt;10,1,0))))-IF('30 Set'!M8&gt;40,4,IF('30 Set'!M8&gt;30,3,IF('30 Set'!M8&gt;20,2,IF('30 Set'!M8&gt;10,1,0)))))</f>
        <v>0</v>
      </c>
      <c r="N10">
        <f>ABS(IF('30 Set'!N9&gt;40,4,IF('30 Set'!N9&gt;30,3,IF('30 Set'!N9&gt;20,2,IF('30 Set'!N9&gt;10,1,0))))-IF('30 Set'!N8&gt;40,4,IF('30 Set'!N8&gt;30,3,IF('30 Set'!N8&gt;20,2,IF('30 Set'!N8&gt;10,1,0)))))</f>
        <v>1</v>
      </c>
      <c r="O10">
        <f>ABS(IF('30 Set'!O9&gt;40,4,IF('30 Set'!O9&gt;30,3,IF('30 Set'!O9&gt;20,2,IF('30 Set'!O9&gt;10,1,0))))-IF('30 Set'!O8&gt;40,4,IF('30 Set'!O8&gt;30,3,IF('30 Set'!O8&gt;20,2,IF('30 Set'!O8&gt;10,1,0)))))</f>
        <v>1</v>
      </c>
      <c r="Q10">
        <f>IF('30 Set'!E8&lt;10,1,0)</f>
        <v>0</v>
      </c>
      <c r="R10">
        <f>IF('30 Set'!F8&lt;10,1,0)</f>
        <v>0</v>
      </c>
      <c r="S10">
        <f>IF('30 Set'!G8&lt;10,1,0)</f>
        <v>0</v>
      </c>
      <c r="T10">
        <f>IF('30 Set'!H8&lt;10,1,0)</f>
        <v>0</v>
      </c>
      <c r="U10">
        <f>IF('30 Set'!I8&lt;10,1,0)</f>
        <v>0</v>
      </c>
      <c r="V10">
        <f>IF('30 Set'!J8&lt;10,1,0)</f>
        <v>0</v>
      </c>
      <c r="W10">
        <f>IF('30 Set'!K8&lt;10,1,0)</f>
        <v>1</v>
      </c>
      <c r="X10">
        <f>IF('30 Set'!L8&lt;10,1,0)</f>
        <v>0</v>
      </c>
      <c r="Y10">
        <f>IF('30 Set'!M8&lt;10,1,0)</f>
        <v>0</v>
      </c>
      <c r="Z10">
        <f>IF('30 Set'!N8&lt;10,1,0)</f>
        <v>0</v>
      </c>
      <c r="AA10">
        <f>IF('30 Set'!O8&lt;10,1,0)</f>
        <v>0</v>
      </c>
      <c r="AC10">
        <f t="shared" ref="AC10:AC37" si="1">IF(AND(Q10=1,Q9=1),1,0)</f>
        <v>0</v>
      </c>
      <c r="AD10">
        <f t="shared" ref="AD10:AD37" si="2">IF(AND(R10=1,R9=1),1,0)</f>
        <v>0</v>
      </c>
      <c r="AE10">
        <f t="shared" ref="AE10:AE37" si="3">IF(AND(S10=1,S9=1),1,0)</f>
        <v>0</v>
      </c>
      <c r="AF10">
        <f t="shared" ref="AF10:AF37" si="4">IF(AND(T10=1,T9=1),1,0)</f>
        <v>0</v>
      </c>
      <c r="AG10">
        <f t="shared" ref="AG10:AG37" si="5">IF(AND(U10=1,U9=1),1,0)</f>
        <v>0</v>
      </c>
      <c r="AH10">
        <f t="shared" ref="AH10:AH37" si="6">IF(AND(V10=1,V9=1),1,0)</f>
        <v>0</v>
      </c>
      <c r="AI10">
        <f t="shared" ref="AI10:AI37" si="7">IF(AND(W10=1,W9=1),1,0)</f>
        <v>1</v>
      </c>
      <c r="AJ10">
        <f t="shared" ref="AJ10:AJ37" si="8">IF(AND(X10=1,X9=1),1,0)</f>
        <v>0</v>
      </c>
      <c r="AK10">
        <f t="shared" ref="AK10:AK37" si="9">IF(AND(Y10=1,Y9=1),1,0)</f>
        <v>0</v>
      </c>
      <c r="AL10">
        <f t="shared" ref="AL10:AL37" si="10">IF(AND(Z10=1,Z9=1),1,0)</f>
        <v>0</v>
      </c>
      <c r="AM10">
        <f t="shared" ref="AM10:AM37" si="11">IF(AND(AA10=1,AA9=1),1,0)</f>
        <v>0</v>
      </c>
    </row>
    <row r="11" spans="4:41" x14ac:dyDescent="0.3">
      <c r="D11">
        <v>5</v>
      </c>
      <c r="E11">
        <f>ABS(IF('30 Set'!E10&gt;40,4,IF('30 Set'!E10&gt;30,3,IF('30 Set'!E10&gt;20,2,IF('30 Set'!E10&gt;10,1,0))))-IF('30 Set'!E9&gt;40,4,IF('30 Set'!E9&gt;30,3,IF('30 Set'!E9&gt;20,2,IF('30 Set'!E9&gt;10,1,0)))))</f>
        <v>1</v>
      </c>
      <c r="F11">
        <f>ABS(IF('30 Set'!F10&gt;40,4,IF('30 Set'!F10&gt;30,3,IF('30 Set'!F10&gt;20,2,IF('30 Set'!F10&gt;10,1,0))))-IF('30 Set'!F9&gt;40,4,IF('30 Set'!F9&gt;30,3,IF('30 Set'!F9&gt;20,2,IF('30 Set'!F9&gt;10,1,0)))))</f>
        <v>2</v>
      </c>
      <c r="G11">
        <f>ABS(IF('30 Set'!G10&gt;40,4,IF('30 Set'!G10&gt;30,3,IF('30 Set'!G10&gt;20,2,IF('30 Set'!G10&gt;10,1,0))))-IF('30 Set'!G9&gt;40,4,IF('30 Set'!G9&gt;30,3,IF('30 Set'!G9&gt;20,2,IF('30 Set'!G9&gt;10,1,0)))))</f>
        <v>1</v>
      </c>
      <c r="H11">
        <f>ABS(IF('30 Set'!H10&gt;40,4,IF('30 Set'!H10&gt;30,3,IF('30 Set'!H10&gt;20,2,IF('30 Set'!H10&gt;10,1,0))))-IF('30 Set'!H9&gt;40,4,IF('30 Set'!H9&gt;30,3,IF('30 Set'!H9&gt;20,2,IF('30 Set'!H9&gt;10,1,0)))))</f>
        <v>1</v>
      </c>
      <c r="I11">
        <f>ABS(IF('30 Set'!I10&gt;40,4,IF('30 Set'!I10&gt;30,3,IF('30 Set'!I10&gt;20,2,IF('30 Set'!I10&gt;10,1,0))))-IF('30 Set'!I9&gt;40,4,IF('30 Set'!I9&gt;30,3,IF('30 Set'!I9&gt;20,2,IF('30 Set'!I9&gt;10,1,0)))))</f>
        <v>0</v>
      </c>
      <c r="J11">
        <f>ABS(IF('30 Set'!J10&gt;40,4,IF('30 Set'!J10&gt;30,3,IF('30 Set'!J10&gt;20,2,IF('30 Set'!J10&gt;10,1,0))))-IF('30 Set'!J9&gt;40,4,IF('30 Set'!J9&gt;30,3,IF('30 Set'!J9&gt;20,2,IF('30 Set'!J9&gt;10,1,0)))))</f>
        <v>1</v>
      </c>
      <c r="K11">
        <f>ABS(IF('30 Set'!K10&gt;40,4,IF('30 Set'!K10&gt;30,3,IF('30 Set'!K10&gt;20,2,IF('30 Set'!K10&gt;10,1,0))))-IF('30 Set'!K9&gt;40,4,IF('30 Set'!K9&gt;30,3,IF('30 Set'!K9&gt;20,2,IF('30 Set'!K9&gt;10,1,0)))))</f>
        <v>1</v>
      </c>
      <c r="L11">
        <f>ABS(IF('30 Set'!L10&gt;40,4,IF('30 Set'!L10&gt;30,3,IF('30 Set'!L10&gt;20,2,IF('30 Set'!L10&gt;10,1,0))))-IF('30 Set'!L9&gt;40,4,IF('30 Set'!L9&gt;30,3,IF('30 Set'!L9&gt;20,2,IF('30 Set'!L9&gt;10,1,0)))))</f>
        <v>2</v>
      </c>
      <c r="M11">
        <f>ABS(IF('30 Set'!M10&gt;40,4,IF('30 Set'!M10&gt;30,3,IF('30 Set'!M10&gt;20,2,IF('30 Set'!M10&gt;10,1,0))))-IF('30 Set'!M9&gt;40,4,IF('30 Set'!M9&gt;30,3,IF('30 Set'!M9&gt;20,2,IF('30 Set'!M9&gt;10,1,0)))))</f>
        <v>1</v>
      </c>
      <c r="N11">
        <f>ABS(IF('30 Set'!N10&gt;40,4,IF('30 Set'!N10&gt;30,3,IF('30 Set'!N10&gt;20,2,IF('30 Set'!N10&gt;10,1,0))))-IF('30 Set'!N9&gt;40,4,IF('30 Set'!N9&gt;30,3,IF('30 Set'!N9&gt;20,2,IF('30 Set'!N9&gt;10,1,0)))))</f>
        <v>0</v>
      </c>
      <c r="O11">
        <f>ABS(IF('30 Set'!O10&gt;40,4,IF('30 Set'!O10&gt;30,3,IF('30 Set'!O10&gt;20,2,IF('30 Set'!O10&gt;10,1,0))))-IF('30 Set'!O9&gt;40,4,IF('30 Set'!O9&gt;30,3,IF('30 Set'!O9&gt;20,2,IF('30 Set'!O9&gt;10,1,0)))))</f>
        <v>1</v>
      </c>
      <c r="Q11">
        <f>IF('30 Set'!E9&lt;10,1,0)</f>
        <v>0</v>
      </c>
      <c r="R11">
        <f>IF('30 Set'!F9&lt;10,1,0)</f>
        <v>0</v>
      </c>
      <c r="S11">
        <f>IF('30 Set'!G9&lt;10,1,0)</f>
        <v>0</v>
      </c>
      <c r="T11">
        <f>IF('30 Set'!H9&lt;10,1,0)</f>
        <v>0</v>
      </c>
      <c r="U11">
        <f>IF('30 Set'!I9&lt;10,1,0)</f>
        <v>0</v>
      </c>
      <c r="V11">
        <f>IF('30 Set'!J9&lt;10,1,0)</f>
        <v>0</v>
      </c>
      <c r="W11">
        <f>IF('30 Set'!K9&lt;10,1,0)</f>
        <v>0</v>
      </c>
      <c r="X11">
        <f>IF('30 Set'!L9&lt;10,1,0)</f>
        <v>1</v>
      </c>
      <c r="Y11">
        <f>IF('30 Set'!M9&lt;10,1,0)</f>
        <v>0</v>
      </c>
      <c r="Z11">
        <f>IF('30 Set'!N9&lt;10,1,0)</f>
        <v>0</v>
      </c>
      <c r="AA11">
        <f>IF('30 Set'!O9&lt;10,1,0)</f>
        <v>1</v>
      </c>
      <c r="AC11">
        <f t="shared" si="1"/>
        <v>0</v>
      </c>
      <c r="AD11">
        <f t="shared" si="2"/>
        <v>0</v>
      </c>
      <c r="AE11">
        <f t="shared" si="3"/>
        <v>0</v>
      </c>
      <c r="AF11">
        <f t="shared" si="4"/>
        <v>0</v>
      </c>
      <c r="AG11">
        <f t="shared" si="5"/>
        <v>0</v>
      </c>
      <c r="AH11">
        <f t="shared" si="6"/>
        <v>0</v>
      </c>
      <c r="AI11">
        <f t="shared" si="7"/>
        <v>0</v>
      </c>
      <c r="AJ11">
        <f t="shared" si="8"/>
        <v>0</v>
      </c>
      <c r="AK11">
        <f t="shared" si="9"/>
        <v>0</v>
      </c>
      <c r="AL11">
        <f t="shared" si="10"/>
        <v>0</v>
      </c>
      <c r="AM11">
        <f t="shared" si="11"/>
        <v>0</v>
      </c>
    </row>
    <row r="12" spans="4:41" x14ac:dyDescent="0.3">
      <c r="D12">
        <v>6</v>
      </c>
      <c r="E12">
        <f>ABS(IF('30 Set'!E11&gt;40,4,IF('30 Set'!E11&gt;30,3,IF('30 Set'!E11&gt;20,2,IF('30 Set'!E11&gt;10,1,0))))-IF('30 Set'!E10&gt;40,4,IF('30 Set'!E10&gt;30,3,IF('30 Set'!E10&gt;20,2,IF('30 Set'!E10&gt;10,1,0)))))</f>
        <v>1</v>
      </c>
      <c r="F12">
        <f>ABS(IF('30 Set'!F11&gt;40,4,IF('30 Set'!F11&gt;30,3,IF('30 Set'!F11&gt;20,2,IF('30 Set'!F11&gt;10,1,0))))-IF('30 Set'!F10&gt;40,4,IF('30 Set'!F10&gt;30,3,IF('30 Set'!F10&gt;20,2,IF('30 Set'!F10&gt;10,1,0)))))</f>
        <v>2</v>
      </c>
      <c r="G12">
        <f>ABS(IF('30 Set'!G11&gt;40,4,IF('30 Set'!G11&gt;30,3,IF('30 Set'!G11&gt;20,2,IF('30 Set'!G11&gt;10,1,0))))-IF('30 Set'!G10&gt;40,4,IF('30 Set'!G10&gt;30,3,IF('30 Set'!G10&gt;20,2,IF('30 Set'!G10&gt;10,1,0)))))</f>
        <v>1</v>
      </c>
      <c r="H12">
        <f>ABS(IF('30 Set'!H11&gt;40,4,IF('30 Set'!H11&gt;30,3,IF('30 Set'!H11&gt;20,2,IF('30 Set'!H11&gt;10,1,0))))-IF('30 Set'!H10&gt;40,4,IF('30 Set'!H10&gt;30,3,IF('30 Set'!H10&gt;20,2,IF('30 Set'!H10&gt;10,1,0)))))</f>
        <v>0</v>
      </c>
      <c r="I12">
        <f>ABS(IF('30 Set'!I11&gt;40,4,IF('30 Set'!I11&gt;30,3,IF('30 Set'!I11&gt;20,2,IF('30 Set'!I11&gt;10,1,0))))-IF('30 Set'!I10&gt;40,4,IF('30 Set'!I10&gt;30,3,IF('30 Set'!I10&gt;20,2,IF('30 Set'!I10&gt;10,1,0)))))</f>
        <v>1</v>
      </c>
      <c r="J12">
        <f>ABS(IF('30 Set'!J11&gt;40,4,IF('30 Set'!J11&gt;30,3,IF('30 Set'!J11&gt;20,2,IF('30 Set'!J11&gt;10,1,0))))-IF('30 Set'!J10&gt;40,4,IF('30 Set'!J10&gt;30,3,IF('30 Set'!J10&gt;20,2,IF('30 Set'!J10&gt;10,1,0)))))</f>
        <v>1</v>
      </c>
      <c r="K12">
        <f>ABS(IF('30 Set'!K11&gt;40,4,IF('30 Set'!K11&gt;30,3,IF('30 Set'!K11&gt;20,2,IF('30 Set'!K11&gt;10,1,0))))-IF('30 Set'!K10&gt;40,4,IF('30 Set'!K10&gt;30,3,IF('30 Set'!K10&gt;20,2,IF('30 Set'!K10&gt;10,1,0)))))</f>
        <v>0</v>
      </c>
      <c r="L12">
        <f>ABS(IF('30 Set'!L11&gt;40,4,IF('30 Set'!L11&gt;30,3,IF('30 Set'!L11&gt;20,2,IF('30 Set'!L11&gt;10,1,0))))-IF('30 Set'!L10&gt;40,4,IF('30 Set'!L10&gt;30,3,IF('30 Set'!L10&gt;20,2,IF('30 Set'!L10&gt;10,1,0)))))</f>
        <v>1</v>
      </c>
      <c r="M12">
        <f>ABS(IF('30 Set'!M11&gt;40,4,IF('30 Set'!M11&gt;30,3,IF('30 Set'!M11&gt;20,2,IF('30 Set'!M11&gt;10,1,0))))-IF('30 Set'!M10&gt;40,4,IF('30 Set'!M10&gt;30,3,IF('30 Set'!M10&gt;20,2,IF('30 Set'!M10&gt;10,1,0)))))</f>
        <v>0</v>
      </c>
      <c r="N12">
        <f>ABS(IF('30 Set'!N11&gt;40,4,IF('30 Set'!N11&gt;30,3,IF('30 Set'!N11&gt;20,2,IF('30 Set'!N11&gt;10,1,0))))-IF('30 Set'!N10&gt;40,4,IF('30 Set'!N10&gt;30,3,IF('30 Set'!N10&gt;20,2,IF('30 Set'!N10&gt;10,1,0)))))</f>
        <v>3</v>
      </c>
      <c r="O12">
        <f>ABS(IF('30 Set'!O11&gt;40,4,IF('30 Set'!O11&gt;30,3,IF('30 Set'!O11&gt;20,2,IF('30 Set'!O11&gt;10,1,0))))-IF('30 Set'!O10&gt;40,4,IF('30 Set'!O10&gt;30,3,IF('30 Set'!O10&gt;20,2,IF('30 Set'!O10&gt;10,1,0)))))</f>
        <v>1</v>
      </c>
      <c r="Q12">
        <f>IF('30 Set'!E10&lt;10,1,0)</f>
        <v>1</v>
      </c>
      <c r="R12">
        <f>IF('30 Set'!F10&lt;10,1,0)</f>
        <v>0</v>
      </c>
      <c r="S12">
        <f>IF('30 Set'!G10&lt;10,1,0)</f>
        <v>0</v>
      </c>
      <c r="T12">
        <f>IF('30 Set'!H10&lt;10,1,0)</f>
        <v>1</v>
      </c>
      <c r="U12">
        <f>IF('30 Set'!I10&lt;10,1,0)</f>
        <v>0</v>
      </c>
      <c r="V12">
        <f>IF('30 Set'!J10&lt;10,1,0)</f>
        <v>0</v>
      </c>
      <c r="W12">
        <f>IF('30 Set'!K10&lt;10,1,0)</f>
        <v>1</v>
      </c>
      <c r="X12">
        <f>IF('30 Set'!L10&lt;10,1,0)</f>
        <v>0</v>
      </c>
      <c r="Y12">
        <f>IF('30 Set'!M10&lt;10,1,0)</f>
        <v>1</v>
      </c>
      <c r="Z12">
        <f>IF('30 Set'!N10&lt;10,1,0)</f>
        <v>0</v>
      </c>
      <c r="AA12">
        <f>IF('30 Set'!O10&lt;10,1,0)</f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  <c r="AL12">
        <f t="shared" si="10"/>
        <v>0</v>
      </c>
      <c r="AM12">
        <f t="shared" si="11"/>
        <v>0</v>
      </c>
    </row>
    <row r="13" spans="4:41" x14ac:dyDescent="0.3">
      <c r="D13">
        <v>7</v>
      </c>
      <c r="E13">
        <f>ABS(IF('30 Set'!E12&gt;40,4,IF('30 Set'!E12&gt;30,3,IF('30 Set'!E12&gt;20,2,IF('30 Set'!E12&gt;10,1,0))))-IF('30 Set'!E11&gt;40,4,IF('30 Set'!E11&gt;30,3,IF('30 Set'!E11&gt;20,2,IF('30 Set'!E11&gt;10,1,0)))))</f>
        <v>0</v>
      </c>
      <c r="F13">
        <f>ABS(IF('30 Set'!F12&gt;40,4,IF('30 Set'!F12&gt;30,3,IF('30 Set'!F12&gt;20,2,IF('30 Set'!F12&gt;10,1,0))))-IF('30 Set'!F11&gt;40,4,IF('30 Set'!F11&gt;30,3,IF('30 Set'!F11&gt;20,2,IF('30 Set'!F11&gt;10,1,0)))))</f>
        <v>0</v>
      </c>
      <c r="G13">
        <f>ABS(IF('30 Set'!G12&gt;40,4,IF('30 Set'!G12&gt;30,3,IF('30 Set'!G12&gt;20,2,IF('30 Set'!G12&gt;10,1,0))))-IF('30 Set'!G11&gt;40,4,IF('30 Set'!G11&gt;30,3,IF('30 Set'!G11&gt;20,2,IF('30 Set'!G11&gt;10,1,0)))))</f>
        <v>1</v>
      </c>
      <c r="H13">
        <f>ABS(IF('30 Set'!H12&gt;40,4,IF('30 Set'!H12&gt;30,3,IF('30 Set'!H12&gt;20,2,IF('30 Set'!H12&gt;10,1,0))))-IF('30 Set'!H11&gt;40,4,IF('30 Set'!H11&gt;30,3,IF('30 Set'!H11&gt;20,2,IF('30 Set'!H11&gt;10,1,0)))))</f>
        <v>0</v>
      </c>
      <c r="I13">
        <f>ABS(IF('30 Set'!I12&gt;40,4,IF('30 Set'!I12&gt;30,3,IF('30 Set'!I12&gt;20,2,IF('30 Set'!I12&gt;10,1,0))))-IF('30 Set'!I11&gt;40,4,IF('30 Set'!I11&gt;30,3,IF('30 Set'!I11&gt;20,2,IF('30 Set'!I11&gt;10,1,0)))))</f>
        <v>2</v>
      </c>
      <c r="J13">
        <f>ABS(IF('30 Set'!J12&gt;40,4,IF('30 Set'!J12&gt;30,3,IF('30 Set'!J12&gt;20,2,IF('30 Set'!J12&gt;10,1,0))))-IF('30 Set'!J11&gt;40,4,IF('30 Set'!J11&gt;30,3,IF('30 Set'!J11&gt;20,2,IF('30 Set'!J11&gt;10,1,0)))))</f>
        <v>0</v>
      </c>
      <c r="K13">
        <f>ABS(IF('30 Set'!K12&gt;40,4,IF('30 Set'!K12&gt;30,3,IF('30 Set'!K12&gt;20,2,IF('30 Set'!K12&gt;10,1,0))))-IF('30 Set'!K11&gt;40,4,IF('30 Set'!K11&gt;30,3,IF('30 Set'!K11&gt;20,2,IF('30 Set'!K11&gt;10,1,0)))))</f>
        <v>0</v>
      </c>
      <c r="L13">
        <f>ABS(IF('30 Set'!L12&gt;40,4,IF('30 Set'!L12&gt;30,3,IF('30 Set'!L12&gt;20,2,IF('30 Set'!L12&gt;10,1,0))))-IF('30 Set'!L11&gt;40,4,IF('30 Set'!L11&gt;30,3,IF('30 Set'!L11&gt;20,2,IF('30 Set'!L11&gt;10,1,0)))))</f>
        <v>1</v>
      </c>
      <c r="M13">
        <f>ABS(IF('30 Set'!M12&gt;40,4,IF('30 Set'!M12&gt;30,3,IF('30 Set'!M12&gt;20,2,IF('30 Set'!M12&gt;10,1,0))))-IF('30 Set'!M11&gt;40,4,IF('30 Set'!M11&gt;30,3,IF('30 Set'!M11&gt;20,2,IF('30 Set'!M11&gt;10,1,0)))))</f>
        <v>0</v>
      </c>
      <c r="N13">
        <f>ABS(IF('30 Set'!N12&gt;40,4,IF('30 Set'!N12&gt;30,3,IF('30 Set'!N12&gt;20,2,IF('30 Set'!N12&gt;10,1,0))))-IF('30 Set'!N11&gt;40,4,IF('30 Set'!N11&gt;30,3,IF('30 Set'!N11&gt;20,2,IF('30 Set'!N11&gt;10,1,0)))))</f>
        <v>4</v>
      </c>
      <c r="O13">
        <f>ABS(IF('30 Set'!O12&gt;40,4,IF('30 Set'!O12&gt;30,3,IF('30 Set'!O12&gt;20,2,IF('30 Set'!O12&gt;10,1,0))))-IF('30 Set'!O11&gt;40,4,IF('30 Set'!O11&gt;30,3,IF('30 Set'!O11&gt;20,2,IF('30 Set'!O11&gt;10,1,0)))))</f>
        <v>0</v>
      </c>
      <c r="Q13">
        <f>IF('30 Set'!E11&lt;10,1,0)</f>
        <v>0</v>
      </c>
      <c r="R13">
        <f>IF('30 Set'!F11&lt;10,1,0)</f>
        <v>0</v>
      </c>
      <c r="S13">
        <f>IF('30 Set'!G11&lt;10,1,0)</f>
        <v>0</v>
      </c>
      <c r="T13">
        <f>IF('30 Set'!H11&lt;10,1,0)</f>
        <v>1</v>
      </c>
      <c r="U13">
        <f>IF('30 Set'!I11&lt;10,1,0)</f>
        <v>0</v>
      </c>
      <c r="V13">
        <f>IF('30 Set'!J11&lt;10,1,0)</f>
        <v>0</v>
      </c>
      <c r="W13">
        <f>IF('30 Set'!K11&lt;10,1,0)</f>
        <v>1</v>
      </c>
      <c r="X13">
        <f>IF('30 Set'!L11&lt;10,1,0)</f>
        <v>0</v>
      </c>
      <c r="Y13">
        <f>IF('30 Set'!M11&lt;10,1,0)</f>
        <v>1</v>
      </c>
      <c r="Z13">
        <f>IF('30 Set'!N11&lt;10,1,0)</f>
        <v>0</v>
      </c>
      <c r="AA13">
        <f>IF('30 Set'!O11&lt;10,1,0)</f>
        <v>1</v>
      </c>
      <c r="AC13">
        <f t="shared" si="1"/>
        <v>0</v>
      </c>
      <c r="AD13">
        <f t="shared" si="2"/>
        <v>0</v>
      </c>
      <c r="AE13">
        <f t="shared" si="3"/>
        <v>0</v>
      </c>
      <c r="AF13">
        <f t="shared" si="4"/>
        <v>1</v>
      </c>
      <c r="AG13">
        <f t="shared" si="5"/>
        <v>0</v>
      </c>
      <c r="AH13">
        <f t="shared" si="6"/>
        <v>0</v>
      </c>
      <c r="AI13">
        <f t="shared" si="7"/>
        <v>1</v>
      </c>
      <c r="AJ13">
        <f t="shared" si="8"/>
        <v>0</v>
      </c>
      <c r="AK13">
        <f t="shared" si="9"/>
        <v>1</v>
      </c>
      <c r="AL13">
        <f t="shared" si="10"/>
        <v>0</v>
      </c>
      <c r="AM13">
        <f t="shared" si="11"/>
        <v>0</v>
      </c>
    </row>
    <row r="14" spans="4:41" x14ac:dyDescent="0.3">
      <c r="D14">
        <v>8</v>
      </c>
      <c r="E14">
        <f>ABS(IF('30 Set'!E13&gt;40,4,IF('30 Set'!E13&gt;30,3,IF('30 Set'!E13&gt;20,2,IF('30 Set'!E13&gt;10,1,0))))-IF('30 Set'!E12&gt;40,4,IF('30 Set'!E12&gt;30,3,IF('30 Set'!E12&gt;20,2,IF('30 Set'!E12&gt;10,1,0)))))</f>
        <v>1</v>
      </c>
      <c r="F14">
        <f>ABS(IF('30 Set'!F13&gt;40,4,IF('30 Set'!F13&gt;30,3,IF('30 Set'!F13&gt;20,2,IF('30 Set'!F13&gt;10,1,0))))-IF('30 Set'!F12&gt;40,4,IF('30 Set'!F12&gt;30,3,IF('30 Set'!F12&gt;20,2,IF('30 Set'!F12&gt;10,1,0)))))</f>
        <v>1</v>
      </c>
      <c r="G14">
        <f>ABS(IF('30 Set'!G13&gt;40,4,IF('30 Set'!G13&gt;30,3,IF('30 Set'!G13&gt;20,2,IF('30 Set'!G13&gt;10,1,0))))-IF('30 Set'!G12&gt;40,4,IF('30 Set'!G12&gt;30,3,IF('30 Set'!G12&gt;20,2,IF('30 Set'!G12&gt;10,1,0)))))</f>
        <v>0</v>
      </c>
      <c r="H14">
        <f>ABS(IF('30 Set'!H13&gt;40,4,IF('30 Set'!H13&gt;30,3,IF('30 Set'!H13&gt;20,2,IF('30 Set'!H13&gt;10,1,0))))-IF('30 Set'!H12&gt;40,4,IF('30 Set'!H12&gt;30,3,IF('30 Set'!H12&gt;20,2,IF('30 Set'!H12&gt;10,1,0)))))</f>
        <v>0</v>
      </c>
      <c r="I14">
        <f>ABS(IF('30 Set'!I13&gt;40,4,IF('30 Set'!I13&gt;30,3,IF('30 Set'!I13&gt;20,2,IF('30 Set'!I13&gt;10,1,0))))-IF('30 Set'!I12&gt;40,4,IF('30 Set'!I12&gt;30,3,IF('30 Set'!I12&gt;20,2,IF('30 Set'!I12&gt;10,1,0)))))</f>
        <v>0</v>
      </c>
      <c r="J14">
        <f>ABS(IF('30 Set'!J13&gt;40,4,IF('30 Set'!J13&gt;30,3,IF('30 Set'!J13&gt;20,2,IF('30 Set'!J13&gt;10,1,0))))-IF('30 Set'!J12&gt;40,4,IF('30 Set'!J12&gt;30,3,IF('30 Set'!J12&gt;20,2,IF('30 Set'!J12&gt;10,1,0)))))</f>
        <v>1</v>
      </c>
      <c r="K14">
        <f>ABS(IF('30 Set'!K13&gt;40,4,IF('30 Set'!K13&gt;30,3,IF('30 Set'!K13&gt;20,2,IF('30 Set'!K13&gt;10,1,0))))-IF('30 Set'!K12&gt;40,4,IF('30 Set'!K12&gt;30,3,IF('30 Set'!K12&gt;20,2,IF('30 Set'!K12&gt;10,1,0)))))</f>
        <v>0</v>
      </c>
      <c r="L14">
        <f>ABS(IF('30 Set'!L13&gt;40,4,IF('30 Set'!L13&gt;30,3,IF('30 Set'!L13&gt;20,2,IF('30 Set'!L13&gt;10,1,0))))-IF('30 Set'!L12&gt;40,4,IF('30 Set'!L12&gt;30,3,IF('30 Set'!L12&gt;20,2,IF('30 Set'!L12&gt;10,1,0)))))</f>
        <v>0</v>
      </c>
      <c r="M14">
        <f>ABS(IF('30 Set'!M13&gt;40,4,IF('30 Set'!M13&gt;30,3,IF('30 Set'!M13&gt;20,2,IF('30 Set'!M13&gt;10,1,0))))-IF('30 Set'!M12&gt;40,4,IF('30 Set'!M12&gt;30,3,IF('30 Set'!M12&gt;20,2,IF('30 Set'!M12&gt;10,1,0)))))</f>
        <v>1</v>
      </c>
      <c r="N14">
        <f>ABS(IF('30 Set'!N13&gt;40,4,IF('30 Set'!N13&gt;30,3,IF('30 Set'!N13&gt;20,2,IF('30 Set'!N13&gt;10,1,0))))-IF('30 Set'!N12&gt;40,4,IF('30 Set'!N12&gt;30,3,IF('30 Set'!N12&gt;20,2,IF('30 Set'!N12&gt;10,1,0)))))</f>
        <v>0</v>
      </c>
      <c r="O14">
        <f>ABS(IF('30 Set'!O13&gt;40,4,IF('30 Set'!O13&gt;30,3,IF('30 Set'!O13&gt;20,2,IF('30 Set'!O13&gt;10,1,0))))-IF('30 Set'!O12&gt;40,4,IF('30 Set'!O12&gt;30,3,IF('30 Set'!O12&gt;20,2,IF('30 Set'!O12&gt;10,1,0)))))</f>
        <v>2</v>
      </c>
      <c r="Q14">
        <f>IF('30 Set'!E12&lt;10,1,0)</f>
        <v>0</v>
      </c>
      <c r="R14">
        <f>IF('30 Set'!F12&lt;10,1,0)</f>
        <v>1</v>
      </c>
      <c r="S14">
        <f>IF('30 Set'!G12&lt;10,1,0)</f>
        <v>0</v>
      </c>
      <c r="T14">
        <f>IF('30 Set'!H12&lt;10,1,0)</f>
        <v>1</v>
      </c>
      <c r="U14">
        <f>IF('30 Set'!I12&lt;10,1,0)</f>
        <v>1</v>
      </c>
      <c r="V14">
        <f>IF('30 Set'!J12&lt;10,1,0)</f>
        <v>0</v>
      </c>
      <c r="W14">
        <f>IF('30 Set'!K12&lt;10,1,0)</f>
        <v>0</v>
      </c>
      <c r="X14">
        <f>IF('30 Set'!L12&lt;10,1,0)</f>
        <v>1</v>
      </c>
      <c r="Y14">
        <f>IF('30 Set'!M12&lt;10,1,0)</f>
        <v>1</v>
      </c>
      <c r="Z14">
        <f>IF('30 Set'!N12&lt;10,1,0)</f>
        <v>1</v>
      </c>
      <c r="AA14">
        <f>IF('30 Set'!O12&lt;10,1,0)</f>
        <v>1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1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1</v>
      </c>
      <c r="AL14">
        <f t="shared" si="10"/>
        <v>0</v>
      </c>
      <c r="AM14">
        <f t="shared" si="11"/>
        <v>1</v>
      </c>
    </row>
    <row r="15" spans="4:41" x14ac:dyDescent="0.3">
      <c r="D15">
        <v>9</v>
      </c>
      <c r="E15">
        <f>ABS(IF('30 Set'!E14&gt;40,4,IF('30 Set'!E14&gt;30,3,IF('30 Set'!E14&gt;20,2,IF('30 Set'!E14&gt;10,1,0))))-IF('30 Set'!E13&gt;40,4,IF('30 Set'!E13&gt;30,3,IF('30 Set'!E13&gt;20,2,IF('30 Set'!E13&gt;10,1,0)))))</f>
        <v>0</v>
      </c>
      <c r="F15">
        <f>ABS(IF('30 Set'!F14&gt;40,4,IF('30 Set'!F14&gt;30,3,IF('30 Set'!F14&gt;20,2,IF('30 Set'!F14&gt;10,1,0))))-IF('30 Set'!F13&gt;40,4,IF('30 Set'!F13&gt;30,3,IF('30 Set'!F13&gt;20,2,IF('30 Set'!F13&gt;10,1,0)))))</f>
        <v>0</v>
      </c>
      <c r="G15">
        <f>ABS(IF('30 Set'!G14&gt;40,4,IF('30 Set'!G14&gt;30,3,IF('30 Set'!G14&gt;20,2,IF('30 Set'!G14&gt;10,1,0))))-IF('30 Set'!G13&gt;40,4,IF('30 Set'!G13&gt;30,3,IF('30 Set'!G13&gt;20,2,IF('30 Set'!G13&gt;10,1,0)))))</f>
        <v>0</v>
      </c>
      <c r="H15">
        <f>ABS(IF('30 Set'!H14&gt;40,4,IF('30 Set'!H14&gt;30,3,IF('30 Set'!H14&gt;20,2,IF('30 Set'!H14&gt;10,1,0))))-IF('30 Set'!H13&gt;40,4,IF('30 Set'!H13&gt;30,3,IF('30 Set'!H13&gt;20,2,IF('30 Set'!H13&gt;10,1,0)))))</f>
        <v>0</v>
      </c>
      <c r="I15">
        <f>ABS(IF('30 Set'!I14&gt;40,4,IF('30 Set'!I14&gt;30,3,IF('30 Set'!I14&gt;20,2,IF('30 Set'!I14&gt;10,1,0))))-IF('30 Set'!I13&gt;40,4,IF('30 Set'!I13&gt;30,3,IF('30 Set'!I13&gt;20,2,IF('30 Set'!I13&gt;10,1,0)))))</f>
        <v>0</v>
      </c>
      <c r="J15">
        <f>ABS(IF('30 Set'!J14&gt;40,4,IF('30 Set'!J14&gt;30,3,IF('30 Set'!J14&gt;20,2,IF('30 Set'!J14&gt;10,1,0))))-IF('30 Set'!J13&gt;40,4,IF('30 Set'!J13&gt;30,3,IF('30 Set'!J13&gt;20,2,IF('30 Set'!J13&gt;10,1,0)))))</f>
        <v>0</v>
      </c>
      <c r="K15">
        <f>ABS(IF('30 Set'!K14&gt;40,4,IF('30 Set'!K14&gt;30,3,IF('30 Set'!K14&gt;20,2,IF('30 Set'!K14&gt;10,1,0))))-IF('30 Set'!K13&gt;40,4,IF('30 Set'!K13&gt;30,3,IF('30 Set'!K13&gt;20,2,IF('30 Set'!K13&gt;10,1,0)))))</f>
        <v>1</v>
      </c>
      <c r="L15">
        <f>ABS(IF('30 Set'!L14&gt;40,4,IF('30 Set'!L14&gt;30,3,IF('30 Set'!L14&gt;20,2,IF('30 Set'!L14&gt;10,1,0))))-IF('30 Set'!L13&gt;40,4,IF('30 Set'!L13&gt;30,3,IF('30 Set'!L13&gt;20,2,IF('30 Set'!L13&gt;10,1,0)))))</f>
        <v>1</v>
      </c>
      <c r="M15">
        <f>ABS(IF('30 Set'!M14&gt;40,4,IF('30 Set'!M14&gt;30,3,IF('30 Set'!M14&gt;20,2,IF('30 Set'!M14&gt;10,1,0))))-IF('30 Set'!M13&gt;40,4,IF('30 Set'!M13&gt;30,3,IF('30 Set'!M13&gt;20,2,IF('30 Set'!M13&gt;10,1,0)))))</f>
        <v>1</v>
      </c>
      <c r="N15">
        <f>ABS(IF('30 Set'!N14&gt;40,4,IF('30 Set'!N14&gt;30,3,IF('30 Set'!N14&gt;20,2,IF('30 Set'!N14&gt;10,1,0))))-IF('30 Set'!N13&gt;40,4,IF('30 Set'!N13&gt;30,3,IF('30 Set'!N13&gt;20,2,IF('30 Set'!N13&gt;10,1,0)))))</f>
        <v>0</v>
      </c>
      <c r="O15">
        <f>ABS(IF('30 Set'!O14&gt;40,4,IF('30 Set'!O14&gt;30,3,IF('30 Set'!O14&gt;20,2,IF('30 Set'!O14&gt;10,1,0))))-IF('30 Set'!O13&gt;40,4,IF('30 Set'!O13&gt;30,3,IF('30 Set'!O13&gt;20,2,IF('30 Set'!O13&gt;10,1,0)))))</f>
        <v>2</v>
      </c>
      <c r="Q15">
        <f>IF('30 Set'!E13&lt;10,1,0)</f>
        <v>1</v>
      </c>
      <c r="R15">
        <f>IF('30 Set'!F13&lt;10,1,0)</f>
        <v>0</v>
      </c>
      <c r="S15">
        <f>IF('30 Set'!G13&lt;10,1,0)</f>
        <v>1</v>
      </c>
      <c r="T15">
        <f>IF('30 Set'!H13&lt;10,1,0)</f>
        <v>1</v>
      </c>
      <c r="U15">
        <f>IF('30 Set'!I13&lt;10,1,0)</f>
        <v>1</v>
      </c>
      <c r="V15">
        <f>IF('30 Set'!J13&lt;10,1,0)</f>
        <v>1</v>
      </c>
      <c r="W15">
        <f>IF('30 Set'!K13&lt;10,1,0)</f>
        <v>1</v>
      </c>
      <c r="X15">
        <f>IF('30 Set'!L13&lt;10,1,0)</f>
        <v>1</v>
      </c>
      <c r="Y15">
        <f>IF('30 Set'!M13&lt;10,1,0)</f>
        <v>0</v>
      </c>
      <c r="Z15">
        <f>IF('30 Set'!N13&lt;10,1,0)</f>
        <v>1</v>
      </c>
      <c r="AA15">
        <f>IF('30 Set'!O13&lt;10,1,0)</f>
        <v>0</v>
      </c>
      <c r="AC15">
        <f t="shared" si="1"/>
        <v>0</v>
      </c>
      <c r="AD15">
        <f t="shared" si="2"/>
        <v>0</v>
      </c>
      <c r="AE15">
        <f t="shared" si="3"/>
        <v>0</v>
      </c>
      <c r="AF15">
        <f t="shared" si="4"/>
        <v>1</v>
      </c>
      <c r="AG15">
        <f t="shared" si="5"/>
        <v>1</v>
      </c>
      <c r="AH15">
        <f t="shared" si="6"/>
        <v>0</v>
      </c>
      <c r="AI15">
        <f t="shared" si="7"/>
        <v>0</v>
      </c>
      <c r="AJ15">
        <f t="shared" si="8"/>
        <v>1</v>
      </c>
      <c r="AK15">
        <f t="shared" si="9"/>
        <v>0</v>
      </c>
      <c r="AL15">
        <f t="shared" si="10"/>
        <v>1</v>
      </c>
      <c r="AM15">
        <f t="shared" si="11"/>
        <v>0</v>
      </c>
    </row>
    <row r="16" spans="4:41" x14ac:dyDescent="0.3">
      <c r="D16">
        <v>10</v>
      </c>
      <c r="E16">
        <f>ABS(IF('30 Set'!E15&gt;40,4,IF('30 Set'!E15&gt;30,3,IF('30 Set'!E15&gt;20,2,IF('30 Set'!E15&gt;10,1,0))))-IF('30 Set'!E14&gt;40,4,IF('30 Set'!E14&gt;30,3,IF('30 Set'!E14&gt;20,2,IF('30 Set'!E14&gt;10,1,0)))))</f>
        <v>0</v>
      </c>
      <c r="F16">
        <f>ABS(IF('30 Set'!F15&gt;40,4,IF('30 Set'!F15&gt;30,3,IF('30 Set'!F15&gt;20,2,IF('30 Set'!F15&gt;10,1,0))))-IF('30 Set'!F14&gt;40,4,IF('30 Set'!F14&gt;30,3,IF('30 Set'!F14&gt;20,2,IF('30 Set'!F14&gt;10,1,0)))))</f>
        <v>0</v>
      </c>
      <c r="G16">
        <f>ABS(IF('30 Set'!G15&gt;40,4,IF('30 Set'!G15&gt;30,3,IF('30 Set'!G15&gt;20,2,IF('30 Set'!G15&gt;10,1,0))))-IF('30 Set'!G14&gt;40,4,IF('30 Set'!G14&gt;30,3,IF('30 Set'!G14&gt;20,2,IF('30 Set'!G14&gt;10,1,0)))))</f>
        <v>1</v>
      </c>
      <c r="H16">
        <f>ABS(IF('30 Set'!H15&gt;40,4,IF('30 Set'!H15&gt;30,3,IF('30 Set'!H15&gt;20,2,IF('30 Set'!H15&gt;10,1,0))))-IF('30 Set'!H14&gt;40,4,IF('30 Set'!H14&gt;30,3,IF('30 Set'!H14&gt;20,2,IF('30 Set'!H14&gt;10,1,0)))))</f>
        <v>1</v>
      </c>
      <c r="I16">
        <f>ABS(IF('30 Set'!I15&gt;40,4,IF('30 Set'!I15&gt;30,3,IF('30 Set'!I15&gt;20,2,IF('30 Set'!I15&gt;10,1,0))))-IF('30 Set'!I14&gt;40,4,IF('30 Set'!I14&gt;30,3,IF('30 Set'!I14&gt;20,2,IF('30 Set'!I14&gt;10,1,0)))))</f>
        <v>0</v>
      </c>
      <c r="J16">
        <f>ABS(IF('30 Set'!J15&gt;40,4,IF('30 Set'!J15&gt;30,3,IF('30 Set'!J15&gt;20,2,IF('30 Set'!J15&gt;10,1,0))))-IF('30 Set'!J14&gt;40,4,IF('30 Set'!J14&gt;30,3,IF('30 Set'!J14&gt;20,2,IF('30 Set'!J14&gt;10,1,0)))))</f>
        <v>1</v>
      </c>
      <c r="K16">
        <f>ABS(IF('30 Set'!K15&gt;40,4,IF('30 Set'!K15&gt;30,3,IF('30 Set'!K15&gt;20,2,IF('30 Set'!K15&gt;10,1,0))))-IF('30 Set'!K14&gt;40,4,IF('30 Set'!K14&gt;30,3,IF('30 Set'!K14&gt;20,2,IF('30 Set'!K14&gt;10,1,0)))))</f>
        <v>1</v>
      </c>
      <c r="L16">
        <f>ABS(IF('30 Set'!L15&gt;40,4,IF('30 Set'!L15&gt;30,3,IF('30 Set'!L15&gt;20,2,IF('30 Set'!L15&gt;10,1,0))))-IF('30 Set'!L14&gt;40,4,IF('30 Set'!L14&gt;30,3,IF('30 Set'!L14&gt;20,2,IF('30 Set'!L14&gt;10,1,0)))))</f>
        <v>1</v>
      </c>
      <c r="M16">
        <f>ABS(IF('30 Set'!M15&gt;40,4,IF('30 Set'!M15&gt;30,3,IF('30 Set'!M15&gt;20,2,IF('30 Set'!M15&gt;10,1,0))))-IF('30 Set'!M14&gt;40,4,IF('30 Set'!M14&gt;30,3,IF('30 Set'!M14&gt;20,2,IF('30 Set'!M14&gt;10,1,0)))))</f>
        <v>1</v>
      </c>
      <c r="N16">
        <f>ABS(IF('30 Set'!N15&gt;40,4,IF('30 Set'!N15&gt;30,3,IF('30 Set'!N15&gt;20,2,IF('30 Set'!N15&gt;10,1,0))))-IF('30 Set'!N14&gt;40,4,IF('30 Set'!N14&gt;30,3,IF('30 Set'!N14&gt;20,2,IF('30 Set'!N14&gt;10,1,0)))))</f>
        <v>1</v>
      </c>
      <c r="O16">
        <f>ABS(IF('30 Set'!O15&gt;40,4,IF('30 Set'!O15&gt;30,3,IF('30 Set'!O15&gt;20,2,IF('30 Set'!O15&gt;10,1,0))))-IF('30 Set'!O14&gt;40,4,IF('30 Set'!O14&gt;30,3,IF('30 Set'!O14&gt;20,2,IF('30 Set'!O14&gt;10,1,0)))))</f>
        <v>0</v>
      </c>
      <c r="Q16">
        <f>IF('30 Set'!E14&lt;10,1,0)</f>
        <v>1</v>
      </c>
      <c r="R16">
        <f>IF('30 Set'!F14&lt;10,1,0)</f>
        <v>0</v>
      </c>
      <c r="S16">
        <f>IF('30 Set'!G14&lt;10,1,0)</f>
        <v>1</v>
      </c>
      <c r="T16">
        <f>IF('30 Set'!H14&lt;10,1,0)</f>
        <v>1</v>
      </c>
      <c r="U16">
        <f>IF('30 Set'!I14&lt;10,1,0)</f>
        <v>1</v>
      </c>
      <c r="V16">
        <f>IF('30 Set'!J14&lt;10,1,0)</f>
        <v>1</v>
      </c>
      <c r="W16">
        <f>IF('30 Set'!K14&lt;10,1,0)</f>
        <v>0</v>
      </c>
      <c r="X16">
        <f>IF('30 Set'!L14&lt;10,1,0)</f>
        <v>0</v>
      </c>
      <c r="Y16">
        <f>IF('30 Set'!M14&lt;10,1,0)</f>
        <v>1</v>
      </c>
      <c r="Z16">
        <f>IF('30 Set'!N14&lt;10,1,0)</f>
        <v>1</v>
      </c>
      <c r="AA16">
        <f>IF('30 Set'!O14&lt;10,1,0)</f>
        <v>0</v>
      </c>
      <c r="AC16">
        <f t="shared" si="1"/>
        <v>1</v>
      </c>
      <c r="AD16">
        <f t="shared" si="2"/>
        <v>0</v>
      </c>
      <c r="AE16">
        <f t="shared" si="3"/>
        <v>1</v>
      </c>
      <c r="AF16">
        <f t="shared" si="4"/>
        <v>1</v>
      </c>
      <c r="AG16">
        <f t="shared" si="5"/>
        <v>1</v>
      </c>
      <c r="AH16">
        <f t="shared" si="6"/>
        <v>1</v>
      </c>
      <c r="AI16">
        <f t="shared" si="7"/>
        <v>0</v>
      </c>
      <c r="AJ16">
        <f t="shared" si="8"/>
        <v>0</v>
      </c>
      <c r="AK16">
        <f t="shared" si="9"/>
        <v>0</v>
      </c>
      <c r="AL16">
        <f t="shared" si="10"/>
        <v>1</v>
      </c>
      <c r="AM16">
        <f t="shared" si="11"/>
        <v>0</v>
      </c>
    </row>
    <row r="17" spans="4:39" x14ac:dyDescent="0.3">
      <c r="D17">
        <v>11</v>
      </c>
      <c r="E17">
        <f>ABS(IF('30 Set'!E16&gt;40,4,IF('30 Set'!E16&gt;30,3,IF('30 Set'!E16&gt;20,2,IF('30 Set'!E16&gt;10,1,0))))-IF('30 Set'!E15&gt;40,4,IF('30 Set'!E15&gt;30,3,IF('30 Set'!E15&gt;20,2,IF('30 Set'!E15&gt;10,1,0)))))</f>
        <v>1</v>
      </c>
      <c r="F17">
        <f>ABS(IF('30 Set'!F16&gt;40,4,IF('30 Set'!F16&gt;30,3,IF('30 Set'!F16&gt;20,2,IF('30 Set'!F16&gt;10,1,0))))-IF('30 Set'!F15&gt;40,4,IF('30 Set'!F15&gt;30,3,IF('30 Set'!F15&gt;20,2,IF('30 Set'!F15&gt;10,1,0)))))</f>
        <v>0</v>
      </c>
      <c r="G17">
        <f>ABS(IF('30 Set'!G16&gt;40,4,IF('30 Set'!G16&gt;30,3,IF('30 Set'!G16&gt;20,2,IF('30 Set'!G16&gt;10,1,0))))-IF('30 Set'!G15&gt;40,4,IF('30 Set'!G15&gt;30,3,IF('30 Set'!G15&gt;20,2,IF('30 Set'!G15&gt;10,1,0)))))</f>
        <v>1</v>
      </c>
      <c r="H17">
        <f>ABS(IF('30 Set'!H16&gt;40,4,IF('30 Set'!H16&gt;30,3,IF('30 Set'!H16&gt;20,2,IF('30 Set'!H16&gt;10,1,0))))-IF('30 Set'!H15&gt;40,4,IF('30 Set'!H15&gt;30,3,IF('30 Set'!H15&gt;20,2,IF('30 Set'!H15&gt;10,1,0)))))</f>
        <v>1</v>
      </c>
      <c r="I17">
        <f>ABS(IF('30 Set'!I16&gt;40,4,IF('30 Set'!I16&gt;30,3,IF('30 Set'!I16&gt;20,2,IF('30 Set'!I16&gt;10,1,0))))-IF('30 Set'!I15&gt;40,4,IF('30 Set'!I15&gt;30,3,IF('30 Set'!I15&gt;20,2,IF('30 Set'!I15&gt;10,1,0)))))</f>
        <v>1</v>
      </c>
      <c r="J17">
        <f>ABS(IF('30 Set'!J16&gt;40,4,IF('30 Set'!J16&gt;30,3,IF('30 Set'!J16&gt;20,2,IF('30 Set'!J16&gt;10,1,0))))-IF('30 Set'!J15&gt;40,4,IF('30 Set'!J15&gt;30,3,IF('30 Set'!J15&gt;20,2,IF('30 Set'!J15&gt;10,1,0)))))</f>
        <v>1</v>
      </c>
      <c r="K17">
        <f>ABS(IF('30 Set'!K16&gt;40,4,IF('30 Set'!K16&gt;30,3,IF('30 Set'!K16&gt;20,2,IF('30 Set'!K16&gt;10,1,0))))-IF('30 Set'!K15&gt;40,4,IF('30 Set'!K15&gt;30,3,IF('30 Set'!K15&gt;20,2,IF('30 Set'!K15&gt;10,1,0)))))</f>
        <v>1</v>
      </c>
      <c r="L17">
        <f>ABS(IF('30 Set'!L16&gt;40,4,IF('30 Set'!L16&gt;30,3,IF('30 Set'!L16&gt;20,2,IF('30 Set'!L16&gt;10,1,0))))-IF('30 Set'!L15&gt;40,4,IF('30 Set'!L15&gt;30,3,IF('30 Set'!L15&gt;20,2,IF('30 Set'!L15&gt;10,1,0)))))</f>
        <v>0</v>
      </c>
      <c r="M17">
        <f>ABS(IF('30 Set'!M16&gt;40,4,IF('30 Set'!M16&gt;30,3,IF('30 Set'!M16&gt;20,2,IF('30 Set'!M16&gt;10,1,0))))-IF('30 Set'!M15&gt;40,4,IF('30 Set'!M15&gt;30,3,IF('30 Set'!M15&gt;20,2,IF('30 Set'!M15&gt;10,1,0)))))</f>
        <v>0</v>
      </c>
      <c r="N17">
        <f>ABS(IF('30 Set'!N16&gt;40,4,IF('30 Set'!N16&gt;30,3,IF('30 Set'!N16&gt;20,2,IF('30 Set'!N16&gt;10,1,0))))-IF('30 Set'!N15&gt;40,4,IF('30 Set'!N15&gt;30,3,IF('30 Set'!N15&gt;20,2,IF('30 Set'!N15&gt;10,1,0)))))</f>
        <v>1</v>
      </c>
      <c r="O17">
        <f>ABS(IF('30 Set'!O16&gt;40,4,IF('30 Set'!O16&gt;30,3,IF('30 Set'!O16&gt;20,2,IF('30 Set'!O16&gt;10,1,0))))-IF('30 Set'!O15&gt;40,4,IF('30 Set'!O15&gt;30,3,IF('30 Set'!O15&gt;20,2,IF('30 Set'!O15&gt;10,1,0)))))</f>
        <v>0</v>
      </c>
      <c r="Q17">
        <f>IF('30 Set'!E15&lt;10,1,0)</f>
        <v>1</v>
      </c>
      <c r="R17">
        <f>IF('30 Set'!F15&lt;10,1,0)</f>
        <v>0</v>
      </c>
      <c r="S17">
        <f>IF('30 Set'!G15&lt;10,1,0)</f>
        <v>0</v>
      </c>
      <c r="T17">
        <f>IF('30 Set'!H15&lt;10,1,0)</f>
        <v>0</v>
      </c>
      <c r="U17">
        <f>IF('30 Set'!I15&lt;10,1,0)</f>
        <v>0</v>
      </c>
      <c r="V17">
        <f>IF('30 Set'!J15&lt;10,1,0)</f>
        <v>0</v>
      </c>
      <c r="W17">
        <f>IF('30 Set'!K15&lt;10,1,0)</f>
        <v>0</v>
      </c>
      <c r="X17">
        <f>IF('30 Set'!L15&lt;10,1,0)</f>
        <v>0</v>
      </c>
      <c r="Y17">
        <f>IF('30 Set'!M15&lt;10,1,0)</f>
        <v>0</v>
      </c>
      <c r="Z17">
        <f>IF('30 Set'!N15&lt;10,1,0)</f>
        <v>0</v>
      </c>
      <c r="AA17">
        <f>IF('30 Set'!O15&lt;10,1,0)</f>
        <v>1</v>
      </c>
      <c r="AC17">
        <f t="shared" si="1"/>
        <v>1</v>
      </c>
      <c r="AD17">
        <f t="shared" si="2"/>
        <v>0</v>
      </c>
      <c r="AE17">
        <f t="shared" si="3"/>
        <v>0</v>
      </c>
      <c r="AF17">
        <f t="shared" si="4"/>
        <v>0</v>
      </c>
      <c r="AG17">
        <f t="shared" si="5"/>
        <v>0</v>
      </c>
      <c r="AH17">
        <f t="shared" si="6"/>
        <v>0</v>
      </c>
      <c r="AI17">
        <f t="shared" si="7"/>
        <v>0</v>
      </c>
      <c r="AJ17">
        <f t="shared" si="8"/>
        <v>0</v>
      </c>
      <c r="AK17">
        <f t="shared" si="9"/>
        <v>0</v>
      </c>
      <c r="AL17">
        <f t="shared" si="10"/>
        <v>0</v>
      </c>
      <c r="AM17">
        <f t="shared" si="11"/>
        <v>0</v>
      </c>
    </row>
    <row r="18" spans="4:39" x14ac:dyDescent="0.3">
      <c r="D18">
        <v>12</v>
      </c>
      <c r="E18">
        <f>ABS(IF('30 Set'!E17&gt;40,4,IF('30 Set'!E17&gt;30,3,IF('30 Set'!E17&gt;20,2,IF('30 Set'!E17&gt;10,1,0))))-IF('30 Set'!E16&gt;40,4,IF('30 Set'!E16&gt;30,3,IF('30 Set'!E16&gt;20,2,IF('30 Set'!E16&gt;10,1,0)))))</f>
        <v>0</v>
      </c>
      <c r="F18">
        <f>ABS(IF('30 Set'!F17&gt;40,4,IF('30 Set'!F17&gt;30,3,IF('30 Set'!F17&gt;20,2,IF('30 Set'!F17&gt;10,1,0))))-IF('30 Set'!F16&gt;40,4,IF('30 Set'!F16&gt;30,3,IF('30 Set'!F16&gt;20,2,IF('30 Set'!F16&gt;10,1,0)))))</f>
        <v>0</v>
      </c>
      <c r="G18">
        <f>ABS(IF('30 Set'!G17&gt;40,4,IF('30 Set'!G17&gt;30,3,IF('30 Set'!G17&gt;20,2,IF('30 Set'!G17&gt;10,1,0))))-IF('30 Set'!G16&gt;40,4,IF('30 Set'!G16&gt;30,3,IF('30 Set'!G16&gt;20,2,IF('30 Set'!G16&gt;10,1,0)))))</f>
        <v>2</v>
      </c>
      <c r="H18">
        <f>ABS(IF('30 Set'!H17&gt;40,4,IF('30 Set'!H17&gt;30,3,IF('30 Set'!H17&gt;20,2,IF('30 Set'!H17&gt;10,1,0))))-IF('30 Set'!H16&gt;40,4,IF('30 Set'!H16&gt;30,3,IF('30 Set'!H16&gt;20,2,IF('30 Set'!H16&gt;10,1,0)))))</f>
        <v>1</v>
      </c>
      <c r="I18">
        <f>ABS(IF('30 Set'!I17&gt;40,4,IF('30 Set'!I17&gt;30,3,IF('30 Set'!I17&gt;20,2,IF('30 Set'!I17&gt;10,1,0))))-IF('30 Set'!I16&gt;40,4,IF('30 Set'!I16&gt;30,3,IF('30 Set'!I16&gt;20,2,IF('30 Set'!I16&gt;10,1,0)))))</f>
        <v>1</v>
      </c>
      <c r="J18">
        <f>ABS(IF('30 Set'!J17&gt;40,4,IF('30 Set'!J17&gt;30,3,IF('30 Set'!J17&gt;20,2,IF('30 Set'!J17&gt;10,1,0))))-IF('30 Set'!J16&gt;40,4,IF('30 Set'!J16&gt;30,3,IF('30 Set'!J16&gt;20,2,IF('30 Set'!J16&gt;10,1,0)))))</f>
        <v>0</v>
      </c>
      <c r="K18">
        <f>ABS(IF('30 Set'!K17&gt;40,4,IF('30 Set'!K17&gt;30,3,IF('30 Set'!K17&gt;20,2,IF('30 Set'!K17&gt;10,1,0))))-IF('30 Set'!K16&gt;40,4,IF('30 Set'!K16&gt;30,3,IF('30 Set'!K16&gt;20,2,IF('30 Set'!K16&gt;10,1,0)))))</f>
        <v>0</v>
      </c>
      <c r="L18">
        <f>ABS(IF('30 Set'!L17&gt;40,4,IF('30 Set'!L17&gt;30,3,IF('30 Set'!L17&gt;20,2,IF('30 Set'!L17&gt;10,1,0))))-IF('30 Set'!L16&gt;40,4,IF('30 Set'!L16&gt;30,3,IF('30 Set'!L16&gt;20,2,IF('30 Set'!L16&gt;10,1,0)))))</f>
        <v>2</v>
      </c>
      <c r="M18">
        <f>ABS(IF('30 Set'!M17&gt;40,4,IF('30 Set'!M17&gt;30,3,IF('30 Set'!M17&gt;20,2,IF('30 Set'!M17&gt;10,1,0))))-IF('30 Set'!M16&gt;40,4,IF('30 Set'!M16&gt;30,3,IF('30 Set'!M16&gt;20,2,IF('30 Set'!M16&gt;10,1,0)))))</f>
        <v>0</v>
      </c>
      <c r="N18">
        <f>ABS(IF('30 Set'!N17&gt;40,4,IF('30 Set'!N17&gt;30,3,IF('30 Set'!N17&gt;20,2,IF('30 Set'!N17&gt;10,1,0))))-IF('30 Set'!N16&gt;40,4,IF('30 Set'!N16&gt;30,3,IF('30 Set'!N16&gt;20,2,IF('30 Set'!N16&gt;10,1,0)))))</f>
        <v>1</v>
      </c>
      <c r="O18">
        <f>ABS(IF('30 Set'!O17&gt;40,4,IF('30 Set'!O17&gt;30,3,IF('30 Set'!O17&gt;20,2,IF('30 Set'!O17&gt;10,1,0))))-IF('30 Set'!O16&gt;40,4,IF('30 Set'!O16&gt;30,3,IF('30 Set'!O16&gt;20,2,IF('30 Set'!O16&gt;10,1,0)))))</f>
        <v>0</v>
      </c>
      <c r="Q18">
        <f>IF('30 Set'!E16&lt;10,1,0)</f>
        <v>0</v>
      </c>
      <c r="R18">
        <f>IF('30 Set'!F16&lt;10,1,0)</f>
        <v>0</v>
      </c>
      <c r="S18">
        <f>IF('30 Set'!G16&lt;10,1,0)</f>
        <v>0</v>
      </c>
      <c r="T18">
        <f>IF('30 Set'!H16&lt;10,1,0)</f>
        <v>1</v>
      </c>
      <c r="U18">
        <f>IF('30 Set'!I16&lt;10,1,0)</f>
        <v>0</v>
      </c>
      <c r="V18">
        <f>IF('30 Set'!J16&lt;10,1,0)</f>
        <v>1</v>
      </c>
      <c r="W18">
        <f>IF('30 Set'!K16&lt;10,1,0)</f>
        <v>0</v>
      </c>
      <c r="X18">
        <f>IF('30 Set'!L16&lt;10,1,0)</f>
        <v>0</v>
      </c>
      <c r="Y18">
        <f>IF('30 Set'!M16&lt;10,1,0)</f>
        <v>0</v>
      </c>
      <c r="Z18">
        <f>IF('30 Set'!N16&lt;10,1,0)</f>
        <v>0</v>
      </c>
      <c r="AA18">
        <f>IF('30 Set'!O16&lt;10,1,0)</f>
        <v>1</v>
      </c>
      <c r="AC18">
        <f t="shared" si="1"/>
        <v>0</v>
      </c>
      <c r="AD18">
        <f t="shared" si="2"/>
        <v>0</v>
      </c>
      <c r="AE18">
        <f t="shared" si="3"/>
        <v>0</v>
      </c>
      <c r="AF18">
        <f t="shared" si="4"/>
        <v>0</v>
      </c>
      <c r="AG18">
        <f t="shared" si="5"/>
        <v>0</v>
      </c>
      <c r="AH18">
        <f t="shared" si="6"/>
        <v>0</v>
      </c>
      <c r="AI18">
        <f t="shared" si="7"/>
        <v>0</v>
      </c>
      <c r="AJ18">
        <f t="shared" si="8"/>
        <v>0</v>
      </c>
      <c r="AK18">
        <f t="shared" si="9"/>
        <v>0</v>
      </c>
      <c r="AL18">
        <f t="shared" si="10"/>
        <v>0</v>
      </c>
      <c r="AM18">
        <f t="shared" si="11"/>
        <v>1</v>
      </c>
    </row>
    <row r="19" spans="4:39" x14ac:dyDescent="0.3">
      <c r="D19">
        <v>13</v>
      </c>
      <c r="E19">
        <f>ABS(IF('30 Set'!E18&gt;40,4,IF('30 Set'!E18&gt;30,3,IF('30 Set'!E18&gt;20,2,IF('30 Set'!E18&gt;10,1,0))))-IF('30 Set'!E17&gt;40,4,IF('30 Set'!E17&gt;30,3,IF('30 Set'!E17&gt;20,2,IF('30 Set'!E17&gt;10,1,0)))))</f>
        <v>1</v>
      </c>
      <c r="F19">
        <f>ABS(IF('30 Set'!F18&gt;40,4,IF('30 Set'!F18&gt;30,3,IF('30 Set'!F18&gt;20,2,IF('30 Set'!F18&gt;10,1,0))))-IF('30 Set'!F17&gt;40,4,IF('30 Set'!F17&gt;30,3,IF('30 Set'!F17&gt;20,2,IF('30 Set'!F17&gt;10,1,0)))))</f>
        <v>1</v>
      </c>
      <c r="G19">
        <f>ABS(IF('30 Set'!G18&gt;40,4,IF('30 Set'!G18&gt;30,3,IF('30 Set'!G18&gt;20,2,IF('30 Set'!G18&gt;10,1,0))))-IF('30 Set'!G17&gt;40,4,IF('30 Set'!G17&gt;30,3,IF('30 Set'!G17&gt;20,2,IF('30 Set'!G17&gt;10,1,0)))))</f>
        <v>1</v>
      </c>
      <c r="H19">
        <f>ABS(IF('30 Set'!H18&gt;40,4,IF('30 Set'!H18&gt;30,3,IF('30 Set'!H18&gt;20,2,IF('30 Set'!H18&gt;10,1,0))))-IF('30 Set'!H17&gt;40,4,IF('30 Set'!H17&gt;30,3,IF('30 Set'!H17&gt;20,2,IF('30 Set'!H17&gt;10,1,0)))))</f>
        <v>1</v>
      </c>
      <c r="I19">
        <f>ABS(IF('30 Set'!I18&gt;40,4,IF('30 Set'!I18&gt;30,3,IF('30 Set'!I18&gt;20,2,IF('30 Set'!I18&gt;10,1,0))))-IF('30 Set'!I17&gt;40,4,IF('30 Set'!I17&gt;30,3,IF('30 Set'!I17&gt;20,2,IF('30 Set'!I17&gt;10,1,0)))))</f>
        <v>1</v>
      </c>
      <c r="J19">
        <f>ABS(IF('30 Set'!J18&gt;40,4,IF('30 Set'!J18&gt;30,3,IF('30 Set'!J18&gt;20,2,IF('30 Set'!J18&gt;10,1,0))))-IF('30 Set'!J17&gt;40,4,IF('30 Set'!J17&gt;30,3,IF('30 Set'!J17&gt;20,2,IF('30 Set'!J17&gt;10,1,0)))))</f>
        <v>1</v>
      </c>
      <c r="K19">
        <f>ABS(IF('30 Set'!K18&gt;40,4,IF('30 Set'!K18&gt;30,3,IF('30 Set'!K18&gt;20,2,IF('30 Set'!K18&gt;10,1,0))))-IF('30 Set'!K17&gt;40,4,IF('30 Set'!K17&gt;30,3,IF('30 Set'!K17&gt;20,2,IF('30 Set'!K17&gt;10,1,0)))))</f>
        <v>1</v>
      </c>
      <c r="L19">
        <f>ABS(IF('30 Set'!L18&gt;40,4,IF('30 Set'!L18&gt;30,3,IF('30 Set'!L18&gt;20,2,IF('30 Set'!L18&gt;10,1,0))))-IF('30 Set'!L17&gt;40,4,IF('30 Set'!L17&gt;30,3,IF('30 Set'!L17&gt;20,2,IF('30 Set'!L17&gt;10,1,0)))))</f>
        <v>0</v>
      </c>
      <c r="M19">
        <f>ABS(IF('30 Set'!M18&gt;40,4,IF('30 Set'!M18&gt;30,3,IF('30 Set'!M18&gt;20,2,IF('30 Set'!M18&gt;10,1,0))))-IF('30 Set'!M17&gt;40,4,IF('30 Set'!M17&gt;30,3,IF('30 Set'!M17&gt;20,2,IF('30 Set'!M17&gt;10,1,0)))))</f>
        <v>0</v>
      </c>
      <c r="N19">
        <f>ABS(IF('30 Set'!N18&gt;40,4,IF('30 Set'!N18&gt;30,3,IF('30 Set'!N18&gt;20,2,IF('30 Set'!N18&gt;10,1,0))))-IF('30 Set'!N17&gt;40,4,IF('30 Set'!N17&gt;30,3,IF('30 Set'!N17&gt;20,2,IF('30 Set'!N17&gt;10,1,0)))))</f>
        <v>3</v>
      </c>
      <c r="O19">
        <f>ABS(IF('30 Set'!O18&gt;40,4,IF('30 Set'!O18&gt;30,3,IF('30 Set'!O18&gt;20,2,IF('30 Set'!O18&gt;10,1,0))))-IF('30 Set'!O17&gt;40,4,IF('30 Set'!O17&gt;30,3,IF('30 Set'!O17&gt;20,2,IF('30 Set'!O17&gt;10,1,0)))))</f>
        <v>1</v>
      </c>
      <c r="Q19">
        <f>IF('30 Set'!E17&lt;10,1,0)</f>
        <v>0</v>
      </c>
      <c r="R19">
        <f>IF('30 Set'!F17&lt;10,1,0)</f>
        <v>0</v>
      </c>
      <c r="S19">
        <f>IF('30 Set'!G17&lt;10,1,0)</f>
        <v>1</v>
      </c>
      <c r="T19">
        <f>IF('30 Set'!H17&lt;10,1,0)</f>
        <v>0</v>
      </c>
      <c r="U19">
        <f>IF('30 Set'!I17&lt;10,1,0)</f>
        <v>1</v>
      </c>
      <c r="V19">
        <f>IF('30 Set'!J17&lt;10,1,0)</f>
        <v>0</v>
      </c>
      <c r="W19">
        <f>IF('30 Set'!K17&lt;10,1,0)</f>
        <v>0</v>
      </c>
      <c r="X19">
        <f>IF('30 Set'!L17&lt;10,1,0)</f>
        <v>1</v>
      </c>
      <c r="Y19">
        <f>IF('30 Set'!M17&lt;10,1,0)</f>
        <v>0</v>
      </c>
      <c r="Z19">
        <f>IF('30 Set'!N17&lt;10,1,0)</f>
        <v>0</v>
      </c>
      <c r="AA19">
        <f>IF('30 Set'!O17&lt;10,1,0)</f>
        <v>1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1</v>
      </c>
    </row>
    <row r="20" spans="4:39" x14ac:dyDescent="0.3">
      <c r="D20">
        <v>14</v>
      </c>
      <c r="E20">
        <f>ABS(IF('30 Set'!E19&gt;40,4,IF('30 Set'!E19&gt;30,3,IF('30 Set'!E19&gt;20,2,IF('30 Set'!E19&gt;10,1,0))))-IF('30 Set'!E18&gt;40,4,IF('30 Set'!E18&gt;30,3,IF('30 Set'!E18&gt;20,2,IF('30 Set'!E18&gt;10,1,0)))))</f>
        <v>2</v>
      </c>
      <c r="F20">
        <f>ABS(IF('30 Set'!F19&gt;40,4,IF('30 Set'!F19&gt;30,3,IF('30 Set'!F19&gt;20,2,IF('30 Set'!F19&gt;10,1,0))))-IF('30 Set'!F18&gt;40,4,IF('30 Set'!F18&gt;30,3,IF('30 Set'!F18&gt;20,2,IF('30 Set'!F18&gt;10,1,0)))))</f>
        <v>0</v>
      </c>
      <c r="G20">
        <f>ABS(IF('30 Set'!G19&gt;40,4,IF('30 Set'!G19&gt;30,3,IF('30 Set'!G19&gt;20,2,IF('30 Set'!G19&gt;10,1,0))))-IF('30 Set'!G18&gt;40,4,IF('30 Set'!G18&gt;30,3,IF('30 Set'!G18&gt;20,2,IF('30 Set'!G18&gt;10,1,0)))))</f>
        <v>0</v>
      </c>
      <c r="H20">
        <f>ABS(IF('30 Set'!H19&gt;40,4,IF('30 Set'!H19&gt;30,3,IF('30 Set'!H19&gt;20,2,IF('30 Set'!H19&gt;10,1,0))))-IF('30 Set'!H18&gt;40,4,IF('30 Set'!H18&gt;30,3,IF('30 Set'!H18&gt;20,2,IF('30 Set'!H18&gt;10,1,0)))))</f>
        <v>0</v>
      </c>
      <c r="I20">
        <f>ABS(IF('30 Set'!I19&gt;40,4,IF('30 Set'!I19&gt;30,3,IF('30 Set'!I19&gt;20,2,IF('30 Set'!I19&gt;10,1,0))))-IF('30 Set'!I18&gt;40,4,IF('30 Set'!I18&gt;30,3,IF('30 Set'!I18&gt;20,2,IF('30 Set'!I18&gt;10,1,0)))))</f>
        <v>0</v>
      </c>
      <c r="J20">
        <f>ABS(IF('30 Set'!J19&gt;40,4,IF('30 Set'!J19&gt;30,3,IF('30 Set'!J19&gt;20,2,IF('30 Set'!J19&gt;10,1,0))))-IF('30 Set'!J18&gt;40,4,IF('30 Set'!J18&gt;30,3,IF('30 Set'!J18&gt;20,2,IF('30 Set'!J18&gt;10,1,0)))))</f>
        <v>0</v>
      </c>
      <c r="K20">
        <f>ABS(IF('30 Set'!K19&gt;40,4,IF('30 Set'!K19&gt;30,3,IF('30 Set'!K19&gt;20,2,IF('30 Set'!K19&gt;10,1,0))))-IF('30 Set'!K18&gt;40,4,IF('30 Set'!K18&gt;30,3,IF('30 Set'!K18&gt;20,2,IF('30 Set'!K18&gt;10,1,0)))))</f>
        <v>0</v>
      </c>
      <c r="L20">
        <f>ABS(IF('30 Set'!L19&gt;40,4,IF('30 Set'!L19&gt;30,3,IF('30 Set'!L19&gt;20,2,IF('30 Set'!L19&gt;10,1,0))))-IF('30 Set'!L18&gt;40,4,IF('30 Set'!L18&gt;30,3,IF('30 Set'!L18&gt;20,2,IF('30 Set'!L18&gt;10,1,0)))))</f>
        <v>1</v>
      </c>
      <c r="M20">
        <f>ABS(IF('30 Set'!M19&gt;40,4,IF('30 Set'!M19&gt;30,3,IF('30 Set'!M19&gt;20,2,IF('30 Set'!M19&gt;10,1,0))))-IF('30 Set'!M18&gt;40,4,IF('30 Set'!M18&gt;30,3,IF('30 Set'!M18&gt;20,2,IF('30 Set'!M18&gt;10,1,0)))))</f>
        <v>1</v>
      </c>
      <c r="N20">
        <f>ABS(IF('30 Set'!N19&gt;40,4,IF('30 Set'!N19&gt;30,3,IF('30 Set'!N19&gt;20,2,IF('30 Set'!N19&gt;10,1,0))))-IF('30 Set'!N18&gt;40,4,IF('30 Set'!N18&gt;30,3,IF('30 Set'!N18&gt;20,2,IF('30 Set'!N18&gt;10,1,0)))))</f>
        <v>0</v>
      </c>
      <c r="O20">
        <f>ABS(IF('30 Set'!O19&gt;40,4,IF('30 Set'!O19&gt;30,3,IF('30 Set'!O19&gt;20,2,IF('30 Set'!O19&gt;10,1,0))))-IF('30 Set'!O18&gt;40,4,IF('30 Set'!O18&gt;30,3,IF('30 Set'!O18&gt;20,2,IF('30 Set'!O18&gt;10,1,0)))))</f>
        <v>1</v>
      </c>
      <c r="Q20">
        <f>IF('30 Set'!E18&lt;10,1,0)</f>
        <v>1</v>
      </c>
      <c r="R20">
        <f>IF('30 Set'!F18&lt;10,1,0)</f>
        <v>0</v>
      </c>
      <c r="S20">
        <f>IF('30 Set'!G18&lt;10,1,0)</f>
        <v>0</v>
      </c>
      <c r="T20">
        <f>IF('30 Set'!H18&lt;10,1,0)</f>
        <v>1</v>
      </c>
      <c r="U20">
        <f>IF('30 Set'!I18&lt;10,1,0)</f>
        <v>0</v>
      </c>
      <c r="V20">
        <f>IF('30 Set'!J18&lt;10,1,0)</f>
        <v>0</v>
      </c>
      <c r="W20">
        <f>IF('30 Set'!K18&lt;10,1,0)</f>
        <v>1</v>
      </c>
      <c r="X20">
        <f>IF('30 Set'!L18&lt;10,1,0)</f>
        <v>1</v>
      </c>
      <c r="Y20">
        <f>IF('30 Set'!M18&lt;10,1,0)</f>
        <v>0</v>
      </c>
      <c r="Z20">
        <f>IF('30 Set'!N18&lt;10,1,0)</f>
        <v>1</v>
      </c>
      <c r="AA20">
        <f>IF('30 Set'!O18&lt;10,1,0)</f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1</v>
      </c>
      <c r="AK20">
        <f t="shared" si="9"/>
        <v>0</v>
      </c>
      <c r="AL20">
        <f t="shared" si="10"/>
        <v>0</v>
      </c>
      <c r="AM20">
        <f t="shared" si="11"/>
        <v>0</v>
      </c>
    </row>
    <row r="21" spans="4:39" x14ac:dyDescent="0.3">
      <c r="D21">
        <v>15</v>
      </c>
      <c r="E21">
        <f>ABS(IF('30 Set'!E20&gt;40,4,IF('30 Set'!E20&gt;30,3,IF('30 Set'!E20&gt;20,2,IF('30 Set'!E20&gt;10,1,0))))-IF('30 Set'!E19&gt;40,4,IF('30 Set'!E19&gt;30,3,IF('30 Set'!E19&gt;20,2,IF('30 Set'!E19&gt;10,1,0)))))</f>
        <v>0</v>
      </c>
      <c r="F21">
        <f>ABS(IF('30 Set'!F20&gt;40,4,IF('30 Set'!F20&gt;30,3,IF('30 Set'!F20&gt;20,2,IF('30 Set'!F20&gt;10,1,0))))-IF('30 Set'!F19&gt;40,4,IF('30 Set'!F19&gt;30,3,IF('30 Set'!F19&gt;20,2,IF('30 Set'!F19&gt;10,1,0)))))</f>
        <v>0</v>
      </c>
      <c r="G21">
        <f>ABS(IF('30 Set'!G20&gt;40,4,IF('30 Set'!G20&gt;30,3,IF('30 Set'!G20&gt;20,2,IF('30 Set'!G20&gt;10,1,0))))-IF('30 Set'!G19&gt;40,4,IF('30 Set'!G19&gt;30,3,IF('30 Set'!G19&gt;20,2,IF('30 Set'!G19&gt;10,1,0)))))</f>
        <v>0</v>
      </c>
      <c r="H21">
        <f>ABS(IF('30 Set'!H20&gt;40,4,IF('30 Set'!H20&gt;30,3,IF('30 Set'!H20&gt;20,2,IF('30 Set'!H20&gt;10,1,0))))-IF('30 Set'!H19&gt;40,4,IF('30 Set'!H19&gt;30,3,IF('30 Set'!H19&gt;20,2,IF('30 Set'!H19&gt;10,1,0)))))</f>
        <v>2</v>
      </c>
      <c r="I21">
        <f>ABS(IF('30 Set'!I20&gt;40,4,IF('30 Set'!I20&gt;30,3,IF('30 Set'!I20&gt;20,2,IF('30 Set'!I20&gt;10,1,0))))-IF('30 Set'!I19&gt;40,4,IF('30 Set'!I19&gt;30,3,IF('30 Set'!I19&gt;20,2,IF('30 Set'!I19&gt;10,1,0)))))</f>
        <v>0</v>
      </c>
      <c r="J21">
        <f>ABS(IF('30 Set'!J20&gt;40,4,IF('30 Set'!J20&gt;30,3,IF('30 Set'!J20&gt;20,2,IF('30 Set'!J20&gt;10,1,0))))-IF('30 Set'!J19&gt;40,4,IF('30 Set'!J19&gt;30,3,IF('30 Set'!J19&gt;20,2,IF('30 Set'!J19&gt;10,1,0)))))</f>
        <v>1</v>
      </c>
      <c r="K21">
        <f>ABS(IF('30 Set'!K20&gt;40,4,IF('30 Set'!K20&gt;30,3,IF('30 Set'!K20&gt;20,2,IF('30 Set'!K20&gt;10,1,0))))-IF('30 Set'!K19&gt;40,4,IF('30 Set'!K19&gt;30,3,IF('30 Set'!K19&gt;20,2,IF('30 Set'!K19&gt;10,1,0)))))</f>
        <v>0</v>
      </c>
      <c r="L21">
        <f>ABS(IF('30 Set'!L20&gt;40,4,IF('30 Set'!L20&gt;30,3,IF('30 Set'!L20&gt;20,2,IF('30 Set'!L20&gt;10,1,0))))-IF('30 Set'!L19&gt;40,4,IF('30 Set'!L19&gt;30,3,IF('30 Set'!L19&gt;20,2,IF('30 Set'!L19&gt;10,1,0)))))</f>
        <v>1</v>
      </c>
      <c r="M21">
        <f>ABS(IF('30 Set'!M20&gt;40,4,IF('30 Set'!M20&gt;30,3,IF('30 Set'!M20&gt;20,2,IF('30 Set'!M20&gt;10,1,0))))-IF('30 Set'!M19&gt;40,4,IF('30 Set'!M19&gt;30,3,IF('30 Set'!M19&gt;20,2,IF('30 Set'!M19&gt;10,1,0)))))</f>
        <v>0</v>
      </c>
      <c r="N21">
        <f>ABS(IF('30 Set'!N20&gt;40,4,IF('30 Set'!N20&gt;30,3,IF('30 Set'!N20&gt;20,2,IF('30 Set'!N20&gt;10,1,0))))-IF('30 Set'!N19&gt;40,4,IF('30 Set'!N19&gt;30,3,IF('30 Set'!N19&gt;20,2,IF('30 Set'!N19&gt;10,1,0)))))</f>
        <v>0</v>
      </c>
      <c r="O21">
        <f>ABS(IF('30 Set'!O20&gt;40,4,IF('30 Set'!O20&gt;30,3,IF('30 Set'!O20&gt;20,2,IF('30 Set'!O20&gt;10,1,0))))-IF('30 Set'!O19&gt;40,4,IF('30 Set'!O19&gt;30,3,IF('30 Set'!O19&gt;20,2,IF('30 Set'!O19&gt;10,1,0)))))</f>
        <v>2</v>
      </c>
      <c r="Q21">
        <f>IF('30 Set'!E19&lt;10,1,0)</f>
        <v>0</v>
      </c>
      <c r="R21">
        <f>IF('30 Set'!F19&lt;10,1,0)</f>
        <v>0</v>
      </c>
      <c r="S21">
        <f>IF('30 Set'!G19&lt;10,1,0)</f>
        <v>0</v>
      </c>
      <c r="T21">
        <f>IF('30 Set'!H19&lt;10,1,0)</f>
        <v>1</v>
      </c>
      <c r="U21">
        <f>IF('30 Set'!I19&lt;10,1,0)</f>
        <v>0</v>
      </c>
      <c r="V21">
        <f>IF('30 Set'!J19&lt;10,1,0)</f>
        <v>0</v>
      </c>
      <c r="W21">
        <f>IF('30 Set'!K19&lt;10,1,0)</f>
        <v>1</v>
      </c>
      <c r="X21">
        <f>IF('30 Set'!L19&lt;10,1,0)</f>
        <v>0</v>
      </c>
      <c r="Y21">
        <f>IF('30 Set'!M19&lt;10,1,0)</f>
        <v>1</v>
      </c>
      <c r="Z21">
        <f>IF('30 Set'!N19&lt;10,1,0)</f>
        <v>1</v>
      </c>
      <c r="AA21">
        <f>IF('30 Set'!O19&lt;10,1,0)</f>
        <v>1</v>
      </c>
      <c r="AC21">
        <f t="shared" si="1"/>
        <v>0</v>
      </c>
      <c r="AD21">
        <f t="shared" si="2"/>
        <v>0</v>
      </c>
      <c r="AE21">
        <f t="shared" si="3"/>
        <v>0</v>
      </c>
      <c r="AF21">
        <f t="shared" si="4"/>
        <v>1</v>
      </c>
      <c r="AG21">
        <f t="shared" si="5"/>
        <v>0</v>
      </c>
      <c r="AH21">
        <f t="shared" si="6"/>
        <v>0</v>
      </c>
      <c r="AI21">
        <f t="shared" si="7"/>
        <v>1</v>
      </c>
      <c r="AJ21">
        <f t="shared" si="8"/>
        <v>0</v>
      </c>
      <c r="AK21">
        <f t="shared" si="9"/>
        <v>0</v>
      </c>
      <c r="AL21">
        <f t="shared" si="10"/>
        <v>1</v>
      </c>
      <c r="AM21">
        <f t="shared" si="11"/>
        <v>0</v>
      </c>
    </row>
    <row r="22" spans="4:39" x14ac:dyDescent="0.3">
      <c r="D22">
        <v>16</v>
      </c>
      <c r="E22">
        <f>ABS(IF('30 Set'!E21&gt;40,4,IF('30 Set'!E21&gt;30,3,IF('30 Set'!E21&gt;20,2,IF('30 Set'!E21&gt;10,1,0))))-IF('30 Set'!E20&gt;40,4,IF('30 Set'!E20&gt;30,3,IF('30 Set'!E20&gt;20,2,IF('30 Set'!E20&gt;10,1,0)))))</f>
        <v>0</v>
      </c>
      <c r="F22">
        <f>ABS(IF('30 Set'!F21&gt;40,4,IF('30 Set'!F21&gt;30,3,IF('30 Set'!F21&gt;20,2,IF('30 Set'!F21&gt;10,1,0))))-IF('30 Set'!F20&gt;40,4,IF('30 Set'!F20&gt;30,3,IF('30 Set'!F20&gt;20,2,IF('30 Set'!F20&gt;10,1,0)))))</f>
        <v>2</v>
      </c>
      <c r="G22">
        <f>ABS(IF('30 Set'!G21&gt;40,4,IF('30 Set'!G21&gt;30,3,IF('30 Set'!G21&gt;20,2,IF('30 Set'!G21&gt;10,1,0))))-IF('30 Set'!G20&gt;40,4,IF('30 Set'!G20&gt;30,3,IF('30 Set'!G20&gt;20,2,IF('30 Set'!G20&gt;10,1,0)))))</f>
        <v>1</v>
      </c>
      <c r="H22">
        <f>ABS(IF('30 Set'!H21&gt;40,4,IF('30 Set'!H21&gt;30,3,IF('30 Set'!H21&gt;20,2,IF('30 Set'!H21&gt;10,1,0))))-IF('30 Set'!H20&gt;40,4,IF('30 Set'!H20&gt;30,3,IF('30 Set'!H20&gt;20,2,IF('30 Set'!H20&gt;10,1,0)))))</f>
        <v>2</v>
      </c>
      <c r="I22">
        <f>ABS(IF('30 Set'!I21&gt;40,4,IF('30 Set'!I21&gt;30,3,IF('30 Set'!I21&gt;20,2,IF('30 Set'!I21&gt;10,1,0))))-IF('30 Set'!I20&gt;40,4,IF('30 Set'!I20&gt;30,3,IF('30 Set'!I20&gt;20,2,IF('30 Set'!I20&gt;10,1,0)))))</f>
        <v>0</v>
      </c>
      <c r="J22">
        <f>ABS(IF('30 Set'!J21&gt;40,4,IF('30 Set'!J21&gt;30,3,IF('30 Set'!J21&gt;20,2,IF('30 Set'!J21&gt;10,1,0))))-IF('30 Set'!J20&gt;40,4,IF('30 Set'!J20&gt;30,3,IF('30 Set'!J20&gt;20,2,IF('30 Set'!J20&gt;10,1,0)))))</f>
        <v>1</v>
      </c>
      <c r="K22">
        <f>ABS(IF('30 Set'!K21&gt;40,4,IF('30 Set'!K21&gt;30,3,IF('30 Set'!K21&gt;20,2,IF('30 Set'!K21&gt;10,1,0))))-IF('30 Set'!K20&gt;40,4,IF('30 Set'!K20&gt;30,3,IF('30 Set'!K20&gt;20,2,IF('30 Set'!K20&gt;10,1,0)))))</f>
        <v>0</v>
      </c>
      <c r="L22">
        <f>ABS(IF('30 Set'!L21&gt;40,4,IF('30 Set'!L21&gt;30,3,IF('30 Set'!L21&gt;20,2,IF('30 Set'!L21&gt;10,1,0))))-IF('30 Set'!L20&gt;40,4,IF('30 Set'!L20&gt;30,3,IF('30 Set'!L20&gt;20,2,IF('30 Set'!L20&gt;10,1,0)))))</f>
        <v>1</v>
      </c>
      <c r="M22">
        <f>ABS(IF('30 Set'!M21&gt;40,4,IF('30 Set'!M21&gt;30,3,IF('30 Set'!M21&gt;20,2,IF('30 Set'!M21&gt;10,1,0))))-IF('30 Set'!M20&gt;40,4,IF('30 Set'!M20&gt;30,3,IF('30 Set'!M20&gt;20,2,IF('30 Set'!M20&gt;10,1,0)))))</f>
        <v>1</v>
      </c>
      <c r="N22">
        <f>ABS(IF('30 Set'!N21&gt;40,4,IF('30 Set'!N21&gt;30,3,IF('30 Set'!N21&gt;20,2,IF('30 Set'!N21&gt;10,1,0))))-IF('30 Set'!N20&gt;40,4,IF('30 Set'!N20&gt;30,3,IF('30 Set'!N20&gt;20,2,IF('30 Set'!N20&gt;10,1,0)))))</f>
        <v>1</v>
      </c>
      <c r="O22">
        <f>ABS(IF('30 Set'!O21&gt;40,4,IF('30 Set'!O21&gt;30,3,IF('30 Set'!O21&gt;20,2,IF('30 Set'!O21&gt;10,1,0))))-IF('30 Set'!O20&gt;40,4,IF('30 Set'!O20&gt;30,3,IF('30 Set'!O20&gt;20,2,IF('30 Set'!O20&gt;10,1,0)))))</f>
        <v>1</v>
      </c>
      <c r="Q22">
        <f>IF('30 Set'!E20&lt;10,1,0)</f>
        <v>0</v>
      </c>
      <c r="R22">
        <f>IF('30 Set'!F20&lt;10,1,0)</f>
        <v>0</v>
      </c>
      <c r="S22">
        <f>IF('30 Set'!G20&lt;10,1,0)</f>
        <v>0</v>
      </c>
      <c r="T22">
        <f>IF('30 Set'!H20&lt;10,1,0)</f>
        <v>0</v>
      </c>
      <c r="U22">
        <f>IF('30 Set'!I20&lt;10,1,0)</f>
        <v>0</v>
      </c>
      <c r="V22">
        <f>IF('30 Set'!J20&lt;10,1,0)</f>
        <v>1</v>
      </c>
      <c r="W22">
        <f>IF('30 Set'!K20&lt;10,1,0)</f>
        <v>1</v>
      </c>
      <c r="X22">
        <f>IF('30 Set'!L20&lt;10,1,0)</f>
        <v>0</v>
      </c>
      <c r="Y22">
        <f>IF('30 Set'!M20&lt;10,1,0)</f>
        <v>1</v>
      </c>
      <c r="Z22">
        <f>IF('30 Set'!N20&lt;10,1,0)</f>
        <v>1</v>
      </c>
      <c r="AA22">
        <f>IF('30 Set'!O20&lt;10,1,0)</f>
        <v>0</v>
      </c>
      <c r="AC22">
        <f t="shared" si="1"/>
        <v>0</v>
      </c>
      <c r="AD22">
        <f t="shared" si="2"/>
        <v>0</v>
      </c>
      <c r="AE22">
        <f t="shared" si="3"/>
        <v>0</v>
      </c>
      <c r="AF22">
        <f t="shared" si="4"/>
        <v>0</v>
      </c>
      <c r="AG22">
        <f t="shared" si="5"/>
        <v>0</v>
      </c>
      <c r="AH22">
        <f t="shared" si="6"/>
        <v>0</v>
      </c>
      <c r="AI22">
        <f t="shared" si="7"/>
        <v>1</v>
      </c>
      <c r="AJ22">
        <f t="shared" si="8"/>
        <v>0</v>
      </c>
      <c r="AK22">
        <f t="shared" si="9"/>
        <v>1</v>
      </c>
      <c r="AL22">
        <f t="shared" si="10"/>
        <v>1</v>
      </c>
      <c r="AM22">
        <f t="shared" si="11"/>
        <v>0</v>
      </c>
    </row>
    <row r="23" spans="4:39" x14ac:dyDescent="0.3">
      <c r="D23">
        <v>17</v>
      </c>
      <c r="E23">
        <f>ABS(IF('30 Set'!E22&gt;40,4,IF('30 Set'!E22&gt;30,3,IF('30 Set'!E22&gt;20,2,IF('30 Set'!E22&gt;10,1,0))))-IF('30 Set'!E21&gt;40,4,IF('30 Set'!E21&gt;30,3,IF('30 Set'!E21&gt;20,2,IF('30 Set'!E21&gt;10,1,0)))))</f>
        <v>1</v>
      </c>
      <c r="F23">
        <f>ABS(IF('30 Set'!F22&gt;40,4,IF('30 Set'!F22&gt;30,3,IF('30 Set'!F22&gt;20,2,IF('30 Set'!F22&gt;10,1,0))))-IF('30 Set'!F21&gt;40,4,IF('30 Set'!F21&gt;30,3,IF('30 Set'!F21&gt;20,2,IF('30 Set'!F21&gt;10,1,0)))))</f>
        <v>1</v>
      </c>
      <c r="G23">
        <f>ABS(IF('30 Set'!G22&gt;40,4,IF('30 Set'!G22&gt;30,3,IF('30 Set'!G22&gt;20,2,IF('30 Set'!G22&gt;10,1,0))))-IF('30 Set'!G21&gt;40,4,IF('30 Set'!G21&gt;30,3,IF('30 Set'!G21&gt;20,2,IF('30 Set'!G21&gt;10,1,0)))))</f>
        <v>0</v>
      </c>
      <c r="H23">
        <f>ABS(IF('30 Set'!H22&gt;40,4,IF('30 Set'!H22&gt;30,3,IF('30 Set'!H22&gt;20,2,IF('30 Set'!H22&gt;10,1,0))))-IF('30 Set'!H21&gt;40,4,IF('30 Set'!H21&gt;30,3,IF('30 Set'!H21&gt;20,2,IF('30 Set'!H21&gt;10,1,0)))))</f>
        <v>0</v>
      </c>
      <c r="I23">
        <f>ABS(IF('30 Set'!I22&gt;40,4,IF('30 Set'!I22&gt;30,3,IF('30 Set'!I22&gt;20,2,IF('30 Set'!I22&gt;10,1,0))))-IF('30 Set'!I21&gt;40,4,IF('30 Set'!I21&gt;30,3,IF('30 Set'!I21&gt;20,2,IF('30 Set'!I21&gt;10,1,0)))))</f>
        <v>1</v>
      </c>
      <c r="J23">
        <f>ABS(IF('30 Set'!J22&gt;40,4,IF('30 Set'!J22&gt;30,3,IF('30 Set'!J22&gt;20,2,IF('30 Set'!J22&gt;10,1,0))))-IF('30 Set'!J21&gt;40,4,IF('30 Set'!J21&gt;30,3,IF('30 Set'!J21&gt;20,2,IF('30 Set'!J21&gt;10,1,0)))))</f>
        <v>1</v>
      </c>
      <c r="K23">
        <f>ABS(IF('30 Set'!K22&gt;40,4,IF('30 Set'!K22&gt;30,3,IF('30 Set'!K22&gt;20,2,IF('30 Set'!K22&gt;10,1,0))))-IF('30 Set'!K21&gt;40,4,IF('30 Set'!K21&gt;30,3,IF('30 Set'!K21&gt;20,2,IF('30 Set'!K21&gt;10,1,0)))))</f>
        <v>2</v>
      </c>
      <c r="L23">
        <f>ABS(IF('30 Set'!L22&gt;40,4,IF('30 Set'!L22&gt;30,3,IF('30 Set'!L22&gt;20,2,IF('30 Set'!L22&gt;10,1,0))))-IF('30 Set'!L21&gt;40,4,IF('30 Set'!L21&gt;30,3,IF('30 Set'!L21&gt;20,2,IF('30 Set'!L21&gt;10,1,0)))))</f>
        <v>0</v>
      </c>
      <c r="M23">
        <f>ABS(IF('30 Set'!M22&gt;40,4,IF('30 Set'!M22&gt;30,3,IF('30 Set'!M22&gt;20,2,IF('30 Set'!M22&gt;10,1,0))))-IF('30 Set'!M21&gt;40,4,IF('30 Set'!M21&gt;30,3,IF('30 Set'!M21&gt;20,2,IF('30 Set'!M21&gt;10,1,0)))))</f>
        <v>1</v>
      </c>
      <c r="N23">
        <f>ABS(IF('30 Set'!N22&gt;40,4,IF('30 Set'!N22&gt;30,3,IF('30 Set'!N22&gt;20,2,IF('30 Set'!N22&gt;10,1,0))))-IF('30 Set'!N21&gt;40,4,IF('30 Set'!N21&gt;30,3,IF('30 Set'!N21&gt;20,2,IF('30 Set'!N21&gt;10,1,0)))))</f>
        <v>0</v>
      </c>
      <c r="O23">
        <f>ABS(IF('30 Set'!O22&gt;40,4,IF('30 Set'!O22&gt;30,3,IF('30 Set'!O22&gt;20,2,IF('30 Set'!O22&gt;10,1,0))))-IF('30 Set'!O21&gt;40,4,IF('30 Set'!O21&gt;30,3,IF('30 Set'!O21&gt;20,2,IF('30 Set'!O21&gt;10,1,0)))))</f>
        <v>0</v>
      </c>
      <c r="Q23">
        <f>IF('30 Set'!E21&lt;10,1,0)</f>
        <v>0</v>
      </c>
      <c r="R23">
        <f>IF('30 Set'!F21&lt;10,1,0)</f>
        <v>1</v>
      </c>
      <c r="S23">
        <f>IF('30 Set'!G21&lt;10,1,0)</f>
        <v>1</v>
      </c>
      <c r="T23">
        <f>IF('30 Set'!H21&lt;10,1,0)</f>
        <v>1</v>
      </c>
      <c r="U23">
        <f>IF('30 Set'!I21&lt;10,1,0)</f>
        <v>0</v>
      </c>
      <c r="V23">
        <f>IF('30 Set'!J21&lt;10,1,0)</f>
        <v>0</v>
      </c>
      <c r="W23">
        <f>IF('30 Set'!K21&lt;10,1,0)</f>
        <v>1</v>
      </c>
      <c r="X23">
        <f>IF('30 Set'!L21&lt;10,1,0)</f>
        <v>0</v>
      </c>
      <c r="Y23">
        <f>IF('30 Set'!M21&lt;10,1,0)</f>
        <v>0</v>
      </c>
      <c r="Z23">
        <f>IF('30 Set'!N21&lt;10,1,0)</f>
        <v>0</v>
      </c>
      <c r="AA23">
        <f>IF('30 Set'!O21&lt;10,1,0)</f>
        <v>0</v>
      </c>
      <c r="AC23">
        <f t="shared" si="1"/>
        <v>0</v>
      </c>
      <c r="AD23">
        <f t="shared" si="2"/>
        <v>0</v>
      </c>
      <c r="AE23">
        <f t="shared" si="3"/>
        <v>0</v>
      </c>
      <c r="AF23">
        <f t="shared" si="4"/>
        <v>0</v>
      </c>
      <c r="AG23">
        <f t="shared" si="5"/>
        <v>0</v>
      </c>
      <c r="AH23">
        <f t="shared" si="6"/>
        <v>0</v>
      </c>
      <c r="AI23">
        <f t="shared" si="7"/>
        <v>1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0</v>
      </c>
    </row>
    <row r="24" spans="4:39" x14ac:dyDescent="0.3">
      <c r="D24">
        <v>18</v>
      </c>
      <c r="E24">
        <f>ABS(IF('30 Set'!E23&gt;40,4,IF('30 Set'!E23&gt;30,3,IF('30 Set'!E23&gt;20,2,IF('30 Set'!E23&gt;10,1,0))))-IF('30 Set'!E22&gt;40,4,IF('30 Set'!E22&gt;30,3,IF('30 Set'!E22&gt;20,2,IF('30 Set'!E22&gt;10,1,0)))))</f>
        <v>1</v>
      </c>
      <c r="F24">
        <f>ABS(IF('30 Set'!F23&gt;40,4,IF('30 Set'!F23&gt;30,3,IF('30 Set'!F23&gt;20,2,IF('30 Set'!F23&gt;10,1,0))))-IF('30 Set'!F22&gt;40,4,IF('30 Set'!F22&gt;30,3,IF('30 Set'!F22&gt;20,2,IF('30 Set'!F22&gt;10,1,0)))))</f>
        <v>0</v>
      </c>
      <c r="G24">
        <f>ABS(IF('30 Set'!G23&gt;40,4,IF('30 Set'!G23&gt;30,3,IF('30 Set'!G23&gt;20,2,IF('30 Set'!G23&gt;10,1,0))))-IF('30 Set'!G22&gt;40,4,IF('30 Set'!G22&gt;30,3,IF('30 Set'!G22&gt;20,2,IF('30 Set'!G22&gt;10,1,0)))))</f>
        <v>1</v>
      </c>
      <c r="H24">
        <f>ABS(IF('30 Set'!H23&gt;40,4,IF('30 Set'!H23&gt;30,3,IF('30 Set'!H23&gt;20,2,IF('30 Set'!H23&gt;10,1,0))))-IF('30 Set'!H22&gt;40,4,IF('30 Set'!H22&gt;30,3,IF('30 Set'!H22&gt;20,2,IF('30 Set'!H22&gt;10,1,0)))))</f>
        <v>1</v>
      </c>
      <c r="I24">
        <f>ABS(IF('30 Set'!I23&gt;40,4,IF('30 Set'!I23&gt;30,3,IF('30 Set'!I23&gt;20,2,IF('30 Set'!I23&gt;10,1,0))))-IF('30 Set'!I22&gt;40,4,IF('30 Set'!I22&gt;30,3,IF('30 Set'!I22&gt;20,2,IF('30 Set'!I22&gt;10,1,0)))))</f>
        <v>1</v>
      </c>
      <c r="J24">
        <f>ABS(IF('30 Set'!J23&gt;40,4,IF('30 Set'!J23&gt;30,3,IF('30 Set'!J23&gt;20,2,IF('30 Set'!J23&gt;10,1,0))))-IF('30 Set'!J22&gt;40,4,IF('30 Set'!J22&gt;30,3,IF('30 Set'!J22&gt;20,2,IF('30 Set'!J22&gt;10,1,0)))))</f>
        <v>1</v>
      </c>
      <c r="K24">
        <f>ABS(IF('30 Set'!K23&gt;40,4,IF('30 Set'!K23&gt;30,3,IF('30 Set'!K23&gt;20,2,IF('30 Set'!K23&gt;10,1,0))))-IF('30 Set'!K22&gt;40,4,IF('30 Set'!K22&gt;30,3,IF('30 Set'!K22&gt;20,2,IF('30 Set'!K22&gt;10,1,0)))))</f>
        <v>1</v>
      </c>
      <c r="L24">
        <f>ABS(IF('30 Set'!L23&gt;40,4,IF('30 Set'!L23&gt;30,3,IF('30 Set'!L23&gt;20,2,IF('30 Set'!L23&gt;10,1,0))))-IF('30 Set'!L22&gt;40,4,IF('30 Set'!L22&gt;30,3,IF('30 Set'!L22&gt;20,2,IF('30 Set'!L22&gt;10,1,0)))))</f>
        <v>0</v>
      </c>
      <c r="M24">
        <f>ABS(IF('30 Set'!M23&gt;40,4,IF('30 Set'!M23&gt;30,3,IF('30 Set'!M23&gt;20,2,IF('30 Set'!M23&gt;10,1,0))))-IF('30 Set'!M22&gt;40,4,IF('30 Set'!M22&gt;30,3,IF('30 Set'!M22&gt;20,2,IF('30 Set'!M22&gt;10,1,0)))))</f>
        <v>0</v>
      </c>
      <c r="N24">
        <f>ABS(IF('30 Set'!N23&gt;40,4,IF('30 Set'!N23&gt;30,3,IF('30 Set'!N23&gt;20,2,IF('30 Set'!N23&gt;10,1,0))))-IF('30 Set'!N22&gt;40,4,IF('30 Set'!N22&gt;30,3,IF('30 Set'!N22&gt;20,2,IF('30 Set'!N22&gt;10,1,0)))))</f>
        <v>0</v>
      </c>
      <c r="O24">
        <f>ABS(IF('30 Set'!O23&gt;40,4,IF('30 Set'!O23&gt;30,3,IF('30 Set'!O23&gt;20,2,IF('30 Set'!O23&gt;10,1,0))))-IF('30 Set'!O22&gt;40,4,IF('30 Set'!O22&gt;30,3,IF('30 Set'!O22&gt;20,2,IF('30 Set'!O22&gt;10,1,0)))))</f>
        <v>1</v>
      </c>
      <c r="Q24">
        <f>IF('30 Set'!E22&lt;10,1,0)</f>
        <v>0</v>
      </c>
      <c r="R24">
        <f>IF('30 Set'!F22&lt;10,1,0)</f>
        <v>0</v>
      </c>
      <c r="S24">
        <f>IF('30 Set'!G22&lt;10,1,0)</f>
        <v>1</v>
      </c>
      <c r="T24">
        <f>IF('30 Set'!H22&lt;10,1,0)</f>
        <v>1</v>
      </c>
      <c r="U24">
        <f>IF('30 Set'!I22&lt;10,1,0)</f>
        <v>0</v>
      </c>
      <c r="V24">
        <f>IF('30 Set'!J22&lt;10,1,0)</f>
        <v>1</v>
      </c>
      <c r="W24">
        <f>IF('30 Set'!K22&lt;10,1,0)</f>
        <v>0</v>
      </c>
      <c r="X24">
        <f>IF('30 Set'!L22&lt;10,1,0)</f>
        <v>0</v>
      </c>
      <c r="Y24">
        <f>IF('30 Set'!M22&lt;10,1,0)</f>
        <v>0</v>
      </c>
      <c r="Z24">
        <f>IF('30 Set'!N22&lt;10,1,0)</f>
        <v>0</v>
      </c>
      <c r="AA24">
        <f>IF('30 Set'!O22&lt;10,1,0)</f>
        <v>0</v>
      </c>
      <c r="AC24">
        <f t="shared" si="1"/>
        <v>0</v>
      </c>
      <c r="AD24">
        <f t="shared" si="2"/>
        <v>0</v>
      </c>
      <c r="AE24">
        <f t="shared" si="3"/>
        <v>1</v>
      </c>
      <c r="AF24">
        <f t="shared" si="4"/>
        <v>1</v>
      </c>
      <c r="AG24">
        <f t="shared" si="5"/>
        <v>0</v>
      </c>
      <c r="AH24">
        <f t="shared" si="6"/>
        <v>0</v>
      </c>
      <c r="AI24">
        <f t="shared" si="7"/>
        <v>0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0</v>
      </c>
    </row>
    <row r="25" spans="4:39" x14ac:dyDescent="0.3">
      <c r="D25">
        <v>19</v>
      </c>
      <c r="E25">
        <f>ABS(IF('30 Set'!E24&gt;40,4,IF('30 Set'!E24&gt;30,3,IF('30 Set'!E24&gt;20,2,IF('30 Set'!E24&gt;10,1,0))))-IF('30 Set'!E23&gt;40,4,IF('30 Set'!E23&gt;30,3,IF('30 Set'!E23&gt;20,2,IF('30 Set'!E23&gt;10,1,0)))))</f>
        <v>0</v>
      </c>
      <c r="F25">
        <f>ABS(IF('30 Set'!F24&gt;40,4,IF('30 Set'!F24&gt;30,3,IF('30 Set'!F24&gt;20,2,IF('30 Set'!F24&gt;10,1,0))))-IF('30 Set'!F23&gt;40,4,IF('30 Set'!F23&gt;30,3,IF('30 Set'!F23&gt;20,2,IF('30 Set'!F23&gt;10,1,0)))))</f>
        <v>0</v>
      </c>
      <c r="G25">
        <f>ABS(IF('30 Set'!G24&gt;40,4,IF('30 Set'!G24&gt;30,3,IF('30 Set'!G24&gt;20,2,IF('30 Set'!G24&gt;10,1,0))))-IF('30 Set'!G23&gt;40,4,IF('30 Set'!G23&gt;30,3,IF('30 Set'!G23&gt;20,2,IF('30 Set'!G23&gt;10,1,0)))))</f>
        <v>1</v>
      </c>
      <c r="H25">
        <f>ABS(IF('30 Set'!H24&gt;40,4,IF('30 Set'!H24&gt;30,3,IF('30 Set'!H24&gt;20,2,IF('30 Set'!H24&gt;10,1,0))))-IF('30 Set'!H23&gt;40,4,IF('30 Set'!H23&gt;30,3,IF('30 Set'!H23&gt;20,2,IF('30 Set'!H23&gt;10,1,0)))))</f>
        <v>1</v>
      </c>
      <c r="I25">
        <f>ABS(IF('30 Set'!I24&gt;40,4,IF('30 Set'!I24&gt;30,3,IF('30 Set'!I24&gt;20,2,IF('30 Set'!I24&gt;10,1,0))))-IF('30 Set'!I23&gt;40,4,IF('30 Set'!I23&gt;30,3,IF('30 Set'!I23&gt;20,2,IF('30 Set'!I23&gt;10,1,0)))))</f>
        <v>1</v>
      </c>
      <c r="J25">
        <f>ABS(IF('30 Set'!J24&gt;40,4,IF('30 Set'!J24&gt;30,3,IF('30 Set'!J24&gt;20,2,IF('30 Set'!J24&gt;10,1,0))))-IF('30 Set'!J23&gt;40,4,IF('30 Set'!J23&gt;30,3,IF('30 Set'!J23&gt;20,2,IF('30 Set'!J23&gt;10,1,0)))))</f>
        <v>1</v>
      </c>
      <c r="K25">
        <f>ABS(IF('30 Set'!K24&gt;40,4,IF('30 Set'!K24&gt;30,3,IF('30 Set'!K24&gt;20,2,IF('30 Set'!K24&gt;10,1,0))))-IF('30 Set'!K23&gt;40,4,IF('30 Set'!K23&gt;30,3,IF('30 Set'!K23&gt;20,2,IF('30 Set'!K23&gt;10,1,0)))))</f>
        <v>0</v>
      </c>
      <c r="L25">
        <f>ABS(IF('30 Set'!L24&gt;40,4,IF('30 Set'!L24&gt;30,3,IF('30 Set'!L24&gt;20,2,IF('30 Set'!L24&gt;10,1,0))))-IF('30 Set'!L23&gt;40,4,IF('30 Set'!L23&gt;30,3,IF('30 Set'!L23&gt;20,2,IF('30 Set'!L23&gt;10,1,0)))))</f>
        <v>0</v>
      </c>
      <c r="M25">
        <f>ABS(IF('30 Set'!M24&gt;40,4,IF('30 Set'!M24&gt;30,3,IF('30 Set'!M24&gt;20,2,IF('30 Set'!M24&gt;10,1,0))))-IF('30 Set'!M23&gt;40,4,IF('30 Set'!M23&gt;30,3,IF('30 Set'!M23&gt;20,2,IF('30 Set'!M23&gt;10,1,0)))))</f>
        <v>1</v>
      </c>
      <c r="N25">
        <f>ABS(IF('30 Set'!N24&gt;40,4,IF('30 Set'!N24&gt;30,3,IF('30 Set'!N24&gt;20,2,IF('30 Set'!N24&gt;10,1,0))))-IF('30 Set'!N23&gt;40,4,IF('30 Set'!N23&gt;30,3,IF('30 Set'!N23&gt;20,2,IF('30 Set'!N23&gt;10,1,0)))))</f>
        <v>1</v>
      </c>
      <c r="O25">
        <f>ABS(IF('30 Set'!O24&gt;40,4,IF('30 Set'!O24&gt;30,3,IF('30 Set'!O24&gt;20,2,IF('30 Set'!O24&gt;10,1,0))))-IF('30 Set'!O23&gt;40,4,IF('30 Set'!O23&gt;30,3,IF('30 Set'!O23&gt;20,2,IF('30 Set'!O23&gt;10,1,0)))))</f>
        <v>0</v>
      </c>
      <c r="Q25">
        <f>IF('30 Set'!E23&lt;10,1,0)</f>
        <v>1</v>
      </c>
      <c r="R25">
        <f>IF('30 Set'!F23&lt;10,1,0)</f>
        <v>0</v>
      </c>
      <c r="S25">
        <f>IF('30 Set'!G23&lt;10,1,0)</f>
        <v>0</v>
      </c>
      <c r="T25">
        <f>IF('30 Set'!H23&lt;10,1,0)</f>
        <v>0</v>
      </c>
      <c r="U25">
        <f>IF('30 Set'!I23&lt;10,1,0)</f>
        <v>0</v>
      </c>
      <c r="V25">
        <f>IF('30 Set'!J23&lt;10,1,0)</f>
        <v>0</v>
      </c>
      <c r="W25">
        <f>IF('30 Set'!K23&lt;10,1,0)</f>
        <v>0</v>
      </c>
      <c r="X25">
        <f>IF('30 Set'!L23&lt;10,1,0)</f>
        <v>0</v>
      </c>
      <c r="Y25">
        <f>IF('30 Set'!M23&lt;10,1,0)</f>
        <v>0</v>
      </c>
      <c r="Z25">
        <f>IF('30 Set'!N23&lt;10,1,0)</f>
        <v>0</v>
      </c>
      <c r="AA25">
        <f>IF('30 Set'!O23&lt;10,1,0)</f>
        <v>1</v>
      </c>
      <c r="AC25">
        <f t="shared" si="1"/>
        <v>0</v>
      </c>
      <c r="AD25">
        <f t="shared" si="2"/>
        <v>0</v>
      </c>
      <c r="AE25">
        <f t="shared" si="3"/>
        <v>0</v>
      </c>
      <c r="AF25">
        <f t="shared" si="4"/>
        <v>0</v>
      </c>
      <c r="AG25">
        <f t="shared" si="5"/>
        <v>0</v>
      </c>
      <c r="AH25">
        <f t="shared" si="6"/>
        <v>0</v>
      </c>
      <c r="AI25">
        <f t="shared" si="7"/>
        <v>0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0</v>
      </c>
    </row>
    <row r="26" spans="4:39" x14ac:dyDescent="0.3">
      <c r="D26">
        <v>20</v>
      </c>
      <c r="E26">
        <f>ABS(IF('30 Set'!E25&gt;40,4,IF('30 Set'!E25&gt;30,3,IF('30 Set'!E25&gt;20,2,IF('30 Set'!E25&gt;10,1,0))))-IF('30 Set'!E24&gt;40,4,IF('30 Set'!E24&gt;30,3,IF('30 Set'!E24&gt;20,2,IF('30 Set'!E24&gt;10,1,0)))))</f>
        <v>2</v>
      </c>
      <c r="F26">
        <f>ABS(IF('30 Set'!F25&gt;40,4,IF('30 Set'!F25&gt;30,3,IF('30 Set'!F25&gt;20,2,IF('30 Set'!F25&gt;10,1,0))))-IF('30 Set'!F24&gt;40,4,IF('30 Set'!F24&gt;30,3,IF('30 Set'!F24&gt;20,2,IF('30 Set'!F24&gt;10,1,0)))))</f>
        <v>0</v>
      </c>
      <c r="G26">
        <f>ABS(IF('30 Set'!G25&gt;40,4,IF('30 Set'!G25&gt;30,3,IF('30 Set'!G25&gt;20,2,IF('30 Set'!G25&gt;10,1,0))))-IF('30 Set'!G24&gt;40,4,IF('30 Set'!G24&gt;30,3,IF('30 Set'!G24&gt;20,2,IF('30 Set'!G24&gt;10,1,0)))))</f>
        <v>2</v>
      </c>
      <c r="H26">
        <f>ABS(IF('30 Set'!H25&gt;40,4,IF('30 Set'!H25&gt;30,3,IF('30 Set'!H25&gt;20,2,IF('30 Set'!H25&gt;10,1,0))))-IF('30 Set'!H24&gt;40,4,IF('30 Set'!H24&gt;30,3,IF('30 Set'!H24&gt;20,2,IF('30 Set'!H24&gt;10,1,0)))))</f>
        <v>0</v>
      </c>
      <c r="I26">
        <f>ABS(IF('30 Set'!I25&gt;40,4,IF('30 Set'!I25&gt;30,3,IF('30 Set'!I25&gt;20,2,IF('30 Set'!I25&gt;10,1,0))))-IF('30 Set'!I24&gt;40,4,IF('30 Set'!I24&gt;30,3,IF('30 Set'!I24&gt;20,2,IF('30 Set'!I24&gt;10,1,0)))))</f>
        <v>1</v>
      </c>
      <c r="J26">
        <f>ABS(IF('30 Set'!J25&gt;40,4,IF('30 Set'!J25&gt;30,3,IF('30 Set'!J25&gt;20,2,IF('30 Set'!J25&gt;10,1,0))))-IF('30 Set'!J24&gt;40,4,IF('30 Set'!J24&gt;30,3,IF('30 Set'!J24&gt;20,2,IF('30 Set'!J24&gt;10,1,0)))))</f>
        <v>2</v>
      </c>
      <c r="K26">
        <f>ABS(IF('30 Set'!K25&gt;40,4,IF('30 Set'!K25&gt;30,3,IF('30 Set'!K25&gt;20,2,IF('30 Set'!K25&gt;10,1,0))))-IF('30 Set'!K24&gt;40,4,IF('30 Set'!K24&gt;30,3,IF('30 Set'!K24&gt;20,2,IF('30 Set'!K24&gt;10,1,0)))))</f>
        <v>1</v>
      </c>
      <c r="L26">
        <f>ABS(IF('30 Set'!L25&gt;40,4,IF('30 Set'!L25&gt;30,3,IF('30 Set'!L25&gt;20,2,IF('30 Set'!L25&gt;10,1,0))))-IF('30 Set'!L24&gt;40,4,IF('30 Set'!L24&gt;30,3,IF('30 Set'!L24&gt;20,2,IF('30 Set'!L24&gt;10,1,0)))))</f>
        <v>1</v>
      </c>
      <c r="M26">
        <f>ABS(IF('30 Set'!M25&gt;40,4,IF('30 Set'!M25&gt;30,3,IF('30 Set'!M25&gt;20,2,IF('30 Set'!M25&gt;10,1,0))))-IF('30 Set'!M24&gt;40,4,IF('30 Set'!M24&gt;30,3,IF('30 Set'!M24&gt;20,2,IF('30 Set'!M24&gt;10,1,0)))))</f>
        <v>1</v>
      </c>
      <c r="N26">
        <f>ABS(IF('30 Set'!N25&gt;40,4,IF('30 Set'!N25&gt;30,3,IF('30 Set'!N25&gt;20,2,IF('30 Set'!N25&gt;10,1,0))))-IF('30 Set'!N24&gt;40,4,IF('30 Set'!N24&gt;30,3,IF('30 Set'!N24&gt;20,2,IF('30 Set'!N24&gt;10,1,0)))))</f>
        <v>2</v>
      </c>
      <c r="O26">
        <f>ABS(IF('30 Set'!O25&gt;40,4,IF('30 Set'!O25&gt;30,3,IF('30 Set'!O25&gt;20,2,IF('30 Set'!O25&gt;10,1,0))))-IF('30 Set'!O24&gt;40,4,IF('30 Set'!O24&gt;30,3,IF('30 Set'!O24&gt;20,2,IF('30 Set'!O24&gt;10,1,0)))))</f>
        <v>2</v>
      </c>
      <c r="Q26">
        <f>IF('30 Set'!E24&lt;10,1,0)</f>
        <v>0</v>
      </c>
      <c r="R26">
        <f>IF('30 Set'!F24&lt;10,1,0)</f>
        <v>0</v>
      </c>
      <c r="S26">
        <f>IF('30 Set'!G24&lt;10,1,0)</f>
        <v>0</v>
      </c>
      <c r="T26">
        <f>IF('30 Set'!H24&lt;10,1,0)</f>
        <v>1</v>
      </c>
      <c r="U26">
        <f>IF('30 Set'!I24&lt;10,1,0)</f>
        <v>1</v>
      </c>
      <c r="V26">
        <f>IF('30 Set'!J24&lt;10,1,0)</f>
        <v>0</v>
      </c>
      <c r="W26">
        <f>IF('30 Set'!K24&lt;10,1,0)</f>
        <v>0</v>
      </c>
      <c r="X26">
        <f>IF('30 Set'!L24&lt;10,1,0)</f>
        <v>0</v>
      </c>
      <c r="Y26">
        <f>IF('30 Set'!M24&lt;10,1,0)</f>
        <v>0</v>
      </c>
      <c r="Z26">
        <f>IF('30 Set'!N24&lt;10,1,0)</f>
        <v>1</v>
      </c>
      <c r="AA26">
        <f>IF('30 Set'!O24&lt;10,1,0)</f>
        <v>1</v>
      </c>
      <c r="AC26">
        <f t="shared" si="1"/>
        <v>0</v>
      </c>
      <c r="AD26">
        <f t="shared" si="2"/>
        <v>0</v>
      </c>
      <c r="AE26">
        <f t="shared" si="3"/>
        <v>0</v>
      </c>
      <c r="AF26">
        <f t="shared" si="4"/>
        <v>0</v>
      </c>
      <c r="AG26">
        <f t="shared" si="5"/>
        <v>0</v>
      </c>
      <c r="AH26">
        <f t="shared" si="6"/>
        <v>0</v>
      </c>
      <c r="AI26">
        <f t="shared" si="7"/>
        <v>0</v>
      </c>
      <c r="AJ26">
        <f t="shared" si="8"/>
        <v>0</v>
      </c>
      <c r="AK26">
        <f t="shared" si="9"/>
        <v>0</v>
      </c>
      <c r="AL26">
        <f t="shared" si="10"/>
        <v>0</v>
      </c>
      <c r="AM26">
        <f t="shared" si="11"/>
        <v>1</v>
      </c>
    </row>
    <row r="27" spans="4:39" x14ac:dyDescent="0.3">
      <c r="D27">
        <v>21</v>
      </c>
      <c r="E27">
        <f>ABS(IF('30 Set'!E26&gt;40,4,IF('30 Set'!E26&gt;30,3,IF('30 Set'!E26&gt;20,2,IF('30 Set'!E26&gt;10,1,0))))-IF('30 Set'!E25&gt;40,4,IF('30 Set'!E25&gt;30,3,IF('30 Set'!E25&gt;20,2,IF('30 Set'!E25&gt;10,1,0)))))</f>
        <v>2</v>
      </c>
      <c r="F27">
        <f>ABS(IF('30 Set'!F26&gt;40,4,IF('30 Set'!F26&gt;30,3,IF('30 Set'!F26&gt;20,2,IF('30 Set'!F26&gt;10,1,0))))-IF('30 Set'!F25&gt;40,4,IF('30 Set'!F25&gt;30,3,IF('30 Set'!F25&gt;20,2,IF('30 Set'!F25&gt;10,1,0)))))</f>
        <v>1</v>
      </c>
      <c r="G27">
        <f>ABS(IF('30 Set'!G26&gt;40,4,IF('30 Set'!G26&gt;30,3,IF('30 Set'!G26&gt;20,2,IF('30 Set'!G26&gt;10,1,0))))-IF('30 Set'!G25&gt;40,4,IF('30 Set'!G25&gt;30,3,IF('30 Set'!G25&gt;20,2,IF('30 Set'!G25&gt;10,1,0)))))</f>
        <v>0</v>
      </c>
      <c r="H27">
        <f>ABS(IF('30 Set'!H26&gt;40,4,IF('30 Set'!H26&gt;30,3,IF('30 Set'!H26&gt;20,2,IF('30 Set'!H26&gt;10,1,0))))-IF('30 Set'!H25&gt;40,4,IF('30 Set'!H25&gt;30,3,IF('30 Set'!H25&gt;20,2,IF('30 Set'!H25&gt;10,1,0)))))</f>
        <v>1</v>
      </c>
      <c r="I27">
        <f>ABS(IF('30 Set'!I26&gt;40,4,IF('30 Set'!I26&gt;30,3,IF('30 Set'!I26&gt;20,2,IF('30 Set'!I26&gt;10,1,0))))-IF('30 Set'!I25&gt;40,4,IF('30 Set'!I25&gt;30,3,IF('30 Set'!I25&gt;20,2,IF('30 Set'!I25&gt;10,1,0)))))</f>
        <v>0</v>
      </c>
      <c r="J27">
        <f>ABS(IF('30 Set'!J26&gt;40,4,IF('30 Set'!J26&gt;30,3,IF('30 Set'!J26&gt;20,2,IF('30 Set'!J26&gt;10,1,0))))-IF('30 Set'!J25&gt;40,4,IF('30 Set'!J25&gt;30,3,IF('30 Set'!J25&gt;20,2,IF('30 Set'!J25&gt;10,1,0)))))</f>
        <v>0</v>
      </c>
      <c r="K27">
        <f>ABS(IF('30 Set'!K26&gt;40,4,IF('30 Set'!K26&gt;30,3,IF('30 Set'!K26&gt;20,2,IF('30 Set'!K26&gt;10,1,0))))-IF('30 Set'!K25&gt;40,4,IF('30 Set'!K25&gt;30,3,IF('30 Set'!K25&gt;20,2,IF('30 Set'!K25&gt;10,1,0)))))</f>
        <v>1</v>
      </c>
      <c r="L27">
        <f>ABS(IF('30 Set'!L26&gt;40,4,IF('30 Set'!L26&gt;30,3,IF('30 Set'!L26&gt;20,2,IF('30 Set'!L26&gt;10,1,0))))-IF('30 Set'!L25&gt;40,4,IF('30 Set'!L25&gt;30,3,IF('30 Set'!L25&gt;20,2,IF('30 Set'!L25&gt;10,1,0)))))</f>
        <v>1</v>
      </c>
      <c r="M27">
        <f>ABS(IF('30 Set'!M26&gt;40,4,IF('30 Set'!M26&gt;30,3,IF('30 Set'!M26&gt;20,2,IF('30 Set'!M26&gt;10,1,0))))-IF('30 Set'!M25&gt;40,4,IF('30 Set'!M25&gt;30,3,IF('30 Set'!M25&gt;20,2,IF('30 Set'!M25&gt;10,1,0)))))</f>
        <v>0</v>
      </c>
      <c r="N27">
        <f>ABS(IF('30 Set'!N26&gt;40,4,IF('30 Set'!N26&gt;30,3,IF('30 Set'!N26&gt;20,2,IF('30 Set'!N26&gt;10,1,0))))-IF('30 Set'!N25&gt;40,4,IF('30 Set'!N25&gt;30,3,IF('30 Set'!N25&gt;20,2,IF('30 Set'!N25&gt;10,1,0)))))</f>
        <v>2</v>
      </c>
      <c r="O27">
        <f>ABS(IF('30 Set'!O26&gt;40,4,IF('30 Set'!O26&gt;30,3,IF('30 Set'!O26&gt;20,2,IF('30 Set'!O26&gt;10,1,0))))-IF('30 Set'!O25&gt;40,4,IF('30 Set'!O25&gt;30,3,IF('30 Set'!O25&gt;20,2,IF('30 Set'!O25&gt;10,1,0)))))</f>
        <v>1</v>
      </c>
      <c r="Q27">
        <f>IF('30 Set'!E25&lt;10,1,0)</f>
        <v>0</v>
      </c>
      <c r="R27">
        <f>IF('30 Set'!F25&lt;10,1,0)</f>
        <v>0</v>
      </c>
      <c r="S27">
        <f>IF('30 Set'!G25&lt;10,1,0)</f>
        <v>0</v>
      </c>
      <c r="T27">
        <f>IF('30 Set'!H25&lt;10,1,0)</f>
        <v>0</v>
      </c>
      <c r="U27">
        <f>IF('30 Set'!I25&lt;10,1,0)</f>
        <v>0</v>
      </c>
      <c r="V27">
        <f>IF('30 Set'!J25&lt;10,1,0)</f>
        <v>1</v>
      </c>
      <c r="W27">
        <f>IF('30 Set'!K25&lt;10,1,0)</f>
        <v>0</v>
      </c>
      <c r="X27">
        <f>IF('30 Set'!L25&lt;10,1,0)</f>
        <v>1</v>
      </c>
      <c r="Y27">
        <f>IF('30 Set'!M25&lt;10,1,0)</f>
        <v>1</v>
      </c>
      <c r="Z27">
        <f>IF('30 Set'!N25&lt;10,1,0)</f>
        <v>0</v>
      </c>
      <c r="AA27">
        <f>IF('30 Set'!O25&lt;10,1,0)</f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  <c r="AL27">
        <f t="shared" si="10"/>
        <v>0</v>
      </c>
      <c r="AM27">
        <f t="shared" si="11"/>
        <v>0</v>
      </c>
    </row>
    <row r="28" spans="4:39" x14ac:dyDescent="0.3">
      <c r="D28">
        <v>22</v>
      </c>
      <c r="E28">
        <f>ABS(IF('30 Set'!E27&gt;40,4,IF('30 Set'!E27&gt;30,3,IF('30 Set'!E27&gt;20,2,IF('30 Set'!E27&gt;10,1,0))))-IF('30 Set'!E26&gt;40,4,IF('30 Set'!E26&gt;30,3,IF('30 Set'!E26&gt;20,2,IF('30 Set'!E26&gt;10,1,0)))))</f>
        <v>0</v>
      </c>
      <c r="F28">
        <f>ABS(IF('30 Set'!F27&gt;40,4,IF('30 Set'!F27&gt;30,3,IF('30 Set'!F27&gt;20,2,IF('30 Set'!F27&gt;10,1,0))))-IF('30 Set'!F26&gt;40,4,IF('30 Set'!F26&gt;30,3,IF('30 Set'!F26&gt;20,2,IF('30 Set'!F26&gt;10,1,0)))))</f>
        <v>2</v>
      </c>
      <c r="G28">
        <f>ABS(IF('30 Set'!G27&gt;40,4,IF('30 Set'!G27&gt;30,3,IF('30 Set'!G27&gt;20,2,IF('30 Set'!G27&gt;10,1,0))))-IF('30 Set'!G26&gt;40,4,IF('30 Set'!G26&gt;30,3,IF('30 Set'!G26&gt;20,2,IF('30 Set'!G26&gt;10,1,0)))))</f>
        <v>1</v>
      </c>
      <c r="H28">
        <f>ABS(IF('30 Set'!H27&gt;40,4,IF('30 Set'!H27&gt;30,3,IF('30 Set'!H27&gt;20,2,IF('30 Set'!H27&gt;10,1,0))))-IF('30 Set'!H26&gt;40,4,IF('30 Set'!H26&gt;30,3,IF('30 Set'!H26&gt;20,2,IF('30 Set'!H26&gt;10,1,0)))))</f>
        <v>1</v>
      </c>
      <c r="I28">
        <f>ABS(IF('30 Set'!I27&gt;40,4,IF('30 Set'!I27&gt;30,3,IF('30 Set'!I27&gt;20,2,IF('30 Set'!I27&gt;10,1,0))))-IF('30 Set'!I26&gt;40,4,IF('30 Set'!I26&gt;30,3,IF('30 Set'!I26&gt;20,2,IF('30 Set'!I26&gt;10,1,0)))))</f>
        <v>1</v>
      </c>
      <c r="J28">
        <f>ABS(IF('30 Set'!J27&gt;40,4,IF('30 Set'!J27&gt;30,3,IF('30 Set'!J27&gt;20,2,IF('30 Set'!J27&gt;10,1,0))))-IF('30 Set'!J26&gt;40,4,IF('30 Set'!J26&gt;30,3,IF('30 Set'!J26&gt;20,2,IF('30 Set'!J26&gt;10,1,0)))))</f>
        <v>0</v>
      </c>
      <c r="K28">
        <f>ABS(IF('30 Set'!K27&gt;40,4,IF('30 Set'!K27&gt;30,3,IF('30 Set'!K27&gt;20,2,IF('30 Set'!K27&gt;10,1,0))))-IF('30 Set'!K26&gt;40,4,IF('30 Set'!K26&gt;30,3,IF('30 Set'!K26&gt;20,2,IF('30 Set'!K26&gt;10,1,0)))))</f>
        <v>1</v>
      </c>
      <c r="L28">
        <f>ABS(IF('30 Set'!L27&gt;40,4,IF('30 Set'!L27&gt;30,3,IF('30 Set'!L27&gt;20,2,IF('30 Set'!L27&gt;10,1,0))))-IF('30 Set'!L26&gt;40,4,IF('30 Set'!L26&gt;30,3,IF('30 Set'!L26&gt;20,2,IF('30 Set'!L26&gt;10,1,0)))))</f>
        <v>0</v>
      </c>
      <c r="M28">
        <f>ABS(IF('30 Set'!M27&gt;40,4,IF('30 Set'!M27&gt;30,3,IF('30 Set'!M27&gt;20,2,IF('30 Set'!M27&gt;10,1,0))))-IF('30 Set'!M26&gt;40,4,IF('30 Set'!M26&gt;30,3,IF('30 Set'!M26&gt;20,2,IF('30 Set'!M26&gt;10,1,0)))))</f>
        <v>1</v>
      </c>
      <c r="N28">
        <f>ABS(IF('30 Set'!N27&gt;40,4,IF('30 Set'!N27&gt;30,3,IF('30 Set'!N27&gt;20,2,IF('30 Set'!N27&gt;10,1,0))))-IF('30 Set'!N26&gt;40,4,IF('30 Set'!N26&gt;30,3,IF('30 Set'!N26&gt;20,2,IF('30 Set'!N26&gt;10,1,0)))))</f>
        <v>1</v>
      </c>
      <c r="O28">
        <f>ABS(IF('30 Set'!O27&gt;40,4,IF('30 Set'!O27&gt;30,3,IF('30 Set'!O27&gt;20,2,IF('30 Set'!O27&gt;10,1,0))))-IF('30 Set'!O26&gt;40,4,IF('30 Set'!O26&gt;30,3,IF('30 Set'!O26&gt;20,2,IF('30 Set'!O26&gt;10,1,0)))))</f>
        <v>1</v>
      </c>
      <c r="Q28">
        <f>IF('30 Set'!E26&lt;10,1,0)</f>
        <v>0</v>
      </c>
      <c r="R28">
        <f>IF('30 Set'!F26&lt;10,1,0)</f>
        <v>0</v>
      </c>
      <c r="S28">
        <f>IF('30 Set'!G26&lt;10,1,0)</f>
        <v>1</v>
      </c>
      <c r="T28">
        <f>IF('30 Set'!H26&lt;10,1,0)</f>
        <v>0</v>
      </c>
      <c r="U28">
        <f>IF('30 Set'!I26&lt;10,1,0)</f>
        <v>0</v>
      </c>
      <c r="V28">
        <f>IF('30 Set'!J26&lt;10,1,0)</f>
        <v>1</v>
      </c>
      <c r="W28">
        <f>IF('30 Set'!K26&lt;10,1,0)</f>
        <v>0</v>
      </c>
      <c r="X28">
        <f>IF('30 Set'!L26&lt;10,1,0)</f>
        <v>0</v>
      </c>
      <c r="Y28">
        <f>IF('30 Set'!M26&lt;10,1,0)</f>
        <v>1</v>
      </c>
      <c r="Z28">
        <f>IF('30 Set'!N26&lt;10,1,0)</f>
        <v>1</v>
      </c>
      <c r="AA28">
        <f>IF('30 Set'!O26&lt;10,1,0)</f>
        <v>0</v>
      </c>
      <c r="AC28">
        <f t="shared" si="1"/>
        <v>0</v>
      </c>
      <c r="AD28">
        <f t="shared" si="2"/>
        <v>0</v>
      </c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1</v>
      </c>
      <c r="AI28">
        <f t="shared" si="7"/>
        <v>0</v>
      </c>
      <c r="AJ28">
        <f t="shared" si="8"/>
        <v>0</v>
      </c>
      <c r="AK28">
        <f t="shared" si="9"/>
        <v>1</v>
      </c>
      <c r="AL28">
        <f t="shared" si="10"/>
        <v>0</v>
      </c>
      <c r="AM28">
        <f t="shared" si="11"/>
        <v>0</v>
      </c>
    </row>
    <row r="29" spans="4:39" x14ac:dyDescent="0.3">
      <c r="D29">
        <v>23</v>
      </c>
      <c r="E29">
        <f>ABS(IF('30 Set'!E28&gt;40,4,IF('30 Set'!E28&gt;30,3,IF('30 Set'!E28&gt;20,2,IF('30 Set'!E28&gt;10,1,0))))-IF('30 Set'!E27&gt;40,4,IF('30 Set'!E27&gt;30,3,IF('30 Set'!E27&gt;20,2,IF('30 Set'!E27&gt;10,1,0)))))</f>
        <v>1</v>
      </c>
      <c r="F29">
        <f>ABS(IF('30 Set'!F28&gt;40,4,IF('30 Set'!F28&gt;30,3,IF('30 Set'!F28&gt;20,2,IF('30 Set'!F28&gt;10,1,0))))-IF('30 Set'!F27&gt;40,4,IF('30 Set'!F27&gt;30,3,IF('30 Set'!F27&gt;20,2,IF('30 Set'!F27&gt;10,1,0)))))</f>
        <v>0</v>
      </c>
      <c r="G29">
        <f>ABS(IF('30 Set'!G28&gt;40,4,IF('30 Set'!G28&gt;30,3,IF('30 Set'!G28&gt;20,2,IF('30 Set'!G28&gt;10,1,0))))-IF('30 Set'!G27&gt;40,4,IF('30 Set'!G27&gt;30,3,IF('30 Set'!G27&gt;20,2,IF('30 Set'!G27&gt;10,1,0)))))</f>
        <v>1</v>
      </c>
      <c r="H29">
        <f>ABS(IF('30 Set'!H28&gt;40,4,IF('30 Set'!H28&gt;30,3,IF('30 Set'!H28&gt;20,2,IF('30 Set'!H28&gt;10,1,0))))-IF('30 Set'!H27&gt;40,4,IF('30 Set'!H27&gt;30,3,IF('30 Set'!H27&gt;20,2,IF('30 Set'!H27&gt;10,1,0)))))</f>
        <v>1</v>
      </c>
      <c r="I29">
        <f>ABS(IF('30 Set'!I28&gt;40,4,IF('30 Set'!I28&gt;30,3,IF('30 Set'!I28&gt;20,2,IF('30 Set'!I28&gt;10,1,0))))-IF('30 Set'!I27&gt;40,4,IF('30 Set'!I27&gt;30,3,IF('30 Set'!I27&gt;20,2,IF('30 Set'!I27&gt;10,1,0)))))</f>
        <v>0</v>
      </c>
      <c r="J29">
        <f>ABS(IF('30 Set'!J28&gt;40,4,IF('30 Set'!J28&gt;30,3,IF('30 Set'!J28&gt;20,2,IF('30 Set'!J28&gt;10,1,0))))-IF('30 Set'!J27&gt;40,4,IF('30 Set'!J27&gt;30,3,IF('30 Set'!J27&gt;20,2,IF('30 Set'!J27&gt;10,1,0)))))</f>
        <v>1</v>
      </c>
      <c r="K29">
        <f>ABS(IF('30 Set'!K28&gt;40,4,IF('30 Set'!K28&gt;30,3,IF('30 Set'!K28&gt;20,2,IF('30 Set'!K28&gt;10,1,0))))-IF('30 Set'!K27&gt;40,4,IF('30 Set'!K27&gt;30,3,IF('30 Set'!K27&gt;20,2,IF('30 Set'!K27&gt;10,1,0)))))</f>
        <v>2</v>
      </c>
      <c r="L29">
        <f>ABS(IF('30 Set'!L28&gt;40,4,IF('30 Set'!L28&gt;30,3,IF('30 Set'!L28&gt;20,2,IF('30 Set'!L28&gt;10,1,0))))-IF('30 Set'!L27&gt;40,4,IF('30 Set'!L27&gt;30,3,IF('30 Set'!L27&gt;20,2,IF('30 Set'!L27&gt;10,1,0)))))</f>
        <v>0</v>
      </c>
      <c r="M29">
        <f>ABS(IF('30 Set'!M28&gt;40,4,IF('30 Set'!M28&gt;30,3,IF('30 Set'!M28&gt;20,2,IF('30 Set'!M28&gt;10,1,0))))-IF('30 Set'!M27&gt;40,4,IF('30 Set'!M27&gt;30,3,IF('30 Set'!M27&gt;20,2,IF('30 Set'!M27&gt;10,1,0)))))</f>
        <v>1</v>
      </c>
      <c r="N29">
        <f>ABS(IF('30 Set'!N28&gt;40,4,IF('30 Set'!N28&gt;30,3,IF('30 Set'!N28&gt;20,2,IF('30 Set'!N28&gt;10,1,0))))-IF('30 Set'!N27&gt;40,4,IF('30 Set'!N27&gt;30,3,IF('30 Set'!N27&gt;20,2,IF('30 Set'!N27&gt;10,1,0)))))</f>
        <v>0</v>
      </c>
      <c r="O29">
        <f>ABS(IF('30 Set'!O28&gt;40,4,IF('30 Set'!O28&gt;30,3,IF('30 Set'!O28&gt;20,2,IF('30 Set'!O28&gt;10,1,0))))-IF('30 Set'!O27&gt;40,4,IF('30 Set'!O27&gt;30,3,IF('30 Set'!O27&gt;20,2,IF('30 Set'!O27&gt;10,1,0)))))</f>
        <v>2</v>
      </c>
      <c r="Q29">
        <f>IF('30 Set'!E27&lt;10,1,0)</f>
        <v>1</v>
      </c>
      <c r="R29">
        <f>IF('30 Set'!F27&lt;10,1,0)</f>
        <v>1</v>
      </c>
      <c r="S29">
        <f>IF('30 Set'!G27&lt;10,1,0)</f>
        <v>0</v>
      </c>
      <c r="T29">
        <f>IF('30 Set'!H27&lt;10,1,0)</f>
        <v>1</v>
      </c>
      <c r="U29">
        <f>IF('30 Set'!I27&lt;10,1,0)</f>
        <v>1</v>
      </c>
      <c r="V29">
        <f>IF('30 Set'!J27&lt;10,1,0)</f>
        <v>1</v>
      </c>
      <c r="W29">
        <f>IF('30 Set'!K27&lt;10,1,0)</f>
        <v>1</v>
      </c>
      <c r="X29">
        <f>IF('30 Set'!L27&lt;10,1,0)</f>
        <v>0</v>
      </c>
      <c r="Y29">
        <f>IF('30 Set'!M27&lt;10,1,0)</f>
        <v>0</v>
      </c>
      <c r="Z29">
        <f>IF('30 Set'!N27&lt;10,1,0)</f>
        <v>0</v>
      </c>
      <c r="AA29">
        <f>IF('30 Set'!O27&lt;10,1,0)</f>
        <v>1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1</v>
      </c>
      <c r="AI29">
        <f t="shared" si="7"/>
        <v>0</v>
      </c>
      <c r="AJ29">
        <f t="shared" si="8"/>
        <v>0</v>
      </c>
      <c r="AK29">
        <f t="shared" si="9"/>
        <v>0</v>
      </c>
      <c r="AL29">
        <f t="shared" si="10"/>
        <v>0</v>
      </c>
      <c r="AM29">
        <f t="shared" si="11"/>
        <v>0</v>
      </c>
    </row>
    <row r="30" spans="4:39" x14ac:dyDescent="0.3">
      <c r="D30">
        <v>24</v>
      </c>
      <c r="E30">
        <f>ABS(IF('30 Set'!E29&gt;40,4,IF('30 Set'!E29&gt;30,3,IF('30 Set'!E29&gt;20,2,IF('30 Set'!E29&gt;10,1,0))))-IF('30 Set'!E28&gt;40,4,IF('30 Set'!E28&gt;30,3,IF('30 Set'!E28&gt;20,2,IF('30 Set'!E28&gt;10,1,0)))))</f>
        <v>0</v>
      </c>
      <c r="F30">
        <f>ABS(IF('30 Set'!F29&gt;40,4,IF('30 Set'!F29&gt;30,3,IF('30 Set'!F29&gt;20,2,IF('30 Set'!F29&gt;10,1,0))))-IF('30 Set'!F28&gt;40,4,IF('30 Set'!F28&gt;30,3,IF('30 Set'!F28&gt;20,2,IF('30 Set'!F28&gt;10,1,0)))))</f>
        <v>1</v>
      </c>
      <c r="G30">
        <f>ABS(IF('30 Set'!G29&gt;40,4,IF('30 Set'!G29&gt;30,3,IF('30 Set'!G29&gt;20,2,IF('30 Set'!G29&gt;10,1,0))))-IF('30 Set'!G28&gt;40,4,IF('30 Set'!G28&gt;30,3,IF('30 Set'!G28&gt;20,2,IF('30 Set'!G28&gt;10,1,0)))))</f>
        <v>0</v>
      </c>
      <c r="H30">
        <f>ABS(IF('30 Set'!H29&gt;40,4,IF('30 Set'!H29&gt;30,3,IF('30 Set'!H29&gt;20,2,IF('30 Set'!H29&gt;10,1,0))))-IF('30 Set'!H28&gt;40,4,IF('30 Set'!H28&gt;30,3,IF('30 Set'!H28&gt;20,2,IF('30 Set'!H28&gt;10,1,0)))))</f>
        <v>1</v>
      </c>
      <c r="I30">
        <f>ABS(IF('30 Set'!I29&gt;40,4,IF('30 Set'!I29&gt;30,3,IF('30 Set'!I29&gt;20,2,IF('30 Set'!I29&gt;10,1,0))))-IF('30 Set'!I28&gt;40,4,IF('30 Set'!I28&gt;30,3,IF('30 Set'!I28&gt;20,2,IF('30 Set'!I28&gt;10,1,0)))))</f>
        <v>0</v>
      </c>
      <c r="J30">
        <f>ABS(IF('30 Set'!J29&gt;40,4,IF('30 Set'!J29&gt;30,3,IF('30 Set'!J29&gt;20,2,IF('30 Set'!J29&gt;10,1,0))))-IF('30 Set'!J28&gt;40,4,IF('30 Set'!J28&gt;30,3,IF('30 Set'!J28&gt;20,2,IF('30 Set'!J28&gt;10,1,0)))))</f>
        <v>1</v>
      </c>
      <c r="K30">
        <f>ABS(IF('30 Set'!K29&gt;40,4,IF('30 Set'!K29&gt;30,3,IF('30 Set'!K29&gt;20,2,IF('30 Set'!K29&gt;10,1,0))))-IF('30 Set'!K28&gt;40,4,IF('30 Set'!K28&gt;30,3,IF('30 Set'!K28&gt;20,2,IF('30 Set'!K28&gt;10,1,0)))))</f>
        <v>0</v>
      </c>
      <c r="L30">
        <f>ABS(IF('30 Set'!L29&gt;40,4,IF('30 Set'!L29&gt;30,3,IF('30 Set'!L29&gt;20,2,IF('30 Set'!L29&gt;10,1,0))))-IF('30 Set'!L28&gt;40,4,IF('30 Set'!L28&gt;30,3,IF('30 Set'!L28&gt;20,2,IF('30 Set'!L28&gt;10,1,0)))))</f>
        <v>0</v>
      </c>
      <c r="M30">
        <f>ABS(IF('30 Set'!M29&gt;40,4,IF('30 Set'!M29&gt;30,3,IF('30 Set'!M29&gt;20,2,IF('30 Set'!M29&gt;10,1,0))))-IF('30 Set'!M28&gt;40,4,IF('30 Set'!M28&gt;30,3,IF('30 Set'!M28&gt;20,2,IF('30 Set'!M28&gt;10,1,0)))))</f>
        <v>2</v>
      </c>
      <c r="N30">
        <f>ABS(IF('30 Set'!N29&gt;40,4,IF('30 Set'!N29&gt;30,3,IF('30 Set'!N29&gt;20,2,IF('30 Set'!N29&gt;10,1,0))))-IF('30 Set'!N28&gt;40,4,IF('30 Set'!N28&gt;30,3,IF('30 Set'!N28&gt;20,2,IF('30 Set'!N28&gt;10,1,0)))))</f>
        <v>1</v>
      </c>
      <c r="O30">
        <f>ABS(IF('30 Set'!O29&gt;40,4,IF('30 Set'!O29&gt;30,3,IF('30 Set'!O29&gt;20,2,IF('30 Set'!O29&gt;10,1,0))))-IF('30 Set'!O28&gt;40,4,IF('30 Set'!O28&gt;30,3,IF('30 Set'!O28&gt;20,2,IF('30 Set'!O28&gt;10,1,0)))))</f>
        <v>2</v>
      </c>
      <c r="Q30">
        <f>IF('30 Set'!E28&lt;10,1,0)</f>
        <v>0</v>
      </c>
      <c r="R30">
        <f>IF('30 Set'!F28&lt;10,1,0)</f>
        <v>1</v>
      </c>
      <c r="S30">
        <f>IF('30 Set'!G28&lt;10,1,0)</f>
        <v>1</v>
      </c>
      <c r="T30">
        <f>IF('30 Set'!H28&lt;10,1,0)</f>
        <v>0</v>
      </c>
      <c r="U30">
        <f>IF('30 Set'!I28&lt;10,1,0)</f>
        <v>0</v>
      </c>
      <c r="V30">
        <f>IF('30 Set'!J28&lt;10,1,0)</f>
        <v>0</v>
      </c>
      <c r="W30">
        <f>IF('30 Set'!K28&lt;10,1,0)</f>
        <v>0</v>
      </c>
      <c r="X30">
        <f>IF('30 Set'!L28&lt;10,1,0)</f>
        <v>0</v>
      </c>
      <c r="Y30">
        <f>IF('30 Set'!M28&lt;10,1,0)</f>
        <v>0</v>
      </c>
      <c r="Z30">
        <f>IF('30 Set'!N28&lt;10,1,0)</f>
        <v>0</v>
      </c>
      <c r="AA30">
        <f>IF('30 Set'!O28&lt;10,1,0)</f>
        <v>0</v>
      </c>
      <c r="AC30">
        <f t="shared" si="1"/>
        <v>0</v>
      </c>
      <c r="AD30">
        <f t="shared" si="2"/>
        <v>1</v>
      </c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9"/>
        <v>0</v>
      </c>
      <c r="AL30">
        <f t="shared" si="10"/>
        <v>0</v>
      </c>
      <c r="AM30">
        <f t="shared" si="11"/>
        <v>0</v>
      </c>
    </row>
    <row r="31" spans="4:39" x14ac:dyDescent="0.3">
      <c r="D31">
        <v>25</v>
      </c>
      <c r="E31">
        <f>ABS(IF('30 Set'!E30&gt;40,4,IF('30 Set'!E30&gt;30,3,IF('30 Set'!E30&gt;20,2,IF('30 Set'!E30&gt;10,1,0))))-IF('30 Set'!E29&gt;40,4,IF('30 Set'!E29&gt;30,3,IF('30 Set'!E29&gt;20,2,IF('30 Set'!E29&gt;10,1,0)))))</f>
        <v>1</v>
      </c>
      <c r="F31">
        <f>ABS(IF('30 Set'!F30&gt;40,4,IF('30 Set'!F30&gt;30,3,IF('30 Set'!F30&gt;20,2,IF('30 Set'!F30&gt;10,1,0))))-IF('30 Set'!F29&gt;40,4,IF('30 Set'!F29&gt;30,3,IF('30 Set'!F29&gt;20,2,IF('30 Set'!F29&gt;10,1,0)))))</f>
        <v>0</v>
      </c>
      <c r="G31">
        <f>ABS(IF('30 Set'!G30&gt;40,4,IF('30 Set'!G30&gt;30,3,IF('30 Set'!G30&gt;20,2,IF('30 Set'!G30&gt;10,1,0))))-IF('30 Set'!G29&gt;40,4,IF('30 Set'!G29&gt;30,3,IF('30 Set'!G29&gt;20,2,IF('30 Set'!G29&gt;10,1,0)))))</f>
        <v>2</v>
      </c>
      <c r="H31">
        <f>ABS(IF('30 Set'!H30&gt;40,4,IF('30 Set'!H30&gt;30,3,IF('30 Set'!H30&gt;20,2,IF('30 Set'!H30&gt;10,1,0))))-IF('30 Set'!H29&gt;40,4,IF('30 Set'!H29&gt;30,3,IF('30 Set'!H29&gt;20,2,IF('30 Set'!H29&gt;10,1,0)))))</f>
        <v>1</v>
      </c>
      <c r="I31">
        <f>ABS(IF('30 Set'!I30&gt;40,4,IF('30 Set'!I30&gt;30,3,IF('30 Set'!I30&gt;20,2,IF('30 Set'!I30&gt;10,1,0))))-IF('30 Set'!I29&gt;40,4,IF('30 Set'!I29&gt;30,3,IF('30 Set'!I29&gt;20,2,IF('30 Set'!I29&gt;10,1,0)))))</f>
        <v>1</v>
      </c>
      <c r="J31">
        <f>ABS(IF('30 Set'!J30&gt;40,4,IF('30 Set'!J30&gt;30,3,IF('30 Set'!J30&gt;20,2,IF('30 Set'!J30&gt;10,1,0))))-IF('30 Set'!J29&gt;40,4,IF('30 Set'!J29&gt;30,3,IF('30 Set'!J29&gt;20,2,IF('30 Set'!J29&gt;10,1,0)))))</f>
        <v>1</v>
      </c>
      <c r="K31">
        <f>ABS(IF('30 Set'!K30&gt;40,4,IF('30 Set'!K30&gt;30,3,IF('30 Set'!K30&gt;20,2,IF('30 Set'!K30&gt;10,1,0))))-IF('30 Set'!K29&gt;40,4,IF('30 Set'!K29&gt;30,3,IF('30 Set'!K29&gt;20,2,IF('30 Set'!K29&gt;10,1,0)))))</f>
        <v>1</v>
      </c>
      <c r="L31">
        <f>ABS(IF('30 Set'!L30&gt;40,4,IF('30 Set'!L30&gt;30,3,IF('30 Set'!L30&gt;20,2,IF('30 Set'!L30&gt;10,1,0))))-IF('30 Set'!L29&gt;40,4,IF('30 Set'!L29&gt;30,3,IF('30 Set'!L29&gt;20,2,IF('30 Set'!L29&gt;10,1,0)))))</f>
        <v>1</v>
      </c>
      <c r="M31">
        <f>ABS(IF('30 Set'!M30&gt;40,4,IF('30 Set'!M30&gt;30,3,IF('30 Set'!M30&gt;20,2,IF('30 Set'!M30&gt;10,1,0))))-IF('30 Set'!M29&gt;40,4,IF('30 Set'!M29&gt;30,3,IF('30 Set'!M29&gt;20,2,IF('30 Set'!M29&gt;10,1,0)))))</f>
        <v>1</v>
      </c>
      <c r="N31">
        <f>ABS(IF('30 Set'!N30&gt;40,4,IF('30 Set'!N30&gt;30,3,IF('30 Set'!N30&gt;20,2,IF('30 Set'!N30&gt;10,1,0))))-IF('30 Set'!N29&gt;40,4,IF('30 Set'!N29&gt;30,3,IF('30 Set'!N29&gt;20,2,IF('30 Set'!N29&gt;10,1,0)))))</f>
        <v>1</v>
      </c>
      <c r="O31">
        <f>ABS(IF('30 Set'!O30&gt;40,4,IF('30 Set'!O30&gt;30,3,IF('30 Set'!O30&gt;20,2,IF('30 Set'!O30&gt;10,1,0))))-IF('30 Set'!O29&gt;40,4,IF('30 Set'!O29&gt;30,3,IF('30 Set'!O29&gt;20,2,IF('30 Set'!O29&gt;10,1,0)))))</f>
        <v>0</v>
      </c>
      <c r="Q31">
        <f>IF('30 Set'!E29&lt;10,1,0)</f>
        <v>0</v>
      </c>
      <c r="R31">
        <f>IF('30 Set'!F29&lt;10,1,0)</f>
        <v>0</v>
      </c>
      <c r="S31">
        <f>IF('30 Set'!G29&lt;10,1,0)</f>
        <v>1</v>
      </c>
      <c r="T31">
        <f>IF('30 Set'!H29&lt;10,1,0)</f>
        <v>0</v>
      </c>
      <c r="U31">
        <f>IF('30 Set'!I29&lt;10,1,0)</f>
        <v>0</v>
      </c>
      <c r="V31">
        <f>IF('30 Set'!J29&lt;10,1,0)</f>
        <v>1</v>
      </c>
      <c r="W31">
        <f>IF('30 Set'!K29&lt;10,1,0)</f>
        <v>0</v>
      </c>
      <c r="X31">
        <f>IF('30 Set'!L29&lt;10,1,0)</f>
        <v>0</v>
      </c>
      <c r="Y31">
        <f>IF('30 Set'!M29&lt;10,1,0)</f>
        <v>1</v>
      </c>
      <c r="Z31">
        <f>IF('30 Set'!N29&lt;10,1,0)</f>
        <v>1</v>
      </c>
      <c r="AA31">
        <f>IF('30 Set'!O29&lt;10,1,0)</f>
        <v>0</v>
      </c>
      <c r="AC31">
        <f t="shared" si="1"/>
        <v>0</v>
      </c>
      <c r="AD31">
        <f t="shared" si="2"/>
        <v>0</v>
      </c>
      <c r="AE31">
        <f t="shared" si="3"/>
        <v>1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9"/>
        <v>0</v>
      </c>
      <c r="AL31">
        <f t="shared" si="10"/>
        <v>0</v>
      </c>
      <c r="AM31">
        <f t="shared" si="11"/>
        <v>0</v>
      </c>
    </row>
    <row r="32" spans="4:39" x14ac:dyDescent="0.3">
      <c r="D32">
        <v>26</v>
      </c>
      <c r="E32">
        <f>ABS(IF('30 Set'!E31&gt;40,4,IF('30 Set'!E31&gt;30,3,IF('30 Set'!E31&gt;20,2,IF('30 Set'!E31&gt;10,1,0))))-IF('30 Set'!E30&gt;40,4,IF('30 Set'!E30&gt;30,3,IF('30 Set'!E30&gt;20,2,IF('30 Set'!E30&gt;10,1,0)))))</f>
        <v>0</v>
      </c>
      <c r="F32">
        <f>ABS(IF('30 Set'!F31&gt;40,4,IF('30 Set'!F31&gt;30,3,IF('30 Set'!F31&gt;20,2,IF('30 Set'!F31&gt;10,1,0))))-IF('30 Set'!F30&gt;40,4,IF('30 Set'!F30&gt;30,3,IF('30 Set'!F30&gt;20,2,IF('30 Set'!F30&gt;10,1,0)))))</f>
        <v>3</v>
      </c>
      <c r="G32">
        <f>ABS(IF('30 Set'!G31&gt;40,4,IF('30 Set'!G31&gt;30,3,IF('30 Set'!G31&gt;20,2,IF('30 Set'!G31&gt;10,1,0))))-IF('30 Set'!G30&gt;40,4,IF('30 Set'!G30&gt;30,3,IF('30 Set'!G30&gt;20,2,IF('30 Set'!G30&gt;10,1,0)))))</f>
        <v>2</v>
      </c>
      <c r="H32">
        <f>ABS(IF('30 Set'!H31&gt;40,4,IF('30 Set'!H31&gt;30,3,IF('30 Set'!H31&gt;20,2,IF('30 Set'!H31&gt;10,1,0))))-IF('30 Set'!H30&gt;40,4,IF('30 Set'!H30&gt;30,3,IF('30 Set'!H30&gt;20,2,IF('30 Set'!H30&gt;10,1,0)))))</f>
        <v>0</v>
      </c>
      <c r="I32">
        <f>ABS(IF('30 Set'!I31&gt;40,4,IF('30 Set'!I31&gt;30,3,IF('30 Set'!I31&gt;20,2,IF('30 Set'!I31&gt;10,1,0))))-IF('30 Set'!I30&gt;40,4,IF('30 Set'!I30&gt;30,3,IF('30 Set'!I30&gt;20,2,IF('30 Set'!I30&gt;10,1,0)))))</f>
        <v>0</v>
      </c>
      <c r="J32">
        <f>ABS(IF('30 Set'!J31&gt;40,4,IF('30 Set'!J31&gt;30,3,IF('30 Set'!J31&gt;20,2,IF('30 Set'!J31&gt;10,1,0))))-IF('30 Set'!J30&gt;40,4,IF('30 Set'!J30&gt;30,3,IF('30 Set'!J30&gt;20,2,IF('30 Set'!J30&gt;10,1,0)))))</f>
        <v>0</v>
      </c>
      <c r="K32">
        <f>ABS(IF('30 Set'!K31&gt;40,4,IF('30 Set'!K31&gt;30,3,IF('30 Set'!K31&gt;20,2,IF('30 Set'!K31&gt;10,1,0))))-IF('30 Set'!K30&gt;40,4,IF('30 Set'!K30&gt;30,3,IF('30 Set'!K30&gt;20,2,IF('30 Set'!K30&gt;10,1,0)))))</f>
        <v>0</v>
      </c>
      <c r="L32">
        <f>ABS(IF('30 Set'!L31&gt;40,4,IF('30 Set'!L31&gt;30,3,IF('30 Set'!L31&gt;20,2,IF('30 Set'!L31&gt;10,1,0))))-IF('30 Set'!L30&gt;40,4,IF('30 Set'!L30&gt;30,3,IF('30 Set'!L30&gt;20,2,IF('30 Set'!L30&gt;10,1,0)))))</f>
        <v>1</v>
      </c>
      <c r="M32">
        <f>ABS(IF('30 Set'!M31&gt;40,4,IF('30 Set'!M31&gt;30,3,IF('30 Set'!M31&gt;20,2,IF('30 Set'!M31&gt;10,1,0))))-IF('30 Set'!M30&gt;40,4,IF('30 Set'!M30&gt;30,3,IF('30 Set'!M30&gt;20,2,IF('30 Set'!M30&gt;10,1,0)))))</f>
        <v>0</v>
      </c>
      <c r="N32">
        <f>ABS(IF('30 Set'!N31&gt;40,4,IF('30 Set'!N31&gt;30,3,IF('30 Set'!N31&gt;20,2,IF('30 Set'!N31&gt;10,1,0))))-IF('30 Set'!N30&gt;40,4,IF('30 Set'!N30&gt;30,3,IF('30 Set'!N30&gt;20,2,IF('30 Set'!N30&gt;10,1,0)))))</f>
        <v>1</v>
      </c>
      <c r="O32">
        <f>ABS(IF('30 Set'!O31&gt;40,4,IF('30 Set'!O31&gt;30,3,IF('30 Set'!O31&gt;20,2,IF('30 Set'!O31&gt;10,1,0))))-IF('30 Set'!O30&gt;40,4,IF('30 Set'!O30&gt;30,3,IF('30 Set'!O30&gt;20,2,IF('30 Set'!O30&gt;10,1,0)))))</f>
        <v>0</v>
      </c>
      <c r="Q32">
        <f>IF('30 Set'!E30&lt;10,1,0)</f>
        <v>1</v>
      </c>
      <c r="R32">
        <f>IF('30 Set'!F30&lt;10,1,0)</f>
        <v>0</v>
      </c>
      <c r="S32">
        <f>IF('30 Set'!G30&lt;10,1,0)</f>
        <v>0</v>
      </c>
      <c r="T32">
        <f>IF('30 Set'!H30&lt;10,1,0)</f>
        <v>0</v>
      </c>
      <c r="U32">
        <f>IF('30 Set'!I30&lt;10,1,0)</f>
        <v>0</v>
      </c>
      <c r="V32">
        <f>IF('30 Set'!J30&lt;10,1,0)</f>
        <v>0</v>
      </c>
      <c r="W32">
        <f>IF('30 Set'!K30&lt;10,1,0)</f>
        <v>0</v>
      </c>
      <c r="X32">
        <f>IF('30 Set'!L30&lt;10,1,0)</f>
        <v>0</v>
      </c>
      <c r="Y32">
        <f>IF('30 Set'!M30&lt;10,1,0)</f>
        <v>0</v>
      </c>
      <c r="Z32">
        <f>IF('30 Set'!N30&lt;10,1,0)</f>
        <v>0</v>
      </c>
      <c r="AA32">
        <f>IF('30 Set'!O30&lt;10,1,0)</f>
        <v>1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0</v>
      </c>
    </row>
    <row r="33" spans="4:39" x14ac:dyDescent="0.3">
      <c r="D33">
        <v>27</v>
      </c>
      <c r="E33">
        <f>ABS(IF('30 Set'!E32&gt;40,4,IF('30 Set'!E32&gt;30,3,IF('30 Set'!E32&gt;20,2,IF('30 Set'!E32&gt;10,1,0))))-IF('30 Set'!E31&gt;40,4,IF('30 Set'!E31&gt;30,3,IF('30 Set'!E31&gt;20,2,IF('30 Set'!E31&gt;10,1,0)))))</f>
        <v>0</v>
      </c>
      <c r="F33">
        <f>ABS(IF('30 Set'!F32&gt;40,4,IF('30 Set'!F32&gt;30,3,IF('30 Set'!F32&gt;20,2,IF('30 Set'!F32&gt;10,1,0))))-IF('30 Set'!F31&gt;40,4,IF('30 Set'!F31&gt;30,3,IF('30 Set'!F31&gt;20,2,IF('30 Set'!F31&gt;10,1,0)))))</f>
        <v>2</v>
      </c>
      <c r="G33">
        <f>ABS(IF('30 Set'!G32&gt;40,4,IF('30 Set'!G32&gt;30,3,IF('30 Set'!G32&gt;20,2,IF('30 Set'!G32&gt;10,1,0))))-IF('30 Set'!G31&gt;40,4,IF('30 Set'!G31&gt;30,3,IF('30 Set'!G31&gt;20,2,IF('30 Set'!G31&gt;10,1,0)))))</f>
        <v>1</v>
      </c>
      <c r="H33">
        <f>ABS(IF('30 Set'!H32&gt;40,4,IF('30 Set'!H32&gt;30,3,IF('30 Set'!H32&gt;20,2,IF('30 Set'!H32&gt;10,1,0))))-IF('30 Set'!H31&gt;40,4,IF('30 Set'!H31&gt;30,3,IF('30 Set'!H31&gt;20,2,IF('30 Set'!H31&gt;10,1,0)))))</f>
        <v>0</v>
      </c>
      <c r="I33">
        <f>ABS(IF('30 Set'!I32&gt;40,4,IF('30 Set'!I32&gt;30,3,IF('30 Set'!I32&gt;20,2,IF('30 Set'!I32&gt;10,1,0))))-IF('30 Set'!I31&gt;40,4,IF('30 Set'!I31&gt;30,3,IF('30 Set'!I31&gt;20,2,IF('30 Set'!I31&gt;10,1,0)))))</f>
        <v>2</v>
      </c>
      <c r="J33">
        <f>ABS(IF('30 Set'!J32&gt;40,4,IF('30 Set'!J32&gt;30,3,IF('30 Set'!J32&gt;20,2,IF('30 Set'!J32&gt;10,1,0))))-IF('30 Set'!J31&gt;40,4,IF('30 Set'!J31&gt;30,3,IF('30 Set'!J31&gt;20,2,IF('30 Set'!J31&gt;10,1,0)))))</f>
        <v>1</v>
      </c>
      <c r="K33">
        <f>ABS(IF('30 Set'!K32&gt;40,4,IF('30 Set'!K32&gt;30,3,IF('30 Set'!K32&gt;20,2,IF('30 Set'!K32&gt;10,1,0))))-IF('30 Set'!K31&gt;40,4,IF('30 Set'!K31&gt;30,3,IF('30 Set'!K31&gt;20,2,IF('30 Set'!K31&gt;10,1,0)))))</f>
        <v>1</v>
      </c>
      <c r="L33">
        <f>ABS(IF('30 Set'!L32&gt;40,4,IF('30 Set'!L32&gt;30,3,IF('30 Set'!L32&gt;20,2,IF('30 Set'!L32&gt;10,1,0))))-IF('30 Set'!L31&gt;40,4,IF('30 Set'!L31&gt;30,3,IF('30 Set'!L31&gt;20,2,IF('30 Set'!L31&gt;10,1,0)))))</f>
        <v>1</v>
      </c>
      <c r="M33">
        <f>ABS(IF('30 Set'!M32&gt;40,4,IF('30 Set'!M32&gt;30,3,IF('30 Set'!M32&gt;20,2,IF('30 Set'!M32&gt;10,1,0))))-IF('30 Set'!M31&gt;40,4,IF('30 Set'!M31&gt;30,3,IF('30 Set'!M31&gt;20,2,IF('30 Set'!M31&gt;10,1,0)))))</f>
        <v>1</v>
      </c>
      <c r="N33">
        <f>ABS(IF('30 Set'!N32&gt;40,4,IF('30 Set'!N32&gt;30,3,IF('30 Set'!N32&gt;20,2,IF('30 Set'!N32&gt;10,1,0))))-IF('30 Set'!N31&gt;40,4,IF('30 Set'!N31&gt;30,3,IF('30 Set'!N31&gt;20,2,IF('30 Set'!N31&gt;10,1,0)))))</f>
        <v>0</v>
      </c>
      <c r="O33">
        <f>ABS(IF('30 Set'!O32&gt;40,4,IF('30 Set'!O32&gt;30,3,IF('30 Set'!O32&gt;20,2,IF('30 Set'!O32&gt;10,1,0))))-IF('30 Set'!O31&gt;40,4,IF('30 Set'!O31&gt;30,3,IF('30 Set'!O31&gt;20,2,IF('30 Set'!O31&gt;10,1,0)))))</f>
        <v>1</v>
      </c>
      <c r="Q33">
        <f>IF('30 Set'!E31&lt;10,1,0)</f>
        <v>1</v>
      </c>
      <c r="R33">
        <f>IF('30 Set'!F31&lt;10,1,0)</f>
        <v>0</v>
      </c>
      <c r="S33">
        <f>IF('30 Set'!G31&lt;10,1,0)</f>
        <v>1</v>
      </c>
      <c r="T33">
        <f>IF('30 Set'!H31&lt;10,1,0)</f>
        <v>0</v>
      </c>
      <c r="U33">
        <f>IF('30 Set'!I31&lt;10,1,0)</f>
        <v>0</v>
      </c>
      <c r="V33">
        <f>IF('30 Set'!J31&lt;10,1,0)</f>
        <v>0</v>
      </c>
      <c r="W33">
        <f>IF('30 Set'!K31&lt;10,1,0)</f>
        <v>0</v>
      </c>
      <c r="X33">
        <f>IF('30 Set'!L31&lt;10,1,0)</f>
        <v>0</v>
      </c>
      <c r="Y33">
        <f>IF('30 Set'!M31&lt;10,1,0)</f>
        <v>0</v>
      </c>
      <c r="Z33">
        <f>IF('30 Set'!N31&lt;10,1,0)</f>
        <v>1</v>
      </c>
      <c r="AA33">
        <f>IF('30 Set'!O31&lt;10,1,0)</f>
        <v>1</v>
      </c>
      <c r="AC33">
        <f t="shared" si="1"/>
        <v>1</v>
      </c>
      <c r="AD33">
        <f t="shared" si="2"/>
        <v>0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1</v>
      </c>
    </row>
    <row r="34" spans="4:39" x14ac:dyDescent="0.3">
      <c r="D34">
        <v>28</v>
      </c>
      <c r="E34">
        <f>ABS(IF('30 Set'!E33&gt;40,4,IF('30 Set'!E33&gt;30,3,IF('30 Set'!E33&gt;20,2,IF('30 Set'!E33&gt;10,1,0))))-IF('30 Set'!E32&gt;40,4,IF('30 Set'!E32&gt;30,3,IF('30 Set'!E32&gt;20,2,IF('30 Set'!E32&gt;10,1,0)))))</f>
        <v>3</v>
      </c>
      <c r="F34">
        <f>ABS(IF('30 Set'!F33&gt;40,4,IF('30 Set'!F33&gt;30,3,IF('30 Set'!F33&gt;20,2,IF('30 Set'!F33&gt;10,1,0))))-IF('30 Set'!F32&gt;40,4,IF('30 Set'!F32&gt;30,3,IF('30 Set'!F32&gt;20,2,IF('30 Set'!F32&gt;10,1,0)))))</f>
        <v>1</v>
      </c>
      <c r="G34">
        <f>ABS(IF('30 Set'!G33&gt;40,4,IF('30 Set'!G33&gt;30,3,IF('30 Set'!G33&gt;20,2,IF('30 Set'!G33&gt;10,1,0))))-IF('30 Set'!G32&gt;40,4,IF('30 Set'!G32&gt;30,3,IF('30 Set'!G32&gt;20,2,IF('30 Set'!G32&gt;10,1,0)))))</f>
        <v>0</v>
      </c>
      <c r="H34">
        <f>ABS(IF('30 Set'!H33&gt;40,4,IF('30 Set'!H33&gt;30,3,IF('30 Set'!H33&gt;20,2,IF('30 Set'!H33&gt;10,1,0))))-IF('30 Set'!H32&gt;40,4,IF('30 Set'!H32&gt;30,3,IF('30 Set'!H32&gt;20,2,IF('30 Set'!H32&gt;10,1,0)))))</f>
        <v>1</v>
      </c>
      <c r="I34">
        <f>ABS(IF('30 Set'!I33&gt;40,4,IF('30 Set'!I33&gt;30,3,IF('30 Set'!I33&gt;20,2,IF('30 Set'!I33&gt;10,1,0))))-IF('30 Set'!I32&gt;40,4,IF('30 Set'!I32&gt;30,3,IF('30 Set'!I32&gt;20,2,IF('30 Set'!I32&gt;10,1,0)))))</f>
        <v>3</v>
      </c>
      <c r="J34">
        <f>ABS(IF('30 Set'!J33&gt;40,4,IF('30 Set'!J33&gt;30,3,IF('30 Set'!J33&gt;20,2,IF('30 Set'!J33&gt;10,1,0))))-IF('30 Set'!J32&gt;40,4,IF('30 Set'!J32&gt;30,3,IF('30 Set'!J32&gt;20,2,IF('30 Set'!J32&gt;10,1,0)))))</f>
        <v>0</v>
      </c>
      <c r="K34">
        <f>ABS(IF('30 Set'!K33&gt;40,4,IF('30 Set'!K33&gt;30,3,IF('30 Set'!K33&gt;20,2,IF('30 Set'!K33&gt;10,1,0))))-IF('30 Set'!K32&gt;40,4,IF('30 Set'!K32&gt;30,3,IF('30 Set'!K32&gt;20,2,IF('30 Set'!K32&gt;10,1,0)))))</f>
        <v>1</v>
      </c>
      <c r="L34">
        <f>ABS(IF('30 Set'!L33&gt;40,4,IF('30 Set'!L33&gt;30,3,IF('30 Set'!L33&gt;20,2,IF('30 Set'!L33&gt;10,1,0))))-IF('30 Set'!L32&gt;40,4,IF('30 Set'!L32&gt;30,3,IF('30 Set'!L32&gt;20,2,IF('30 Set'!L32&gt;10,1,0)))))</f>
        <v>0</v>
      </c>
      <c r="M34">
        <f>ABS(IF('30 Set'!M33&gt;40,4,IF('30 Set'!M33&gt;30,3,IF('30 Set'!M33&gt;20,2,IF('30 Set'!M33&gt;10,1,0))))-IF('30 Set'!M32&gt;40,4,IF('30 Set'!M32&gt;30,3,IF('30 Set'!M32&gt;20,2,IF('30 Set'!M32&gt;10,1,0)))))</f>
        <v>1</v>
      </c>
      <c r="N34">
        <f>ABS(IF('30 Set'!N33&gt;40,4,IF('30 Set'!N33&gt;30,3,IF('30 Set'!N33&gt;20,2,IF('30 Set'!N33&gt;10,1,0))))-IF('30 Set'!N32&gt;40,4,IF('30 Set'!N32&gt;30,3,IF('30 Set'!N32&gt;20,2,IF('30 Set'!N32&gt;10,1,0)))))</f>
        <v>0</v>
      </c>
      <c r="O34">
        <f>ABS(IF('30 Set'!O33&gt;40,4,IF('30 Set'!O33&gt;30,3,IF('30 Set'!O33&gt;20,2,IF('30 Set'!O33&gt;10,1,0))))-IF('30 Set'!O32&gt;40,4,IF('30 Set'!O32&gt;30,3,IF('30 Set'!O32&gt;20,2,IF('30 Set'!O32&gt;10,1,0)))))</f>
        <v>1</v>
      </c>
      <c r="Q34">
        <f>IF('30 Set'!E32&lt;10,1,0)</f>
        <v>1</v>
      </c>
      <c r="R34">
        <f>IF('30 Set'!F32&lt;10,1,0)</f>
        <v>0</v>
      </c>
      <c r="S34">
        <f>IF('30 Set'!G32&lt;10,1,0)</f>
        <v>0</v>
      </c>
      <c r="T34">
        <f>IF('30 Set'!H32&lt;10,1,0)</f>
        <v>0</v>
      </c>
      <c r="U34">
        <f>IF('30 Set'!I32&lt;10,1,0)</f>
        <v>0</v>
      </c>
      <c r="V34">
        <f>IF('30 Set'!J32&lt;10,1,0)</f>
        <v>0</v>
      </c>
      <c r="W34">
        <f>IF('30 Set'!K32&lt;10,1,0)</f>
        <v>1</v>
      </c>
      <c r="X34">
        <f>IF('30 Set'!L32&lt;10,1,0)</f>
        <v>1</v>
      </c>
      <c r="Y34">
        <f>IF('30 Set'!M32&lt;10,1,0)</f>
        <v>1</v>
      </c>
      <c r="Z34">
        <f>IF('30 Set'!N32&lt;10,1,0)</f>
        <v>1</v>
      </c>
      <c r="AA34">
        <f>IF('30 Set'!O32&lt;10,1,0)</f>
        <v>0</v>
      </c>
      <c r="AC34">
        <f t="shared" si="1"/>
        <v>1</v>
      </c>
      <c r="AD34">
        <f t="shared" si="2"/>
        <v>0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9"/>
        <v>0</v>
      </c>
      <c r="AL34">
        <f t="shared" si="10"/>
        <v>1</v>
      </c>
      <c r="AM34">
        <f t="shared" si="11"/>
        <v>0</v>
      </c>
    </row>
    <row r="35" spans="4:39" x14ac:dyDescent="0.3">
      <c r="D35">
        <v>29</v>
      </c>
      <c r="E35">
        <f>ABS(IF('30 Set'!E34&gt;40,4,IF('30 Set'!E34&gt;30,3,IF('30 Set'!E34&gt;20,2,IF('30 Set'!E34&gt;10,1,0))))-IF('30 Set'!E33&gt;40,4,IF('30 Set'!E33&gt;30,3,IF('30 Set'!E33&gt;20,2,IF('30 Set'!E33&gt;10,1,0)))))</f>
        <v>1</v>
      </c>
      <c r="F35">
        <f>ABS(IF('30 Set'!F34&gt;40,4,IF('30 Set'!F34&gt;30,3,IF('30 Set'!F34&gt;20,2,IF('30 Set'!F34&gt;10,1,0))))-IF('30 Set'!F33&gt;40,4,IF('30 Set'!F33&gt;30,3,IF('30 Set'!F33&gt;20,2,IF('30 Set'!F33&gt;10,1,0)))))</f>
        <v>1</v>
      </c>
      <c r="G35">
        <f>ABS(IF('30 Set'!G34&gt;40,4,IF('30 Set'!G34&gt;30,3,IF('30 Set'!G34&gt;20,2,IF('30 Set'!G34&gt;10,1,0))))-IF('30 Set'!G33&gt;40,4,IF('30 Set'!G33&gt;30,3,IF('30 Set'!G33&gt;20,2,IF('30 Set'!G33&gt;10,1,0)))))</f>
        <v>1</v>
      </c>
      <c r="H35">
        <f>ABS(IF('30 Set'!H34&gt;40,4,IF('30 Set'!H34&gt;30,3,IF('30 Set'!H34&gt;20,2,IF('30 Set'!H34&gt;10,1,0))))-IF('30 Set'!H33&gt;40,4,IF('30 Set'!H33&gt;30,3,IF('30 Set'!H33&gt;20,2,IF('30 Set'!H33&gt;10,1,0)))))</f>
        <v>1</v>
      </c>
      <c r="I35">
        <f>ABS(IF('30 Set'!I34&gt;40,4,IF('30 Set'!I34&gt;30,3,IF('30 Set'!I34&gt;20,2,IF('30 Set'!I34&gt;10,1,0))))-IF('30 Set'!I33&gt;40,4,IF('30 Set'!I33&gt;30,3,IF('30 Set'!I33&gt;20,2,IF('30 Set'!I33&gt;10,1,0)))))</f>
        <v>1</v>
      </c>
      <c r="J35">
        <f>ABS(IF('30 Set'!J34&gt;40,4,IF('30 Set'!J34&gt;30,3,IF('30 Set'!J34&gt;20,2,IF('30 Set'!J34&gt;10,1,0))))-IF('30 Set'!J33&gt;40,4,IF('30 Set'!J33&gt;30,3,IF('30 Set'!J33&gt;20,2,IF('30 Set'!J33&gt;10,1,0)))))</f>
        <v>0</v>
      </c>
      <c r="K35">
        <f>ABS(IF('30 Set'!K34&gt;40,4,IF('30 Set'!K34&gt;30,3,IF('30 Set'!K34&gt;20,2,IF('30 Set'!K34&gt;10,1,0))))-IF('30 Set'!K33&gt;40,4,IF('30 Set'!K33&gt;30,3,IF('30 Set'!K33&gt;20,2,IF('30 Set'!K33&gt;10,1,0)))))</f>
        <v>1</v>
      </c>
      <c r="L35">
        <f>ABS(IF('30 Set'!L34&gt;40,4,IF('30 Set'!L34&gt;30,3,IF('30 Set'!L34&gt;20,2,IF('30 Set'!L34&gt;10,1,0))))-IF('30 Set'!L33&gt;40,4,IF('30 Set'!L33&gt;30,3,IF('30 Set'!L33&gt;20,2,IF('30 Set'!L33&gt;10,1,0)))))</f>
        <v>1</v>
      </c>
      <c r="M35">
        <f>ABS(IF('30 Set'!M34&gt;40,4,IF('30 Set'!M34&gt;30,3,IF('30 Set'!M34&gt;20,2,IF('30 Set'!M34&gt;10,1,0))))-IF('30 Set'!M33&gt;40,4,IF('30 Set'!M33&gt;30,3,IF('30 Set'!M33&gt;20,2,IF('30 Set'!M33&gt;10,1,0)))))</f>
        <v>1</v>
      </c>
      <c r="N35">
        <f>ABS(IF('30 Set'!N34&gt;40,4,IF('30 Set'!N34&gt;30,3,IF('30 Set'!N34&gt;20,2,IF('30 Set'!N34&gt;10,1,0))))-IF('30 Set'!N33&gt;40,4,IF('30 Set'!N33&gt;30,3,IF('30 Set'!N33&gt;20,2,IF('30 Set'!N33&gt;10,1,0)))))</f>
        <v>0</v>
      </c>
      <c r="O35">
        <f>ABS(IF('30 Set'!O34&gt;40,4,IF('30 Set'!O34&gt;30,3,IF('30 Set'!O34&gt;20,2,IF('30 Set'!O34&gt;10,1,0))))-IF('30 Set'!O33&gt;40,4,IF('30 Set'!O33&gt;30,3,IF('30 Set'!O33&gt;20,2,IF('30 Set'!O33&gt;10,1,0)))))</f>
        <v>2</v>
      </c>
      <c r="Q35">
        <f>IF('30 Set'!E33&lt;10,1,0)</f>
        <v>0</v>
      </c>
      <c r="R35">
        <f>IF('30 Set'!F33&lt;10,1,0)</f>
        <v>0</v>
      </c>
      <c r="S35">
        <f>IF('30 Set'!G33&lt;10,1,0)</f>
        <v>0</v>
      </c>
      <c r="T35">
        <f>IF('30 Set'!H33&lt;10,1,0)</f>
        <v>0</v>
      </c>
      <c r="U35">
        <f>IF('30 Set'!I33&lt;10,1,0)</f>
        <v>0</v>
      </c>
      <c r="V35">
        <f>IF('30 Set'!J33&lt;10,1,0)</f>
        <v>1</v>
      </c>
      <c r="W35">
        <f>IF('30 Set'!K33&lt;10,1,0)</f>
        <v>0</v>
      </c>
      <c r="X35">
        <f>IF('30 Set'!L33&lt;10,1,0)</f>
        <v>1</v>
      </c>
      <c r="Y35">
        <f>IF('30 Set'!M33&lt;10,1,0)</f>
        <v>0</v>
      </c>
      <c r="Z35">
        <f>IF('30 Set'!N33&lt;10,1,0)</f>
        <v>1</v>
      </c>
      <c r="AA35">
        <f>IF('30 Set'!O33&lt;10,1,0)</f>
        <v>0</v>
      </c>
      <c r="AC35">
        <f t="shared" si="1"/>
        <v>0</v>
      </c>
      <c r="AD35">
        <f t="shared" si="2"/>
        <v>0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1</v>
      </c>
      <c r="AK35">
        <f t="shared" si="9"/>
        <v>0</v>
      </c>
      <c r="AL35">
        <f t="shared" si="10"/>
        <v>1</v>
      </c>
      <c r="AM35">
        <f t="shared" si="11"/>
        <v>0</v>
      </c>
    </row>
    <row r="36" spans="4:39" x14ac:dyDescent="0.3">
      <c r="D36">
        <v>30</v>
      </c>
      <c r="E36">
        <f>ABS(IF('30 Set'!E35&gt;40,4,IF('30 Set'!E35&gt;30,3,IF('30 Set'!E35&gt;20,2,IF('30 Set'!E35&gt;10,1,0))))-IF('30 Set'!E34&gt;40,4,IF('30 Set'!E34&gt;30,3,IF('30 Set'!E34&gt;20,2,IF('30 Set'!E34&gt;10,1,0)))))</f>
        <v>0</v>
      </c>
      <c r="F36">
        <f>ABS(IF('30 Set'!F35&gt;40,4,IF('30 Set'!F35&gt;30,3,IF('30 Set'!F35&gt;20,2,IF('30 Set'!F35&gt;10,1,0))))-IF('30 Set'!F34&gt;40,4,IF('30 Set'!F34&gt;30,3,IF('30 Set'!F34&gt;20,2,IF('30 Set'!F34&gt;10,1,0)))))</f>
        <v>2</v>
      </c>
      <c r="G36">
        <f>ABS(IF('30 Set'!G35&gt;40,4,IF('30 Set'!G35&gt;30,3,IF('30 Set'!G35&gt;20,2,IF('30 Set'!G35&gt;10,1,0))))-IF('30 Set'!G34&gt;40,4,IF('30 Set'!G34&gt;30,3,IF('30 Set'!G34&gt;20,2,IF('30 Set'!G34&gt;10,1,0)))))</f>
        <v>1</v>
      </c>
      <c r="H36">
        <f>ABS(IF('30 Set'!H35&gt;40,4,IF('30 Set'!H35&gt;30,3,IF('30 Set'!H35&gt;20,2,IF('30 Set'!H35&gt;10,1,0))))-IF('30 Set'!H34&gt;40,4,IF('30 Set'!H34&gt;30,3,IF('30 Set'!H34&gt;20,2,IF('30 Set'!H34&gt;10,1,0)))))</f>
        <v>0</v>
      </c>
      <c r="I36">
        <f>ABS(IF('30 Set'!I35&gt;40,4,IF('30 Set'!I35&gt;30,3,IF('30 Set'!I35&gt;20,2,IF('30 Set'!I35&gt;10,1,0))))-IF('30 Set'!I34&gt;40,4,IF('30 Set'!I34&gt;30,3,IF('30 Set'!I34&gt;20,2,IF('30 Set'!I34&gt;10,1,0)))))</f>
        <v>0</v>
      </c>
      <c r="J36">
        <f>ABS(IF('30 Set'!J35&gt;40,4,IF('30 Set'!J35&gt;30,3,IF('30 Set'!J35&gt;20,2,IF('30 Set'!J35&gt;10,1,0))))-IF('30 Set'!J34&gt;40,4,IF('30 Set'!J34&gt;30,3,IF('30 Set'!J34&gt;20,2,IF('30 Set'!J34&gt;10,1,0)))))</f>
        <v>0</v>
      </c>
      <c r="K36">
        <f>ABS(IF('30 Set'!K35&gt;40,4,IF('30 Set'!K35&gt;30,3,IF('30 Set'!K35&gt;20,2,IF('30 Set'!K35&gt;10,1,0))))-IF('30 Set'!K34&gt;40,4,IF('30 Set'!K34&gt;30,3,IF('30 Set'!K34&gt;20,2,IF('30 Set'!K34&gt;10,1,0)))))</f>
        <v>2</v>
      </c>
      <c r="L36">
        <f>ABS(IF('30 Set'!L35&gt;40,4,IF('30 Set'!L35&gt;30,3,IF('30 Set'!L35&gt;20,2,IF('30 Set'!L35&gt;10,1,0))))-IF('30 Set'!L34&gt;40,4,IF('30 Set'!L34&gt;30,3,IF('30 Set'!L34&gt;20,2,IF('30 Set'!L34&gt;10,1,0)))))</f>
        <v>1</v>
      </c>
      <c r="M36">
        <f>ABS(IF('30 Set'!M35&gt;40,4,IF('30 Set'!M35&gt;30,3,IF('30 Set'!M35&gt;20,2,IF('30 Set'!M35&gt;10,1,0))))-IF('30 Set'!M34&gt;40,4,IF('30 Set'!M34&gt;30,3,IF('30 Set'!M34&gt;20,2,IF('30 Set'!M34&gt;10,1,0)))))</f>
        <v>0</v>
      </c>
      <c r="N36">
        <f>ABS(IF('30 Set'!N35&gt;40,4,IF('30 Set'!N35&gt;30,3,IF('30 Set'!N35&gt;20,2,IF('30 Set'!N35&gt;10,1,0))))-IF('30 Set'!N34&gt;40,4,IF('30 Set'!N34&gt;30,3,IF('30 Set'!N34&gt;20,2,IF('30 Set'!N34&gt;10,1,0)))))</f>
        <v>0</v>
      </c>
      <c r="O36">
        <f>ABS(IF('30 Set'!O35&gt;40,4,IF('30 Set'!O35&gt;30,3,IF('30 Set'!O35&gt;20,2,IF('30 Set'!O35&gt;10,1,0))))-IF('30 Set'!O34&gt;40,4,IF('30 Set'!O34&gt;30,3,IF('30 Set'!O34&gt;20,2,IF('30 Set'!O34&gt;10,1,0)))))</f>
        <v>0</v>
      </c>
      <c r="Q36">
        <f>IF('30 Set'!E34&lt;10,1,0)</f>
        <v>0</v>
      </c>
      <c r="R36">
        <f>IF('30 Set'!F34&lt;10,1,0)</f>
        <v>0</v>
      </c>
      <c r="S36">
        <f>IF('30 Set'!G34&lt;10,1,0)</f>
        <v>1</v>
      </c>
      <c r="T36">
        <f>IF('30 Set'!H34&lt;10,1,0)</f>
        <v>0</v>
      </c>
      <c r="U36">
        <f>IF('30 Set'!I34&lt;10,1,0)</f>
        <v>0</v>
      </c>
      <c r="V36">
        <f>IF('30 Set'!J34&lt;10,1,0)</f>
        <v>1</v>
      </c>
      <c r="W36">
        <f>IF('30 Set'!K34&lt;10,1,0)</f>
        <v>1</v>
      </c>
      <c r="X36">
        <f>IF('30 Set'!L34&lt;10,1,0)</f>
        <v>0</v>
      </c>
      <c r="Y36">
        <f>IF('30 Set'!M34&lt;10,1,0)</f>
        <v>1</v>
      </c>
      <c r="Z36">
        <f>IF('30 Set'!N34&lt;10,1,0)</f>
        <v>1</v>
      </c>
      <c r="AA36">
        <f>IF('30 Set'!O34&lt;10,1,0)</f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1</v>
      </c>
      <c r="AI36">
        <f t="shared" si="7"/>
        <v>0</v>
      </c>
      <c r="AJ36">
        <f t="shared" si="8"/>
        <v>0</v>
      </c>
      <c r="AK36">
        <f t="shared" si="9"/>
        <v>0</v>
      </c>
      <c r="AL36">
        <f t="shared" si="10"/>
        <v>1</v>
      </c>
      <c r="AM36">
        <f t="shared" si="11"/>
        <v>0</v>
      </c>
    </row>
    <row r="37" spans="4:39" x14ac:dyDescent="0.3">
      <c r="D37">
        <v>31</v>
      </c>
      <c r="E37">
        <f>ABS(IF('30 Set'!E36&gt;40,4,IF('30 Set'!E36&gt;30,3,IF('30 Set'!E36&gt;20,2,IF('30 Set'!E36&gt;10,1,0))))-IF('30 Set'!E35&gt;40,4,IF('30 Set'!E35&gt;30,3,IF('30 Set'!E35&gt;20,2,IF('30 Set'!E35&gt;10,1,0)))))</f>
        <v>2</v>
      </c>
      <c r="F37">
        <f>ABS(IF('30 Set'!F36&gt;40,4,IF('30 Set'!F36&gt;30,3,IF('30 Set'!F36&gt;20,2,IF('30 Set'!F36&gt;10,1,0))))-IF('30 Set'!F35&gt;40,4,IF('30 Set'!F35&gt;30,3,IF('30 Set'!F35&gt;20,2,IF('30 Set'!F35&gt;10,1,0)))))</f>
        <v>0</v>
      </c>
      <c r="G37">
        <f>ABS(IF('30 Set'!G36&gt;40,4,IF('30 Set'!G36&gt;30,3,IF('30 Set'!G36&gt;20,2,IF('30 Set'!G36&gt;10,1,0))))-IF('30 Set'!G35&gt;40,4,IF('30 Set'!G35&gt;30,3,IF('30 Set'!G35&gt;20,2,IF('30 Set'!G35&gt;10,1,0)))))</f>
        <v>1</v>
      </c>
      <c r="H37">
        <f>ABS(IF('30 Set'!H36&gt;40,4,IF('30 Set'!H36&gt;30,3,IF('30 Set'!H36&gt;20,2,IF('30 Set'!H36&gt;10,1,0))))-IF('30 Set'!H35&gt;40,4,IF('30 Set'!H35&gt;30,3,IF('30 Set'!H35&gt;20,2,IF('30 Set'!H35&gt;10,1,0)))))</f>
        <v>0</v>
      </c>
      <c r="I37">
        <f>ABS(IF('30 Set'!I36&gt;40,4,IF('30 Set'!I36&gt;30,3,IF('30 Set'!I36&gt;20,2,IF('30 Set'!I36&gt;10,1,0))))-IF('30 Set'!I35&gt;40,4,IF('30 Set'!I35&gt;30,3,IF('30 Set'!I35&gt;20,2,IF('30 Set'!I35&gt;10,1,0)))))</f>
        <v>1</v>
      </c>
      <c r="J37">
        <f>ABS(IF('30 Set'!J36&gt;40,4,IF('30 Set'!J36&gt;30,3,IF('30 Set'!J36&gt;20,2,IF('30 Set'!J36&gt;10,1,0))))-IF('30 Set'!J35&gt;40,4,IF('30 Set'!J35&gt;30,3,IF('30 Set'!J35&gt;20,2,IF('30 Set'!J35&gt;10,1,0)))))</f>
        <v>0</v>
      </c>
      <c r="K37">
        <f>ABS(IF('30 Set'!K36&gt;40,4,IF('30 Set'!K36&gt;30,3,IF('30 Set'!K36&gt;20,2,IF('30 Set'!K36&gt;10,1,0))))-IF('30 Set'!K35&gt;40,4,IF('30 Set'!K35&gt;30,3,IF('30 Set'!K35&gt;20,2,IF('30 Set'!K35&gt;10,1,0)))))</f>
        <v>1</v>
      </c>
      <c r="L37">
        <f>ABS(IF('30 Set'!L36&gt;40,4,IF('30 Set'!L36&gt;30,3,IF('30 Set'!L36&gt;20,2,IF('30 Set'!L36&gt;10,1,0))))-IF('30 Set'!L35&gt;40,4,IF('30 Set'!L35&gt;30,3,IF('30 Set'!L35&gt;20,2,IF('30 Set'!L35&gt;10,1,0)))))</f>
        <v>1</v>
      </c>
      <c r="M37">
        <f>ABS(IF('30 Set'!M36&gt;40,4,IF('30 Set'!M36&gt;30,3,IF('30 Set'!M36&gt;20,2,IF('30 Set'!M36&gt;10,1,0))))-IF('30 Set'!M35&gt;40,4,IF('30 Set'!M35&gt;30,3,IF('30 Set'!M35&gt;20,2,IF('30 Set'!M35&gt;10,1,0)))))</f>
        <v>1</v>
      </c>
      <c r="N37">
        <f>ABS(IF('30 Set'!N36&gt;40,4,IF('30 Set'!N36&gt;30,3,IF('30 Set'!N36&gt;20,2,IF('30 Set'!N36&gt;10,1,0))))-IF('30 Set'!N35&gt;40,4,IF('30 Set'!N35&gt;30,3,IF('30 Set'!N35&gt;20,2,IF('30 Set'!N35&gt;10,1,0)))))</f>
        <v>0</v>
      </c>
      <c r="O37">
        <f>ABS(IF('30 Set'!O36&gt;40,4,IF('30 Set'!O36&gt;30,3,IF('30 Set'!O36&gt;20,2,IF('30 Set'!O36&gt;10,1,0))))-IF('30 Set'!O35&gt;40,4,IF('30 Set'!O35&gt;30,3,IF('30 Set'!O35&gt;20,2,IF('30 Set'!O35&gt;10,1,0)))))</f>
        <v>1</v>
      </c>
      <c r="Q37">
        <f>IF('30 Set'!E35&lt;10,1,0)</f>
        <v>0</v>
      </c>
      <c r="R37">
        <f>IF('30 Set'!F35&lt;10,1,0)</f>
        <v>1</v>
      </c>
      <c r="S37">
        <f>IF('30 Set'!G35&lt;10,1,0)</f>
        <v>0</v>
      </c>
      <c r="T37">
        <f>IF('30 Set'!H35&lt;10,1,0)</f>
        <v>0</v>
      </c>
      <c r="U37">
        <f>IF('30 Set'!I35&lt;10,1,0)</f>
        <v>0</v>
      </c>
      <c r="V37">
        <f>IF('30 Set'!J35&lt;10,1,0)</f>
        <v>1</v>
      </c>
      <c r="W37">
        <f>IF('30 Set'!K35&lt;10,1,0)</f>
        <v>0</v>
      </c>
      <c r="X37">
        <f>IF('30 Set'!L35&lt;10,1,0)</f>
        <v>1</v>
      </c>
      <c r="Y37">
        <f>IF('30 Set'!M35&lt;10,1,0)</f>
        <v>1</v>
      </c>
      <c r="Z37">
        <f>IF('30 Set'!N35&lt;10,1,0)</f>
        <v>1</v>
      </c>
      <c r="AA37">
        <f>IF('30 Set'!O35&lt;10,1,0)</f>
        <v>0</v>
      </c>
      <c r="AC37">
        <f t="shared" si="1"/>
        <v>0</v>
      </c>
      <c r="AD37">
        <f t="shared" si="2"/>
        <v>0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1</v>
      </c>
      <c r="AI37">
        <f t="shared" si="7"/>
        <v>0</v>
      </c>
      <c r="AJ37">
        <f t="shared" si="8"/>
        <v>0</v>
      </c>
      <c r="AK37">
        <f t="shared" si="9"/>
        <v>1</v>
      </c>
      <c r="AL37">
        <f t="shared" si="10"/>
        <v>1</v>
      </c>
      <c r="AM37">
        <f t="shared" si="11"/>
        <v>0</v>
      </c>
    </row>
    <row r="38" spans="4:39" x14ac:dyDescent="0.3">
      <c r="Q38">
        <f>IF('30 Set'!E36&lt;10,1,0)</f>
        <v>1</v>
      </c>
      <c r="R38">
        <f>IF('30 Set'!F36&lt;10,1,0)</f>
        <v>1</v>
      </c>
      <c r="S38">
        <f>IF('30 Set'!G36&lt;10,1,0)</f>
        <v>1</v>
      </c>
      <c r="T38">
        <f>IF('30 Set'!H36&lt;10,1,0)</f>
        <v>0</v>
      </c>
      <c r="U38">
        <f>IF('30 Set'!I36&lt;10,1,0)</f>
        <v>1</v>
      </c>
      <c r="V38">
        <f>IF('30 Set'!J36&lt;10,1,0)</f>
        <v>0</v>
      </c>
      <c r="W38">
        <f>IF('30 Set'!K36&lt;10,1,0)</f>
        <v>0</v>
      </c>
      <c r="X38">
        <f>IF('30 Set'!L36&lt;10,1,0)</f>
        <v>0</v>
      </c>
      <c r="Y38">
        <f>IF('30 Set'!M36&lt;10,1,0)</f>
        <v>0</v>
      </c>
      <c r="Z38">
        <f>IF('30 Set'!N36&lt;10,1,0)</f>
        <v>1</v>
      </c>
      <c r="AA38">
        <f>IF('30 Set'!O36&lt;10,1,0)</f>
        <v>0</v>
      </c>
      <c r="AC38">
        <f t="shared" ref="AC38" si="12">IF(AND(Q38=1,Q37=1),1,0)</f>
        <v>0</v>
      </c>
      <c r="AD38">
        <f t="shared" ref="AD38" si="13">IF(AND(R38=1,R37=1),1,0)</f>
        <v>1</v>
      </c>
      <c r="AE38">
        <f t="shared" ref="AE38" si="14">IF(AND(S38=1,S37=1),1,0)</f>
        <v>0</v>
      </c>
      <c r="AF38">
        <f t="shared" ref="AF38" si="15">IF(AND(T38=1,T37=1),1,0)</f>
        <v>0</v>
      </c>
      <c r="AG38">
        <f t="shared" ref="AG38" si="16">IF(AND(U38=1,U37=1),1,0)</f>
        <v>0</v>
      </c>
      <c r="AH38">
        <f t="shared" ref="AH38" si="17">IF(AND(V38=1,V37=1),1,0)</f>
        <v>0</v>
      </c>
      <c r="AI38">
        <f t="shared" ref="AI38" si="18">IF(AND(W38=1,W37=1),1,0)</f>
        <v>0</v>
      </c>
      <c r="AJ38">
        <f t="shared" ref="AJ38" si="19">IF(AND(X38=1,X37=1),1,0)</f>
        <v>0</v>
      </c>
      <c r="AK38">
        <f t="shared" ref="AK38" si="20">IF(AND(Y38=1,Y37=1),1,0)</f>
        <v>0</v>
      </c>
      <c r="AL38">
        <f t="shared" ref="AL38" si="21">IF(AND(Z38=1,Z37=1),1,0)</f>
        <v>1</v>
      </c>
      <c r="AM38">
        <f t="shared" ref="AM38" si="22">IF(AND(AA38=1,AA37=1),1,0)</f>
        <v>0</v>
      </c>
    </row>
  </sheetData>
  <mergeCells count="1">
    <mergeCell ref="E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2019-05-03T19:53:37Z</dcterms:created>
  <dcterms:modified xsi:type="dcterms:W3CDTF">2019-05-07T10:16:32Z</dcterms:modified>
</cp:coreProperties>
</file>