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House of Analytics\ITA\-Ita-Data_Cleanup\"/>
    </mc:Choice>
  </mc:AlternateContent>
  <xr:revisionPtr revIDLastSave="0" documentId="13_ncr:1_{76B5086A-EAF8-42F0-82EF-84F14471BE5D}" xr6:coauthVersionLast="47" xr6:coauthVersionMax="47" xr10:uidLastSave="{00000000-0000-0000-0000-000000000000}"/>
  <bookViews>
    <workbookView xWindow="-108" yWindow="-108" windowWidth="23256" windowHeight="12456" xr2:uid="{205C0F19-93A7-4741-A05B-5E955084DE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<sst xmlns="http://schemas.openxmlformats.org/spreadsheetml/2006/main" count="66" uniqueCount="50">
  <si>
    <t>Varenummer</t>
  </si>
  <si>
    <t>Anmodet mængde</t>
  </si>
  <si>
    <t>Mængde modtaget</t>
  </si>
  <si>
    <t>Kostpris</t>
  </si>
  <si>
    <t>Rabat</t>
  </si>
  <si>
    <t>Totalpris</t>
  </si>
  <si>
    <t>Forventet modtagelse</t>
  </si>
  <si>
    <t>Oprettet</t>
  </si>
  <si>
    <t>Ordrenummer</t>
  </si>
  <si>
    <t>Lukkettidspunkt</t>
  </si>
  <si>
    <t>Lagerid</t>
  </si>
  <si>
    <t>Country</t>
  </si>
  <si>
    <t>Remarks</t>
  </si>
  <si>
    <t>39473090-C-DE#FP</t>
  </si>
  <si>
    <t>Star TSP100IV - Calibrated, DE</t>
  </si>
  <si>
    <t>DE</t>
  </si>
  <si>
    <t>KP-DE-&gt;C-DE</t>
  </si>
  <si>
    <t>39473090-C-DK#FP</t>
  </si>
  <si>
    <t>KP-DK-&gt;C-DK</t>
  </si>
  <si>
    <t>A920Pro-2AW-RE6-20EU-C-FR#FP</t>
  </si>
  <si>
    <t>Prod-Terminal-FR</t>
  </si>
  <si>
    <t>Calibrated-FR-Terminal</t>
  </si>
  <si>
    <t>Calibrated-FR-Terminal-2</t>
  </si>
  <si>
    <t>Calibrated-FR-Terminals</t>
  </si>
  <si>
    <t>1600-Calibrated-FR-Terminals</t>
  </si>
  <si>
    <t>A920Pro-2AW-RE6-20EU-C-UK#FP</t>
  </si>
  <si>
    <t>200 terminals for UK order</t>
  </si>
  <si>
    <t>Cposx5-C-DE#FP</t>
  </si>
  <si>
    <t>FP-Cpos-calibrated-DE</t>
  </si>
  <si>
    <t>FP-FP-Cpos-calibrated-DE-2</t>
  </si>
  <si>
    <t>Prod-Cpos-DE3</t>
  </si>
  <si>
    <t>Prod-Cpos-C-DE</t>
  </si>
  <si>
    <t>Calibrated-Cpos-DE3-13/08</t>
  </si>
  <si>
    <t>Cpos-DE3-Calibrated</t>
  </si>
  <si>
    <t>Calibrated-CPOS-DE3-(15/08)</t>
  </si>
  <si>
    <t>Calibrated-Cpos-DE3</t>
  </si>
  <si>
    <t>Cposx5-C-DK#FP</t>
  </si>
  <si>
    <t>Calibrated-Cpos-DK-(20/08)</t>
  </si>
  <si>
    <t>Calibrated-Cpos-DK</t>
  </si>
  <si>
    <t>Cposx5-C-IT#FP</t>
  </si>
  <si>
    <t>Calibrated-Cpos-IT-(18/08)</t>
  </si>
  <si>
    <t>Calibrated-Cpos-IT-(19/08)</t>
  </si>
  <si>
    <t>Calibrated-Cpos-IT</t>
  </si>
  <si>
    <t>Cposx5-C-FI#FP</t>
  </si>
  <si>
    <t>Calibrated-Cpos-FI</t>
  </si>
  <si>
    <t>TB32BXU-C-DK#FP</t>
  </si>
  <si>
    <t>produktion-lenovo-20-dk</t>
  </si>
  <si>
    <t>Calibrated-Lenovo-DK</t>
  </si>
  <si>
    <t>TB32BXU-C-FR#FP</t>
  </si>
  <si>
    <t>France-Tablet-SN-1000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</si>
</sst>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0" borderId="0" xfId="1" applyFont="1"/>
    <xf numFmtId="0" fontId="4" fillId="0" borderId="0" xfId="1" applyFont="1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5" xfId="1" xr:uid="{75E61179-DC1B-4696-98A6-CF23C823F079}"/>
  </cellStyles>
  <dxfs count="1">
    <dxf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\Documents\House%20of%20Analytics\ITA\FLATPAY%20AUG25%20STOCK%20MOVEMENT%20REPORT.xlsx" TargetMode="External"/><Relationship Id="rId1" Type="http://schemas.openxmlformats.org/officeDocument/2006/relationships/externalLinkPath" Target="file:///C:\Users\USER\OneDrive\Documents\House%20of%20Analytics\ITA\FLATPAY%20AUG25%20STOCK%20MOVEMENT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li ref"/>
      <sheetName val="Aug25 Rapport"/>
      <sheetName val="Stockcount Pivot"/>
      <sheetName val="Aug25 DK SHIPMENTS"/>
      <sheetName val="Aug25 DE SHIPMENTS"/>
      <sheetName val="Aug25 Ingående ordrelinje"/>
      <sheetName val="Prod Order"/>
      <sheetName val="Aug25 Prod Order-DK"/>
      <sheetName val="Aug25 Prod Order - DE"/>
      <sheetName val="Aug25 indgående fr production"/>
      <sheetName val="Sheet5"/>
      <sheetName val="31.08.25 stockcount Skanderborg"/>
      <sheetName val="31.08.25 stock count Flensborg"/>
      <sheetName val="31.08.25 stock count Handewitt"/>
      <sheetName val="Reference_Lagerid_Coun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Lagerid</v>
          </cell>
          <cell r="B1" t="str">
            <v>Country</v>
          </cell>
        </row>
        <row r="2">
          <cell r="A2">
            <v>653</v>
          </cell>
          <cell r="B2" t="str">
            <v>DK</v>
          </cell>
        </row>
        <row r="3">
          <cell r="A3">
            <v>706</v>
          </cell>
          <cell r="B3" t="str">
            <v>DE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E331-A4DC-4F9E-B6E4-51AC12641B55}">
  <dimension ref="A1:M27"/>
  <sheetViews>
    <sheetView tabSelected="1" workbookViewId="0">
      <selection activeCell="A5" sqref="A5"/>
    </sheetView>
  </sheetViews>
  <sheetFormatPr defaultRowHeight="14.4" x14ac:dyDescent="0.3"/>
  <cols>
    <col min="1" max="1" width="2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3" t="s">
        <v>13</v>
      </c>
      <c r="B2" s="3">
        <v>126</v>
      </c>
      <c r="C2" s="3">
        <v>126</v>
      </c>
      <c r="D2" s="4">
        <v>0</v>
      </c>
      <c r="E2" s="4">
        <v>0</v>
      </c>
      <c r="F2" s="4">
        <v>0</v>
      </c>
      <c r="G2" s="3"/>
      <c r="H2" s="3"/>
      <c r="I2" s="3" t="s">
        <v>14</v>
      </c>
      <c r="J2" s="3"/>
      <c r="K2" s="3">
        <v>706</v>
      </c>
      <c r="L2" s="3" t="s">
        <v>15</v>
      </c>
      <c r="M2" s="3"/>
    </row>
    <row r="3" spans="1:13" x14ac:dyDescent="0.3">
      <c r="A3" s="4" t="s">
        <v>13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/>
      <c r="H3" s="5">
        <v>45888.583334039351</v>
      </c>
      <c r="I3" s="4" t="s">
        <v>16</v>
      </c>
      <c r="J3" s="5">
        <v>45888.585877245372</v>
      </c>
      <c r="K3" s="4">
        <v>653</v>
      </c>
      <c r="L3" s="4" t="str">
        <f>VLOOKUP(K3, [1]Reference_Lagerid_Country!$A:$B, 2, FALSE)</f>
        <v>DK</v>
      </c>
      <c r="M3" s="4"/>
    </row>
    <row r="4" spans="1:13" x14ac:dyDescent="0.3">
      <c r="A4" s="4" t="s">
        <v>17</v>
      </c>
      <c r="B4" s="4">
        <v>80</v>
      </c>
      <c r="C4" s="4">
        <v>80</v>
      </c>
      <c r="D4" s="4">
        <v>0</v>
      </c>
      <c r="E4" s="4">
        <v>0</v>
      </c>
      <c r="F4" s="4">
        <v>0</v>
      </c>
      <c r="G4" s="4"/>
      <c r="H4" s="5">
        <v>45888.536660520833</v>
      </c>
      <c r="I4" s="4" t="s">
        <v>18</v>
      </c>
      <c r="J4" s="5">
        <v>45888.555433368063</v>
      </c>
      <c r="K4" s="4">
        <v>653</v>
      </c>
      <c r="L4" s="4" t="str">
        <f>VLOOKUP(K4, [1]Reference_Lagerid_Country!$A:$B, 2, FALSE)</f>
        <v>DK</v>
      </c>
      <c r="M4" s="4"/>
    </row>
    <row r="5" spans="1:13" x14ac:dyDescent="0.3">
      <c r="A5" s="4" t="s">
        <v>19</v>
      </c>
      <c r="B5" s="4">
        <v>100</v>
      </c>
      <c r="C5" s="4">
        <v>100</v>
      </c>
      <c r="D5" s="4">
        <v>0</v>
      </c>
      <c r="E5" s="4">
        <v>0</v>
      </c>
      <c r="F5" s="4">
        <v>0</v>
      </c>
      <c r="G5" s="4"/>
      <c r="H5" s="5">
        <v>45880.472061087959</v>
      </c>
      <c r="I5" s="4" t="s">
        <v>20</v>
      </c>
      <c r="J5" s="5">
        <v>45880.473096863418</v>
      </c>
      <c r="K5" s="4">
        <v>653</v>
      </c>
      <c r="L5" s="4" t="str">
        <f>VLOOKUP(K5, [1]Reference_Lagerid_Country!$A:$B, 2, FALSE)</f>
        <v>DK</v>
      </c>
      <c r="M5" s="4"/>
    </row>
    <row r="6" spans="1:13" x14ac:dyDescent="0.3">
      <c r="A6" s="4" t="s">
        <v>19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/>
      <c r="H6" s="5">
        <v>45882.629041736109</v>
      </c>
      <c r="I6" s="4" t="s">
        <v>21</v>
      </c>
      <c r="J6" s="5">
        <v>45882.646125370367</v>
      </c>
      <c r="K6" s="4">
        <v>653</v>
      </c>
      <c r="L6" s="4" t="str">
        <f>VLOOKUP(K6, [1]Reference_Lagerid_Country!$A:$B, 2, FALSE)</f>
        <v>DK</v>
      </c>
      <c r="M6" s="4"/>
    </row>
    <row r="7" spans="1:13" x14ac:dyDescent="0.3">
      <c r="A7" s="4" t="s">
        <v>19</v>
      </c>
      <c r="B7" s="4">
        <v>19</v>
      </c>
      <c r="C7" s="4">
        <v>19</v>
      </c>
      <c r="D7" s="4">
        <v>0</v>
      </c>
      <c r="E7" s="4">
        <v>0</v>
      </c>
      <c r="F7" s="4">
        <v>0</v>
      </c>
      <c r="G7" s="4"/>
      <c r="H7" s="5">
        <v>45882.643894479173</v>
      </c>
      <c r="I7" s="4" t="s">
        <v>22</v>
      </c>
      <c r="J7" s="5">
        <v>45882.646269201388</v>
      </c>
      <c r="K7" s="4">
        <v>653</v>
      </c>
      <c r="L7" s="4" t="str">
        <f>VLOOKUP(K7, [1]Reference_Lagerid_Country!$A:$B, 2, FALSE)</f>
        <v>DK</v>
      </c>
      <c r="M7" s="4"/>
    </row>
    <row r="8" spans="1:13" x14ac:dyDescent="0.3">
      <c r="A8" s="4" t="s">
        <v>19</v>
      </c>
      <c r="B8" s="4">
        <v>120</v>
      </c>
      <c r="C8" s="4">
        <v>120</v>
      </c>
      <c r="D8" s="4">
        <v>0</v>
      </c>
      <c r="E8" s="4">
        <v>0</v>
      </c>
      <c r="F8" s="4">
        <v>0</v>
      </c>
      <c r="G8" s="4"/>
      <c r="H8" s="5">
        <v>45883.642750312501</v>
      </c>
      <c r="I8" s="4" t="s">
        <v>23</v>
      </c>
      <c r="J8" s="5">
        <v>45883.650138379628</v>
      </c>
      <c r="K8" s="4">
        <v>653</v>
      </c>
      <c r="L8" s="4" t="str">
        <f>VLOOKUP(K8, [1]Reference_Lagerid_Country!$A:$B, 2, FALSE)</f>
        <v>DK</v>
      </c>
      <c r="M8" s="4"/>
    </row>
    <row r="9" spans="1:13" x14ac:dyDescent="0.3">
      <c r="A9" s="4" t="s">
        <v>19</v>
      </c>
      <c r="B9" s="4">
        <v>1600</v>
      </c>
      <c r="C9" s="4">
        <v>1600</v>
      </c>
      <c r="D9" s="4">
        <v>0</v>
      </c>
      <c r="E9" s="4">
        <v>0</v>
      </c>
      <c r="F9" s="4">
        <v>0</v>
      </c>
      <c r="G9" s="4"/>
      <c r="H9" s="5">
        <v>45890.356914259261</v>
      </c>
      <c r="I9" s="4" t="s">
        <v>24</v>
      </c>
      <c r="J9" s="5">
        <v>45890.358203935182</v>
      </c>
      <c r="K9" s="4">
        <v>653</v>
      </c>
      <c r="L9" s="4" t="str">
        <f>VLOOKUP(K9, [1]Reference_Lagerid_Country!$A:$B, 2, FALSE)</f>
        <v>DK</v>
      </c>
      <c r="M9" s="4"/>
    </row>
    <row r="10" spans="1:13" x14ac:dyDescent="0.3">
      <c r="A10" s="4" t="s">
        <v>25</v>
      </c>
      <c r="B10" s="4">
        <v>200</v>
      </c>
      <c r="C10" s="4">
        <v>200</v>
      </c>
      <c r="D10" s="4">
        <v>0</v>
      </c>
      <c r="E10" s="4">
        <v>0</v>
      </c>
      <c r="F10" s="4">
        <v>0</v>
      </c>
      <c r="G10" s="4"/>
      <c r="H10" s="5">
        <v>45896.543454166669</v>
      </c>
      <c r="I10" s="4" t="s">
        <v>26</v>
      </c>
      <c r="J10" s="5">
        <v>45896.544025844909</v>
      </c>
      <c r="K10" s="4">
        <v>653</v>
      </c>
      <c r="L10" s="4" t="str">
        <f>VLOOKUP(K10, [1]Reference_Lagerid_Country!$A:$B, 2, FALSE)</f>
        <v>DK</v>
      </c>
      <c r="M10" s="4"/>
    </row>
    <row r="11" spans="1:13" x14ac:dyDescent="0.3">
      <c r="A11" s="4" t="s">
        <v>27</v>
      </c>
      <c r="B11" s="4">
        <v>72</v>
      </c>
      <c r="C11" s="4">
        <v>72</v>
      </c>
      <c r="D11" s="4">
        <v>0</v>
      </c>
      <c r="E11" s="4">
        <v>0</v>
      </c>
      <c r="F11" s="4">
        <v>0</v>
      </c>
      <c r="G11" s="4"/>
      <c r="H11" s="5">
        <v>45870.362144675928</v>
      </c>
      <c r="I11" s="4" t="s">
        <v>28</v>
      </c>
      <c r="J11" s="5">
        <v>45870.362967997688</v>
      </c>
      <c r="K11" s="4">
        <v>653</v>
      </c>
      <c r="L11" s="4" t="str">
        <f>VLOOKUP(K11, [1]Reference_Lagerid_Country!$A:$B, 2, FALSE)</f>
        <v>DK</v>
      </c>
      <c r="M11" s="4"/>
    </row>
    <row r="12" spans="1:13" x14ac:dyDescent="0.3">
      <c r="A12" s="4" t="s">
        <v>27</v>
      </c>
      <c r="B12" s="4">
        <v>96</v>
      </c>
      <c r="C12" s="4">
        <v>96</v>
      </c>
      <c r="D12" s="4">
        <v>0</v>
      </c>
      <c r="E12" s="4">
        <v>0</v>
      </c>
      <c r="F12" s="4">
        <v>0</v>
      </c>
      <c r="G12" s="4"/>
      <c r="H12" s="5">
        <v>45870.432147349537</v>
      </c>
      <c r="I12" s="4" t="s">
        <v>29</v>
      </c>
      <c r="J12" s="5">
        <v>45870.433324768521</v>
      </c>
      <c r="K12" s="4">
        <v>653</v>
      </c>
      <c r="L12" s="4" t="str">
        <f>VLOOKUP(K12, [1]Reference_Lagerid_Country!$A:$B, 2, FALSE)</f>
        <v>DK</v>
      </c>
      <c r="M12" s="4"/>
    </row>
    <row r="13" spans="1:13" x14ac:dyDescent="0.3">
      <c r="A13" s="4" t="s">
        <v>27</v>
      </c>
      <c r="B13" s="4">
        <v>192</v>
      </c>
      <c r="C13" s="4">
        <v>192</v>
      </c>
      <c r="D13" s="4">
        <v>0</v>
      </c>
      <c r="E13" s="4">
        <v>0</v>
      </c>
      <c r="F13" s="4">
        <v>0</v>
      </c>
      <c r="G13" s="4"/>
      <c r="H13" s="5">
        <v>45880.562735868058</v>
      </c>
      <c r="I13" s="4" t="s">
        <v>30</v>
      </c>
      <c r="J13" s="5">
        <v>45880.564184560193</v>
      </c>
      <c r="K13" s="4">
        <v>653</v>
      </c>
      <c r="L13" s="4" t="str">
        <f>VLOOKUP(K13, [1]Reference_Lagerid_Country!$A:$B, 2, FALSE)</f>
        <v>DK</v>
      </c>
      <c r="M13" s="4"/>
    </row>
    <row r="14" spans="1:13" x14ac:dyDescent="0.3">
      <c r="A14" s="4" t="s">
        <v>27</v>
      </c>
      <c r="B14" s="4">
        <v>176</v>
      </c>
      <c r="C14" s="4">
        <v>176</v>
      </c>
      <c r="D14" s="4">
        <v>0</v>
      </c>
      <c r="E14" s="4">
        <v>0</v>
      </c>
      <c r="F14" s="4">
        <v>0</v>
      </c>
      <c r="G14" s="4"/>
      <c r="H14" s="5">
        <v>45882.523421458332</v>
      </c>
      <c r="I14" s="4" t="s">
        <v>31</v>
      </c>
      <c r="J14" s="5">
        <v>45882.52478457176</v>
      </c>
      <c r="K14" s="4">
        <v>653</v>
      </c>
      <c r="L14" s="4" t="str">
        <f>VLOOKUP(K14, [1]Reference_Lagerid_Country!$A:$B, 2, FALSE)</f>
        <v>DK</v>
      </c>
      <c r="M14" s="4"/>
    </row>
    <row r="15" spans="1:13" x14ac:dyDescent="0.3">
      <c r="A15" s="4" t="s">
        <v>27</v>
      </c>
      <c r="B15" s="4">
        <v>72</v>
      </c>
      <c r="C15" s="4">
        <v>72</v>
      </c>
      <c r="D15" s="4">
        <v>0</v>
      </c>
      <c r="E15" s="4">
        <v>0</v>
      </c>
      <c r="F15" s="4">
        <v>0</v>
      </c>
      <c r="G15" s="4"/>
      <c r="H15" s="5">
        <v>45882.649572395843</v>
      </c>
      <c r="I15" s="4" t="s">
        <v>32</v>
      </c>
      <c r="J15" s="5">
        <v>45882.650119560189</v>
      </c>
      <c r="K15" s="4">
        <v>653</v>
      </c>
      <c r="L15" s="4" t="str">
        <f>VLOOKUP(K15, [1]Reference_Lagerid_Country!$A:$B, 2, FALSE)</f>
        <v>DK</v>
      </c>
      <c r="M15" s="4"/>
    </row>
    <row r="16" spans="1:13" x14ac:dyDescent="0.3">
      <c r="A16" s="4" t="s">
        <v>27</v>
      </c>
      <c r="B16" s="4">
        <v>154</v>
      </c>
      <c r="C16" s="4">
        <v>154</v>
      </c>
      <c r="D16" s="4">
        <v>0</v>
      </c>
      <c r="E16" s="4">
        <v>0</v>
      </c>
      <c r="F16" s="4">
        <v>0</v>
      </c>
      <c r="G16" s="4"/>
      <c r="H16" s="5">
        <v>45884.364574953703</v>
      </c>
      <c r="I16" s="4" t="s">
        <v>33</v>
      </c>
      <c r="J16" s="5">
        <v>45884.365815358797</v>
      </c>
      <c r="K16" s="4">
        <v>653</v>
      </c>
      <c r="L16" s="4" t="str">
        <f>VLOOKUP(K16, [1]Reference_Lagerid_Country!$A:$B, 2, FALSE)</f>
        <v>DK</v>
      </c>
      <c r="M16" s="4"/>
    </row>
    <row r="17" spans="1:13" x14ac:dyDescent="0.3">
      <c r="A17" s="4" t="s">
        <v>27</v>
      </c>
      <c r="B17" s="4">
        <v>144</v>
      </c>
      <c r="C17" s="4">
        <v>144</v>
      </c>
      <c r="D17" s="4">
        <v>0</v>
      </c>
      <c r="E17" s="4">
        <v>0</v>
      </c>
      <c r="F17" s="4">
        <v>0</v>
      </c>
      <c r="G17" s="4"/>
      <c r="H17" s="5">
        <v>45884.64156142361</v>
      </c>
      <c r="I17" s="4" t="s">
        <v>34</v>
      </c>
      <c r="J17" s="5">
        <v>45884.642772650463</v>
      </c>
      <c r="K17" s="4">
        <v>653</v>
      </c>
      <c r="L17" s="4" t="str">
        <f>VLOOKUP(K17, [1]Reference_Lagerid_Country!$A:$B, 2, FALSE)</f>
        <v>DK</v>
      </c>
      <c r="M17" s="4"/>
    </row>
    <row r="18" spans="1:13" x14ac:dyDescent="0.3">
      <c r="A18" s="4" t="s">
        <v>27</v>
      </c>
      <c r="B18" s="4">
        <v>48</v>
      </c>
      <c r="C18" s="4">
        <v>48</v>
      </c>
      <c r="D18" s="4">
        <v>0</v>
      </c>
      <c r="E18" s="4">
        <v>0</v>
      </c>
      <c r="F18" s="4">
        <v>0</v>
      </c>
      <c r="G18" s="4"/>
      <c r="H18" s="5">
        <v>45887.529245821759</v>
      </c>
      <c r="I18" s="4" t="s">
        <v>35</v>
      </c>
      <c r="J18" s="5">
        <v>45887.530432395833</v>
      </c>
      <c r="K18" s="4">
        <v>653</v>
      </c>
      <c r="L18" s="4" t="str">
        <f>VLOOKUP(K18, [1]Reference_Lagerid_Country!$A:$B, 2, FALSE)</f>
        <v>DK</v>
      </c>
      <c r="M18" s="4"/>
    </row>
    <row r="19" spans="1:13" x14ac:dyDescent="0.3">
      <c r="A19" s="4" t="s">
        <v>36</v>
      </c>
      <c r="B19" s="4">
        <v>192</v>
      </c>
      <c r="C19" s="4">
        <v>192</v>
      </c>
      <c r="D19" s="4">
        <v>0</v>
      </c>
      <c r="E19" s="4">
        <v>0</v>
      </c>
      <c r="F19" s="4">
        <v>0</v>
      </c>
      <c r="G19" s="4"/>
      <c r="H19" s="5">
        <v>45889.638829131953</v>
      </c>
      <c r="I19" s="4" t="s">
        <v>37</v>
      </c>
      <c r="J19" s="5">
        <v>45889.639664085647</v>
      </c>
      <c r="K19" s="4">
        <v>653</v>
      </c>
      <c r="L19" s="4" t="str">
        <f>VLOOKUP(K19, [1]Reference_Lagerid_Country!$A:$B, 2, FALSE)</f>
        <v>DK</v>
      </c>
      <c r="M19" s="4"/>
    </row>
    <row r="20" spans="1:13" x14ac:dyDescent="0.3">
      <c r="A20" s="4" t="s">
        <v>36</v>
      </c>
      <c r="B20" s="4">
        <v>166</v>
      </c>
      <c r="C20" s="4">
        <v>166</v>
      </c>
      <c r="D20" s="4">
        <v>0</v>
      </c>
      <c r="E20" s="4">
        <v>0</v>
      </c>
      <c r="F20" s="4">
        <v>0</v>
      </c>
      <c r="G20" s="4"/>
      <c r="H20" s="5">
        <v>45891.613374537039</v>
      </c>
      <c r="I20" s="4" t="s">
        <v>38</v>
      </c>
      <c r="J20" s="5">
        <v>45891.614097893522</v>
      </c>
      <c r="K20" s="4">
        <v>653</v>
      </c>
      <c r="L20" s="4" t="str">
        <f>VLOOKUP(K20, [1]Reference_Lagerid_Country!$A:$B, 2, FALSE)</f>
        <v>DK</v>
      </c>
      <c r="M20" s="4"/>
    </row>
    <row r="21" spans="1:13" x14ac:dyDescent="0.3">
      <c r="A21" s="4" t="s">
        <v>39</v>
      </c>
      <c r="B21" s="4">
        <v>120</v>
      </c>
      <c r="C21" s="4">
        <v>120</v>
      </c>
      <c r="D21" s="4">
        <v>0</v>
      </c>
      <c r="E21" s="4">
        <v>0</v>
      </c>
      <c r="F21" s="4">
        <v>0</v>
      </c>
      <c r="G21" s="4"/>
      <c r="H21" s="5">
        <v>45887.647769386567</v>
      </c>
      <c r="I21" s="4" t="s">
        <v>40</v>
      </c>
      <c r="J21" s="5">
        <v>45887.64923260417</v>
      </c>
      <c r="K21" s="4">
        <v>653</v>
      </c>
      <c r="L21" s="4" t="str">
        <f>VLOOKUP(K21, [1]Reference_Lagerid_Country!$A:$B, 2, FALSE)</f>
        <v>DK</v>
      </c>
      <c r="M21" s="4"/>
    </row>
    <row r="22" spans="1:13" x14ac:dyDescent="0.3">
      <c r="A22" s="4" t="s">
        <v>39</v>
      </c>
      <c r="B22" s="4">
        <v>156</v>
      </c>
      <c r="C22" s="4">
        <v>156</v>
      </c>
      <c r="D22" s="4">
        <v>0</v>
      </c>
      <c r="E22" s="4">
        <v>0</v>
      </c>
      <c r="F22" s="4">
        <v>0</v>
      </c>
      <c r="G22" s="4"/>
      <c r="H22" s="5">
        <v>45888.645436412044</v>
      </c>
      <c r="I22" s="4" t="s">
        <v>41</v>
      </c>
      <c r="J22" s="5">
        <v>45888.646322754626</v>
      </c>
      <c r="K22" s="4">
        <v>653</v>
      </c>
      <c r="L22" s="4" t="str">
        <f>VLOOKUP(K22, [1]Reference_Lagerid_Country!$A:$B, 2, FALSE)</f>
        <v>DK</v>
      </c>
      <c r="M22" s="4"/>
    </row>
    <row r="23" spans="1:13" x14ac:dyDescent="0.3">
      <c r="A23" s="4" t="s">
        <v>39</v>
      </c>
      <c r="B23" s="4">
        <v>14</v>
      </c>
      <c r="C23" s="4">
        <v>14</v>
      </c>
      <c r="D23" s="4">
        <v>0</v>
      </c>
      <c r="E23" s="4">
        <v>0</v>
      </c>
      <c r="F23" s="4">
        <v>0</v>
      </c>
      <c r="G23" s="4"/>
      <c r="H23" s="5">
        <v>45890.474613587961</v>
      </c>
      <c r="I23" s="4" t="s">
        <v>42</v>
      </c>
      <c r="J23" s="5">
        <v>45890.475158668982</v>
      </c>
      <c r="K23" s="4">
        <v>653</v>
      </c>
      <c r="L23" s="4" t="str">
        <f>VLOOKUP(K23, [1]Reference_Lagerid_Country!$A:$B, 2, FALSE)</f>
        <v>DK</v>
      </c>
      <c r="M23" s="4"/>
    </row>
    <row r="24" spans="1:13" x14ac:dyDescent="0.3">
      <c r="A24" s="4" t="s">
        <v>43</v>
      </c>
      <c r="B24" s="4">
        <v>296</v>
      </c>
      <c r="C24" s="4">
        <v>296</v>
      </c>
      <c r="D24" s="4">
        <v>0</v>
      </c>
      <c r="E24" s="4">
        <v>0</v>
      </c>
      <c r="F24" s="4">
        <v>0</v>
      </c>
      <c r="G24" s="4"/>
      <c r="H24" s="5"/>
      <c r="I24" s="4" t="s">
        <v>44</v>
      </c>
      <c r="J24" s="5"/>
      <c r="K24" s="4">
        <v>653</v>
      </c>
      <c r="L24" s="4" t="str">
        <f>VLOOKUP(K24, [1]Reference_Lagerid_Country!$A:$B, 2, FALSE)</f>
        <v>DK</v>
      </c>
      <c r="M24" s="4"/>
    </row>
    <row r="25" spans="1:13" x14ac:dyDescent="0.3">
      <c r="A25" s="4" t="s">
        <v>45</v>
      </c>
      <c r="B25" s="4">
        <v>20</v>
      </c>
      <c r="C25" s="4">
        <v>20</v>
      </c>
      <c r="D25" s="4">
        <v>0</v>
      </c>
      <c r="E25" s="4">
        <v>0</v>
      </c>
      <c r="F25" s="4">
        <v>0</v>
      </c>
      <c r="G25" s="4"/>
      <c r="H25" s="5">
        <v>45875.642847013893</v>
      </c>
      <c r="I25" s="4" t="s">
        <v>46</v>
      </c>
      <c r="J25" s="5">
        <v>45875.646356087957</v>
      </c>
      <c r="K25" s="4">
        <v>653</v>
      </c>
      <c r="L25" s="4" t="str">
        <f>VLOOKUP(K25, [1]Reference_Lagerid_Country!$A:$B, 2, FALSE)</f>
        <v>DK</v>
      </c>
      <c r="M25" s="4"/>
    </row>
    <row r="26" spans="1:13" x14ac:dyDescent="0.3">
      <c r="A26" s="4" t="s">
        <v>45</v>
      </c>
      <c r="B26" s="4">
        <v>260</v>
      </c>
      <c r="C26" s="4">
        <v>260</v>
      </c>
      <c r="D26" s="4">
        <v>0</v>
      </c>
      <c r="E26" s="4">
        <v>0</v>
      </c>
      <c r="F26" s="4">
        <v>0</v>
      </c>
      <c r="G26" s="4"/>
      <c r="H26" s="5">
        <v>45890.438338611108</v>
      </c>
      <c r="I26" s="4" t="s">
        <v>47</v>
      </c>
      <c r="J26" s="5">
        <v>45890.439191689817</v>
      </c>
      <c r="K26" s="4">
        <v>653</v>
      </c>
      <c r="L26" s="4" t="str">
        <f>VLOOKUP(K26, [1]Reference_Lagerid_Country!$A:$B, 2, FALSE)</f>
        <v>DK</v>
      </c>
      <c r="M26" s="4"/>
    </row>
    <row r="27" spans="1:13" x14ac:dyDescent="0.3">
      <c r="A27" s="4" t="s">
        <v>48</v>
      </c>
      <c r="B27" s="4">
        <v>1000</v>
      </c>
      <c r="C27" s="4">
        <v>1000</v>
      </c>
      <c r="D27" s="4">
        <v>0</v>
      </c>
      <c r="E27" s="4">
        <v>0</v>
      </c>
      <c r="F27" s="4">
        <v>0</v>
      </c>
      <c r="G27" s="4"/>
      <c r="H27" s="5">
        <v>45883.422349699067</v>
      </c>
      <c r="I27" s="4" t="s">
        <v>49</v>
      </c>
      <c r="J27" s="5">
        <v>45883.423567905091</v>
      </c>
      <c r="K27" s="4">
        <v>653</v>
      </c>
      <c r="L27" s="4" t="str">
        <f>VLOOKUP(K27, [1]Reference_Lagerid_Country!$A:$B, 2, FALSE)</f>
        <v>DK</v>
      </c>
      <c r="M27" s="4"/>
    </row>
  </sheetData>
  <conditionalFormatting sqref="L3:L27">
    <cfRule type="expression" dxfId="0" priority="1">
      <formula>ISNA(L3)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Darwin</dc:creator>
  <cp:lastModifiedBy>Wira Darwin</cp:lastModifiedBy>
  <dcterms:created xsi:type="dcterms:W3CDTF">2025-09-20T17:22:44Z</dcterms:created>
  <dcterms:modified xsi:type="dcterms:W3CDTF">2025-09-21T07:59:51Z</dcterms:modified>
</cp:coreProperties>
</file>